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hmadassaf/Google Drive/PhD TelecomParisTech - EURECOM - France 2012-2015/My PhD Documents/Papers/LDQ'15 - What's up LOD Cloud - Observing The State of Linked Open Data Cloud Metadata/figures/"/>
    </mc:Choice>
  </mc:AlternateContent>
  <bookViews>
    <workbookView xWindow="19240" yWindow="460" windowWidth="19160" windowHeight="2354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0" i="1" l="1"/>
  <c r="Q39" i="1"/>
  <c r="Q38" i="1"/>
  <c r="Q37" i="1"/>
  <c r="P40" i="1"/>
  <c r="P39" i="1"/>
  <c r="P38" i="1"/>
  <c r="P37" i="1"/>
  <c r="E24" i="1"/>
  <c r="B24" i="1"/>
  <c r="E21" i="1"/>
  <c r="D21" i="1"/>
  <c r="C21" i="1"/>
  <c r="B21" i="1"/>
  <c r="B15" i="1"/>
  <c r="B16" i="1"/>
  <c r="B17" i="1"/>
  <c r="B18" i="1"/>
  <c r="E18" i="1"/>
  <c r="E15" i="1"/>
  <c r="D15" i="1"/>
</calcChain>
</file>

<file path=xl/sharedStrings.xml><?xml version="1.0" encoding="utf-8"?>
<sst xmlns="http://schemas.openxmlformats.org/spreadsheetml/2006/main" count="113" uniqueCount="62">
  <si>
    <t>General information</t>
  </si>
  <si>
    <t>group</t>
  </si>
  <si>
    <t>dataset</t>
  </si>
  <si>
    <t>tag</t>
  </si>
  <si>
    <t>resources</t>
  </si>
  <si>
    <t>access information</t>
  </si>
  <si>
    <t>ownership</t>
  </si>
  <si>
    <t>provenance</t>
  </si>
  <si>
    <t>Ownership</t>
  </si>
  <si>
    <t>Provenance</t>
  </si>
  <si>
    <t>Access</t>
  </si>
  <si>
    <t>General</t>
  </si>
  <si>
    <t>Dataset</t>
  </si>
  <si>
    <t>Resources</t>
  </si>
  <si>
    <t>Tags</t>
  </si>
  <si>
    <t>Groups</t>
  </si>
  <si>
    <t xml:space="preserve">cache_last_updated   </t>
  </si>
  <si>
    <t>webstore_last_updated</t>
  </si>
  <si>
    <t xml:space="preserve">size                 </t>
  </si>
  <si>
    <t xml:space="preserve">hash                 </t>
  </si>
  <si>
    <t xml:space="preserve">format               </t>
  </si>
  <si>
    <t xml:space="preserve">mimetype_inner       </t>
  </si>
  <si>
    <t xml:space="preserve">mimetype             </t>
  </si>
  <si>
    <t xml:space="preserve">cache_url            </t>
  </si>
  <si>
    <t xml:space="preserve">name                 </t>
  </si>
  <si>
    <t xml:space="preserve">webstore_url         </t>
  </si>
  <si>
    <t xml:space="preserve">last_modified        </t>
  </si>
  <si>
    <t xml:space="preserve">resource_type        </t>
  </si>
  <si>
    <t xml:space="preserve">description          </t>
  </si>
  <si>
    <t xml:space="preserve">url-type             </t>
  </si>
  <si>
    <t xml:space="preserve">created              </t>
  </si>
  <si>
    <t>null</t>
  </si>
  <si>
    <t>api</t>
  </si>
  <si>
    <t>file</t>
  </si>
  <si>
    <t>metadata</t>
  </si>
  <si>
    <t>example</t>
  </si>
  <si>
    <t>documentation</t>
  </si>
  <si>
    <t>vocabulary_id</t>
  </si>
  <si>
    <t>url-type</t>
  </si>
  <si>
    <t>mimetype_inner</t>
  </si>
  <si>
    <t>hash</t>
  </si>
  <si>
    <t>size</t>
  </si>
  <si>
    <t>access</t>
  </si>
  <si>
    <t>cache_url</t>
  </si>
  <si>
    <t>webstore_url</t>
  </si>
  <si>
    <t>license_url</t>
  </si>
  <si>
    <t>url</t>
  </si>
  <si>
    <t>license_title</t>
  </si>
  <si>
    <t>cache_last_updated</t>
  </si>
  <si>
    <t>created</t>
  </si>
  <si>
    <t>last_modified</t>
  </si>
  <si>
    <t>version</t>
  </si>
  <si>
    <t>maintainer_email</t>
  </si>
  <si>
    <t>maintainer</t>
  </si>
  <si>
    <t>author_email</t>
  </si>
  <si>
    <t>organization_image_url</t>
  </si>
  <si>
    <t>author</t>
  </si>
  <si>
    <t>LOD Cloud</t>
  </si>
  <si>
    <t>Field Error</t>
  </si>
  <si>
    <t>Metadata Type</t>
  </si>
  <si>
    <t>OpenAfrica</t>
  </si>
  <si>
    <t>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</si>
</sst>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4" fillId="0" borderId="0" xfId="0" applyFont="1"/>
    <xf numFmtId="2" fontId="0" fillId="0" borderId="0" xfId="0" applyNumberFormat="1"/>
    <xf numFmtId="9" fontId="0" fillId="0" borderId="0" xfId="23" applyFont="1"/>
    <xf numFmtId="9" fontId="4" fillId="0" borderId="0" xfId="23" applyFont="1"/>
    <xf numFmtId="0" fontId="0" fillId="0" borderId="0" xfId="0" applyFont="1" applyAlignment="1"/>
    <xf numFmtId="0" fontId="0" fillId="0" borderId="0" xfId="0" applyAlignment="1"/>
  </cellXfs>
  <cellStyles count="2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  <cellStyle name="Percent" xfId="23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General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Sheet1!$B$14:$E$14</c:f>
              <c:strCache>
                <c:ptCount val="4"/>
                <c:pt idx="0">
                  <c:v>Dataset</c:v>
                </c:pt>
                <c:pt idx="1">
                  <c:v>Groups</c:v>
                </c:pt>
                <c:pt idx="2">
                  <c:v>Tags</c:v>
                </c:pt>
                <c:pt idx="3">
                  <c:v>Resources</c:v>
                </c:pt>
              </c:strCache>
            </c:strRef>
          </c:cat>
          <c:val>
            <c:numRef>
              <c:f>Sheet1!$B$15:$E$15</c:f>
              <c:numCache>
                <c:formatCode>0%</c:formatCode>
                <c:ptCount val="4"/>
                <c:pt idx="0">
                  <c:v>0.3</c:v>
                </c:pt>
                <c:pt idx="1">
                  <c:v>1.0</c:v>
                </c:pt>
                <c:pt idx="2">
                  <c:v>0.166666666666667</c:v>
                </c:pt>
                <c:pt idx="3">
                  <c:v>0.642857142857143</c:v>
                </c:pt>
              </c:numCache>
            </c:numRef>
          </c:val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Access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Sheet1!$B$14:$E$14</c:f>
              <c:strCache>
                <c:ptCount val="4"/>
                <c:pt idx="0">
                  <c:v>Dataset</c:v>
                </c:pt>
                <c:pt idx="1">
                  <c:v>Groups</c:v>
                </c:pt>
                <c:pt idx="2">
                  <c:v>Tags</c:v>
                </c:pt>
                <c:pt idx="3">
                  <c:v>Resources</c:v>
                </c:pt>
              </c:strCache>
            </c:strRef>
          </c:cat>
          <c:val>
            <c:numRef>
              <c:f>Sheet1!$B$16:$E$16</c:f>
              <c:numCache>
                <c:formatCode>0%</c:formatCode>
                <c:ptCount val="4"/>
                <c:pt idx="0">
                  <c:v>0.25</c:v>
                </c:pt>
                <c:pt idx="1">
                  <c:v>1.0</c:v>
                </c:pt>
                <c:pt idx="3">
                  <c:v>1.0</c:v>
                </c:pt>
              </c:numCache>
            </c:numRef>
          </c:val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Ownership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Sheet1!$B$14:$E$14</c:f>
              <c:strCache>
                <c:ptCount val="4"/>
                <c:pt idx="0">
                  <c:v>Dataset</c:v>
                </c:pt>
                <c:pt idx="1">
                  <c:v>Groups</c:v>
                </c:pt>
                <c:pt idx="2">
                  <c:v>Tags</c:v>
                </c:pt>
                <c:pt idx="3">
                  <c:v>Resources</c:v>
                </c:pt>
              </c:strCache>
            </c:strRef>
          </c:cat>
          <c:val>
            <c:numRef>
              <c:f>Sheet1!$B$17:$E$17</c:f>
              <c:numCache>
                <c:formatCode>0%</c:formatCode>
                <c:ptCount val="4"/>
                <c:pt idx="0">
                  <c:v>0.411764705882353</c:v>
                </c:pt>
              </c:numCache>
            </c:numRef>
          </c:val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Provenance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Sheet1!$B$14:$E$14</c:f>
              <c:strCache>
                <c:ptCount val="4"/>
                <c:pt idx="0">
                  <c:v>Dataset</c:v>
                </c:pt>
                <c:pt idx="1">
                  <c:v>Groups</c:v>
                </c:pt>
                <c:pt idx="2">
                  <c:v>Tags</c:v>
                </c:pt>
                <c:pt idx="3">
                  <c:v>Resources</c:v>
                </c:pt>
              </c:strCache>
            </c:strRef>
          </c:cat>
          <c:val>
            <c:numRef>
              <c:f>Sheet1!$B$18:$E$18</c:f>
              <c:numCache>
                <c:formatCode>0%</c:formatCode>
                <c:ptCount val="4"/>
                <c:pt idx="0">
                  <c:v>0.166666666666667</c:v>
                </c:pt>
                <c:pt idx="3">
                  <c:v>0.8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2102006640"/>
        <c:axId val="-2102009920"/>
      </c:barChart>
      <c:catAx>
        <c:axId val="-210200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009920"/>
        <c:crosses val="autoZero"/>
        <c:auto val="1"/>
        <c:lblAlgn val="ctr"/>
        <c:lblOffset val="100"/>
        <c:noMultiLvlLbl val="0"/>
      </c:catAx>
      <c:valAx>
        <c:axId val="-2102009920"/>
        <c:scaling>
          <c:orientation val="minMax"/>
          <c:max val="1.0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Metadata fields errors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-210200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27000608293062"/>
          <c:y val="0.0"/>
          <c:w val="0.452436551654219"/>
          <c:h val="0.07431148862297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Dataset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Sheet1!$B$20:$E$20</c:f>
              <c:strCache>
                <c:ptCount val="4"/>
                <c:pt idx="0">
                  <c:v>General</c:v>
                </c:pt>
                <c:pt idx="1">
                  <c:v>Access</c:v>
                </c:pt>
                <c:pt idx="2">
                  <c:v>Ownership</c:v>
                </c:pt>
                <c:pt idx="3">
                  <c:v>Provenance</c:v>
                </c:pt>
              </c:strCache>
            </c:strRef>
          </c:cat>
          <c:val>
            <c:numRef>
              <c:f>Sheet1!$B$21:$E$21</c:f>
              <c:numCache>
                <c:formatCode>0%</c:formatCode>
                <c:ptCount val="4"/>
                <c:pt idx="0">
                  <c:v>0.3</c:v>
                </c:pt>
                <c:pt idx="1">
                  <c:v>0.25</c:v>
                </c:pt>
                <c:pt idx="2">
                  <c:v>0.411764705882353</c:v>
                </c:pt>
                <c:pt idx="3">
                  <c:v>0.166666666666667</c:v>
                </c:pt>
              </c:numCache>
            </c:numRef>
          </c:val>
        </c:ser>
        <c:ser>
          <c:idx val="1"/>
          <c:order val="1"/>
          <c:tx>
            <c:strRef>
              <c:f>Sheet1!$A$22</c:f>
              <c:strCache>
                <c:ptCount val="1"/>
                <c:pt idx="0">
                  <c:v>Groups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Sheet1!$B$20:$E$20</c:f>
              <c:strCache>
                <c:ptCount val="4"/>
                <c:pt idx="0">
                  <c:v>General</c:v>
                </c:pt>
                <c:pt idx="1">
                  <c:v>Access</c:v>
                </c:pt>
                <c:pt idx="2">
                  <c:v>Ownership</c:v>
                </c:pt>
                <c:pt idx="3">
                  <c:v>Provenance</c:v>
                </c:pt>
              </c:strCache>
            </c:strRef>
          </c:cat>
          <c:val>
            <c:numRef>
              <c:f>Sheet1!$B$22:$E$22</c:f>
              <c:numCache>
                <c:formatCode>0%</c:formatCode>
                <c:ptCount val="4"/>
                <c:pt idx="0">
                  <c:v>1.0</c:v>
                </c:pt>
                <c:pt idx="1">
                  <c:v>1.0</c:v>
                </c:pt>
              </c:numCache>
            </c:numRef>
          </c:val>
        </c:ser>
        <c:ser>
          <c:idx val="2"/>
          <c:order val="2"/>
          <c:tx>
            <c:strRef>
              <c:f>Sheet1!$A$23</c:f>
              <c:strCache>
                <c:ptCount val="1"/>
                <c:pt idx="0">
                  <c:v>Tags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Sheet1!$B$20:$E$20</c:f>
              <c:strCache>
                <c:ptCount val="4"/>
                <c:pt idx="0">
                  <c:v>General</c:v>
                </c:pt>
                <c:pt idx="1">
                  <c:v>Access</c:v>
                </c:pt>
                <c:pt idx="2">
                  <c:v>Ownership</c:v>
                </c:pt>
                <c:pt idx="3">
                  <c:v>Provenance</c:v>
                </c:pt>
              </c:strCache>
            </c:strRef>
          </c:cat>
          <c:val>
            <c:numRef>
              <c:f>Sheet1!$B$23:$E$23</c:f>
              <c:numCache>
                <c:formatCode>0%</c:formatCode>
                <c:ptCount val="4"/>
                <c:pt idx="0">
                  <c:v>0.17</c:v>
                </c:pt>
              </c:numCache>
            </c:numRef>
          </c:val>
        </c:ser>
        <c:ser>
          <c:idx val="3"/>
          <c:order val="3"/>
          <c:tx>
            <c:strRef>
              <c:f>Sheet1!$A$24</c:f>
              <c:strCache>
                <c:ptCount val="1"/>
                <c:pt idx="0">
                  <c:v>Resources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Sheet1!$B$20:$E$20</c:f>
              <c:strCache>
                <c:ptCount val="4"/>
                <c:pt idx="0">
                  <c:v>General</c:v>
                </c:pt>
                <c:pt idx="1">
                  <c:v>Access</c:v>
                </c:pt>
                <c:pt idx="2">
                  <c:v>Ownership</c:v>
                </c:pt>
                <c:pt idx="3">
                  <c:v>Provenance</c:v>
                </c:pt>
              </c:strCache>
            </c:strRef>
          </c:cat>
          <c:val>
            <c:numRef>
              <c:f>Sheet1!$B$24:$E$24</c:f>
              <c:numCache>
                <c:formatCode>0%</c:formatCode>
                <c:ptCount val="4"/>
                <c:pt idx="0">
                  <c:v>0.642857142857143</c:v>
                </c:pt>
                <c:pt idx="1">
                  <c:v>1.0</c:v>
                </c:pt>
                <c:pt idx="3">
                  <c:v>0.8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2098751824"/>
        <c:axId val="-2098748640"/>
      </c:barChart>
      <c:catAx>
        <c:axId val="-209875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748640"/>
        <c:crosses val="autoZero"/>
        <c:auto val="1"/>
        <c:lblAlgn val="ctr"/>
        <c:lblOffset val="100"/>
        <c:noMultiLvlLbl val="0"/>
      </c:catAx>
      <c:valAx>
        <c:axId val="-2098748640"/>
        <c:scaling>
          <c:orientation val="minMax"/>
          <c:max val="1.0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Metadata fields error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-209875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19714526424937"/>
          <c:y val="0.0276679841897233"/>
          <c:w val="0.365509218755063"/>
          <c:h val="0.07460520992188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Sheet1!$A$35:$A$49</c:f>
              <c:strCache>
                <c:ptCount val="15"/>
                <c:pt idx="0">
                  <c:v>cache_last_updated   </c:v>
                </c:pt>
                <c:pt idx="1">
                  <c:v>webstore_last_updated</c:v>
                </c:pt>
                <c:pt idx="2">
                  <c:v>size                 </c:v>
                </c:pt>
                <c:pt idx="3">
                  <c:v>hash                 </c:v>
                </c:pt>
                <c:pt idx="4">
                  <c:v>format               </c:v>
                </c:pt>
                <c:pt idx="5">
                  <c:v>mimetype_inner       </c:v>
                </c:pt>
                <c:pt idx="6">
                  <c:v>mimetype             </c:v>
                </c:pt>
                <c:pt idx="7">
                  <c:v>cache_url            </c:v>
                </c:pt>
                <c:pt idx="8">
                  <c:v>name                 </c:v>
                </c:pt>
                <c:pt idx="9">
                  <c:v>webstore_url         </c:v>
                </c:pt>
                <c:pt idx="10">
                  <c:v>last_modified        </c:v>
                </c:pt>
                <c:pt idx="11">
                  <c:v>resource_type        </c:v>
                </c:pt>
                <c:pt idx="12">
                  <c:v>description          </c:v>
                </c:pt>
                <c:pt idx="13">
                  <c:v>url-type             </c:v>
                </c:pt>
                <c:pt idx="14">
                  <c:v>created              </c:v>
                </c:pt>
              </c:strCache>
            </c:strRef>
          </c:cat>
          <c:val>
            <c:numRef>
              <c:f>Sheet1!$B$35:$B$49</c:f>
              <c:numCache>
                <c:formatCode>0.00</c:formatCode>
                <c:ptCount val="15"/>
                <c:pt idx="0">
                  <c:v>96.91</c:v>
                </c:pt>
                <c:pt idx="1">
                  <c:v>95.88</c:v>
                </c:pt>
                <c:pt idx="2">
                  <c:v>81.55</c:v>
                </c:pt>
                <c:pt idx="3">
                  <c:v>95.51</c:v>
                </c:pt>
                <c:pt idx="4">
                  <c:v>6.46</c:v>
                </c:pt>
                <c:pt idx="5">
                  <c:v>95.88</c:v>
                </c:pt>
                <c:pt idx="6">
                  <c:v>77.9</c:v>
                </c:pt>
                <c:pt idx="7">
                  <c:v>96.91</c:v>
                </c:pt>
                <c:pt idx="8">
                  <c:v>76.5</c:v>
                </c:pt>
                <c:pt idx="9">
                  <c:v>91.29</c:v>
                </c:pt>
                <c:pt idx="10">
                  <c:v>79.87</c:v>
                </c:pt>
                <c:pt idx="11">
                  <c:v>45.69</c:v>
                </c:pt>
                <c:pt idx="12">
                  <c:v>9.18</c:v>
                </c:pt>
                <c:pt idx="13">
                  <c:v>96.82</c:v>
                </c:pt>
                <c:pt idx="14">
                  <c:v>86.8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9512224"/>
        <c:axId val="-2099507040"/>
      </c:barChart>
      <c:catAx>
        <c:axId val="-209951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Access Information Field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-2099507040"/>
        <c:crosses val="autoZero"/>
        <c:auto val="1"/>
        <c:lblAlgn val="ctr"/>
        <c:lblOffset val="100"/>
        <c:noMultiLvlLbl val="0"/>
      </c:catAx>
      <c:valAx>
        <c:axId val="-2099507040"/>
        <c:scaling>
          <c:orientation val="minMax"/>
          <c:max val="1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of</a:t>
                </a:r>
                <a:r>
                  <a:rPr lang="en-US" baseline="0"/>
                  <a:t> resources</a:t>
                </a:r>
                <a:r>
                  <a:rPr lang="en-US"/>
                  <a:t> 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-2099512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Sheet1!$A$53:$A$58</c:f>
              <c:strCache>
                <c:ptCount val="6"/>
                <c:pt idx="0">
                  <c:v>null</c:v>
                </c:pt>
                <c:pt idx="1">
                  <c:v>api</c:v>
                </c:pt>
                <c:pt idx="2">
                  <c:v>file</c:v>
                </c:pt>
                <c:pt idx="3">
                  <c:v>metadata</c:v>
                </c:pt>
                <c:pt idx="4">
                  <c:v>example</c:v>
                </c:pt>
                <c:pt idx="5">
                  <c:v>documentation</c:v>
                </c:pt>
              </c:strCache>
            </c:strRef>
          </c:cat>
          <c:val>
            <c:numRef>
              <c:f>Sheet1!$B$53:$B$58</c:f>
              <c:numCache>
                <c:formatCode>General</c:formatCode>
                <c:ptCount val="6"/>
                <c:pt idx="0">
                  <c:v>212.0</c:v>
                </c:pt>
                <c:pt idx="1">
                  <c:v>8.0</c:v>
                </c:pt>
                <c:pt idx="2">
                  <c:v>112.0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Sheet1!$P$36</c:f>
              <c:strCache>
                <c:ptCount val="1"/>
                <c:pt idx="0">
                  <c:v>LOD Cloud</c:v>
                </c:pt>
              </c:strCache>
            </c:strRef>
          </c:tx>
          <c:invertIfNegative val="0"/>
          <c:cat>
            <c:strRef>
              <c:f>Sheet1!$O$37:$O$40</c:f>
              <c:strCache>
                <c:ptCount val="4"/>
                <c:pt idx="0">
                  <c:v>general</c:v>
                </c:pt>
                <c:pt idx="1">
                  <c:v>access</c:v>
                </c:pt>
                <c:pt idx="2">
                  <c:v>provenance</c:v>
                </c:pt>
                <c:pt idx="3">
                  <c:v>ownership</c:v>
                </c:pt>
              </c:strCache>
            </c:strRef>
          </c:cat>
          <c:val>
            <c:numRef>
              <c:f>Sheet1!$P$37:$P$40</c:f>
              <c:numCache>
                <c:formatCode>General</c:formatCode>
                <c:ptCount val="4"/>
                <c:pt idx="0">
                  <c:v>94.96</c:v>
                </c:pt>
                <c:pt idx="1">
                  <c:v>58.024</c:v>
                </c:pt>
                <c:pt idx="2">
                  <c:v>83.938</c:v>
                </c:pt>
                <c:pt idx="3">
                  <c:v>26.95</c:v>
                </c:pt>
              </c:numCache>
            </c:numRef>
          </c:val>
        </c:ser>
        <c:ser>
          <c:idx val="1"/>
          <c:order val="1"/>
          <c:tx>
            <c:strRef>
              <c:f>Sheet1!$Q$36</c:f>
              <c:strCache>
                <c:ptCount val="1"/>
                <c:pt idx="0">
                  <c:v>OpenAfrica</c:v>
                </c:pt>
              </c:strCache>
            </c:strRef>
          </c:tx>
          <c:invertIfNegative val="0"/>
          <c:cat>
            <c:strRef>
              <c:f>Sheet1!$O$37:$O$40</c:f>
              <c:strCache>
                <c:ptCount val="4"/>
                <c:pt idx="0">
                  <c:v>general</c:v>
                </c:pt>
                <c:pt idx="1">
                  <c:v>access</c:v>
                </c:pt>
                <c:pt idx="2">
                  <c:v>provenance</c:v>
                </c:pt>
                <c:pt idx="3">
                  <c:v>ownership</c:v>
                </c:pt>
              </c:strCache>
            </c:strRef>
          </c:cat>
          <c:val>
            <c:numRef>
              <c:f>Sheet1!$Q$37:$Q$40</c:f>
              <c:numCache>
                <c:formatCode>General</c:formatCode>
                <c:ptCount val="4"/>
                <c:pt idx="0">
                  <c:v>60.3</c:v>
                </c:pt>
                <c:pt idx="1">
                  <c:v>50.018</c:v>
                </c:pt>
                <c:pt idx="2">
                  <c:v>53.752</c:v>
                </c:pt>
                <c:pt idx="3">
                  <c:v>51.20400000000001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9442384"/>
        <c:axId val="-2099439456"/>
      </c:barChart>
      <c:catAx>
        <c:axId val="-2099442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9439456"/>
        <c:crosses val="autoZero"/>
        <c:auto val="1"/>
        <c:lblAlgn val="ctr"/>
        <c:lblOffset val="100"/>
        <c:noMultiLvlLbl val="0"/>
      </c:catAx>
      <c:valAx>
        <c:axId val="-2099439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9442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17</xdr:row>
      <xdr:rowOff>38100</xdr:rowOff>
    </xdr:from>
    <xdr:to>
      <xdr:col>11</xdr:col>
      <xdr:colOff>787400</xdr:colOff>
      <xdr:row>33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</xdr:row>
      <xdr:rowOff>12700</xdr:rowOff>
    </xdr:from>
    <xdr:to>
      <xdr:col>12</xdr:col>
      <xdr:colOff>203200</xdr:colOff>
      <xdr:row>16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419100</xdr:colOff>
      <xdr:row>34</xdr:row>
      <xdr:rowOff>76200</xdr:rowOff>
    </xdr:from>
    <xdr:to>
      <xdr:col>8</xdr:col>
      <xdr:colOff>38100</xdr:colOff>
      <xdr:row>48</xdr:row>
      <xdr:rowOff>152400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419100</xdr:colOff>
      <xdr:row>50</xdr:row>
      <xdr:rowOff>152400</xdr:rowOff>
    </xdr:from>
    <xdr:to>
      <xdr:col>8</xdr:col>
      <xdr:colOff>38100</xdr:colOff>
      <xdr:row>65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698500</xdr:colOff>
      <xdr:row>36</xdr:row>
      <xdr:rowOff>38100</xdr:rowOff>
    </xdr:from>
    <xdr:to>
      <xdr:col>23</xdr:col>
      <xdr:colOff>241300</xdr:colOff>
      <xdr:row>50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tabSelected="1" topLeftCell="L1" workbookViewId="0">
      <selection activeCell="M25" sqref="M25"/>
    </sheetView>
  </sheetViews>
  <sheetFormatPr baseColWidth="10" defaultColWidth="11" defaultRowHeight="16" x14ac:dyDescent="0.2"/>
  <cols>
    <col min="1" max="1" width="20.6640625" bestFit="1" customWidth="1"/>
    <col min="10" max="10" width="13.6640625" bestFit="1" customWidth="1"/>
    <col min="11" max="11" width="20.6640625" bestFit="1" customWidth="1"/>
    <col min="13" max="13" width="14.1640625" bestFit="1" customWidth="1"/>
    <col min="14" max="14" width="17.83203125" bestFit="1" customWidth="1"/>
  </cols>
  <sheetData>
    <row r="1" spans="1:18" x14ac:dyDescent="0.2">
      <c r="B1" t="s">
        <v>2</v>
      </c>
      <c r="C1" t="s">
        <v>1</v>
      </c>
      <c r="D1" t="s">
        <v>3</v>
      </c>
      <c r="E1" t="s">
        <v>4</v>
      </c>
    </row>
    <row r="2" spans="1:18" x14ac:dyDescent="0.2">
      <c r="A2" t="s">
        <v>0</v>
      </c>
      <c r="B2">
        <v>10</v>
      </c>
      <c r="C2">
        <v>6</v>
      </c>
      <c r="D2">
        <v>6</v>
      </c>
      <c r="E2">
        <v>14</v>
      </c>
    </row>
    <row r="3" spans="1:18" x14ac:dyDescent="0.2">
      <c r="A3" t="s">
        <v>5</v>
      </c>
      <c r="B3">
        <v>4</v>
      </c>
      <c r="C3">
        <v>1</v>
      </c>
      <c r="E3">
        <v>3</v>
      </c>
    </row>
    <row r="4" spans="1:18" x14ac:dyDescent="0.2">
      <c r="A4" t="s">
        <v>6</v>
      </c>
      <c r="B4">
        <v>17</v>
      </c>
    </row>
    <row r="5" spans="1:18" x14ac:dyDescent="0.2">
      <c r="A5" t="s">
        <v>7</v>
      </c>
      <c r="B5">
        <v>6</v>
      </c>
      <c r="D5">
        <v>1</v>
      </c>
      <c r="E5">
        <v>5</v>
      </c>
    </row>
    <row r="8" spans="1:18" x14ac:dyDescent="0.2">
      <c r="A8" s="1"/>
      <c r="B8" s="1" t="s">
        <v>2</v>
      </c>
      <c r="C8" s="1" t="s">
        <v>1</v>
      </c>
      <c r="D8" s="1" t="s">
        <v>3</v>
      </c>
      <c r="E8" s="1" t="s">
        <v>4</v>
      </c>
      <c r="N8" s="1"/>
      <c r="O8" s="1" t="s">
        <v>2</v>
      </c>
      <c r="P8" s="1" t="s">
        <v>1</v>
      </c>
      <c r="Q8" s="1" t="s">
        <v>3</v>
      </c>
      <c r="R8" s="1" t="s">
        <v>4</v>
      </c>
    </row>
    <row r="9" spans="1:18" x14ac:dyDescent="0.2">
      <c r="A9" s="1" t="s">
        <v>0</v>
      </c>
      <c r="B9" s="1">
        <v>3</v>
      </c>
      <c r="C9" s="1">
        <v>6</v>
      </c>
      <c r="D9" s="1">
        <v>1</v>
      </c>
      <c r="E9" s="1">
        <v>9</v>
      </c>
      <c r="N9" s="1" t="s">
        <v>0</v>
      </c>
      <c r="O9">
        <v>2</v>
      </c>
    </row>
    <row r="10" spans="1:18" x14ac:dyDescent="0.2">
      <c r="A10" s="1" t="s">
        <v>5</v>
      </c>
      <c r="B10" s="1">
        <v>1</v>
      </c>
      <c r="C10" s="1">
        <v>1</v>
      </c>
      <c r="D10" s="1"/>
      <c r="E10" s="1">
        <v>3</v>
      </c>
      <c r="N10" s="1" t="s">
        <v>5</v>
      </c>
    </row>
    <row r="11" spans="1:18" x14ac:dyDescent="0.2">
      <c r="A11" s="1" t="s">
        <v>6</v>
      </c>
      <c r="B11" s="1">
        <v>7</v>
      </c>
      <c r="C11" s="1"/>
      <c r="D11" s="1"/>
      <c r="E11" s="1"/>
      <c r="N11" s="1" t="s">
        <v>6</v>
      </c>
    </row>
    <row r="12" spans="1:18" x14ac:dyDescent="0.2">
      <c r="A12" s="1" t="s">
        <v>7</v>
      </c>
      <c r="B12" s="1">
        <v>1</v>
      </c>
      <c r="C12" s="1"/>
      <c r="D12" s="1"/>
      <c r="E12" s="1">
        <v>4</v>
      </c>
      <c r="N12" s="1" t="s">
        <v>7</v>
      </c>
    </row>
    <row r="14" spans="1:18" x14ac:dyDescent="0.2">
      <c r="A14" s="3"/>
      <c r="B14" s="4" t="s">
        <v>12</v>
      </c>
      <c r="C14" s="4" t="s">
        <v>15</v>
      </c>
      <c r="D14" s="4" t="s">
        <v>14</v>
      </c>
      <c r="E14" s="4" t="s">
        <v>13</v>
      </c>
      <c r="O14" s="1" t="s">
        <v>12</v>
      </c>
      <c r="P14" s="1" t="s">
        <v>15</v>
      </c>
      <c r="Q14" s="1" t="s">
        <v>14</v>
      </c>
      <c r="R14" s="1" t="s">
        <v>13</v>
      </c>
    </row>
    <row r="15" spans="1:18" x14ac:dyDescent="0.2">
      <c r="A15" s="4" t="s">
        <v>11</v>
      </c>
      <c r="B15" s="3">
        <f>3/10</f>
        <v>0.3</v>
      </c>
      <c r="C15" s="3">
        <v>1</v>
      </c>
      <c r="D15" s="3">
        <f>1/6</f>
        <v>0.16666666666666666</v>
      </c>
      <c r="E15" s="3">
        <f>9/14</f>
        <v>0.6428571428571429</v>
      </c>
      <c r="N15" s="1" t="s">
        <v>11</v>
      </c>
    </row>
    <row r="16" spans="1:18" x14ac:dyDescent="0.2">
      <c r="A16" s="4" t="s">
        <v>10</v>
      </c>
      <c r="B16" s="3">
        <f>1/4</f>
        <v>0.25</v>
      </c>
      <c r="C16" s="3">
        <v>1</v>
      </c>
      <c r="D16" s="3"/>
      <c r="E16" s="3">
        <v>1</v>
      </c>
      <c r="N16" s="1" t="s">
        <v>10</v>
      </c>
    </row>
    <row r="17" spans="1:18" x14ac:dyDescent="0.2">
      <c r="A17" s="4" t="s">
        <v>8</v>
      </c>
      <c r="B17" s="3">
        <f>7/17</f>
        <v>0.41176470588235292</v>
      </c>
      <c r="C17" s="3"/>
      <c r="D17" s="3"/>
      <c r="E17" s="3"/>
      <c r="N17" s="1" t="s">
        <v>8</v>
      </c>
    </row>
    <row r="18" spans="1:18" x14ac:dyDescent="0.2">
      <c r="A18" s="4" t="s">
        <v>9</v>
      </c>
      <c r="B18" s="3">
        <f>1/6</f>
        <v>0.16666666666666666</v>
      </c>
      <c r="C18" s="3"/>
      <c r="D18" s="3"/>
      <c r="E18" s="3">
        <f>4/5</f>
        <v>0.8</v>
      </c>
      <c r="N18" s="1" t="s">
        <v>9</v>
      </c>
    </row>
    <row r="20" spans="1:18" x14ac:dyDescent="0.2">
      <c r="B20" t="s">
        <v>11</v>
      </c>
      <c r="C20" t="s">
        <v>10</v>
      </c>
      <c r="D20" t="s">
        <v>8</v>
      </c>
      <c r="E20" t="s">
        <v>9</v>
      </c>
      <c r="O20" t="s">
        <v>11</v>
      </c>
      <c r="P20" t="s">
        <v>10</v>
      </c>
      <c r="Q20" t="s">
        <v>8</v>
      </c>
      <c r="R20" t="s">
        <v>9</v>
      </c>
    </row>
    <row r="21" spans="1:18" x14ac:dyDescent="0.2">
      <c r="A21" s="1" t="s">
        <v>12</v>
      </c>
      <c r="B21" s="3">
        <f>3/10</f>
        <v>0.3</v>
      </c>
      <c r="C21" s="3">
        <f>1/4</f>
        <v>0.25</v>
      </c>
      <c r="D21" s="3">
        <f>7/17</f>
        <v>0.41176470588235292</v>
      </c>
      <c r="E21" s="3">
        <f>1/6</f>
        <v>0.16666666666666666</v>
      </c>
      <c r="N21" s="1" t="s">
        <v>12</v>
      </c>
    </row>
    <row r="22" spans="1:18" x14ac:dyDescent="0.2">
      <c r="A22" s="1" t="s">
        <v>15</v>
      </c>
      <c r="B22" s="3">
        <v>1</v>
      </c>
      <c r="C22" s="3">
        <v>1</v>
      </c>
      <c r="D22" s="3"/>
      <c r="E22" s="3"/>
      <c r="N22" s="1" t="s">
        <v>15</v>
      </c>
    </row>
    <row r="23" spans="1:18" x14ac:dyDescent="0.2">
      <c r="A23" s="1" t="s">
        <v>14</v>
      </c>
      <c r="B23" s="3">
        <v>0.17</v>
      </c>
      <c r="C23" s="3"/>
      <c r="D23" s="3"/>
      <c r="E23" s="3"/>
      <c r="N23" s="1" t="s">
        <v>14</v>
      </c>
    </row>
    <row r="24" spans="1:18" x14ac:dyDescent="0.2">
      <c r="A24" s="1" t="s">
        <v>13</v>
      </c>
      <c r="B24" s="3">
        <f>9/14</f>
        <v>0.6428571428571429</v>
      </c>
      <c r="C24" s="3">
        <v>1</v>
      </c>
      <c r="D24" s="3"/>
      <c r="E24" s="3">
        <f>4/5</f>
        <v>0.8</v>
      </c>
      <c r="N24" s="1" t="s">
        <v>13</v>
      </c>
    </row>
    <row r="35" spans="1:17" x14ac:dyDescent="0.2">
      <c r="A35" t="s">
        <v>16</v>
      </c>
      <c r="B35" s="2">
        <v>96.91</v>
      </c>
    </row>
    <row r="36" spans="1:17" x14ac:dyDescent="0.2">
      <c r="A36" t="s">
        <v>17</v>
      </c>
      <c r="B36" s="2">
        <v>95.88</v>
      </c>
      <c r="J36" t="s">
        <v>59</v>
      </c>
      <c r="K36" t="s">
        <v>58</v>
      </c>
      <c r="L36" t="s">
        <v>57</v>
      </c>
      <c r="M36" t="s">
        <v>60</v>
      </c>
      <c r="O36" t="s">
        <v>59</v>
      </c>
      <c r="P36" t="s">
        <v>57</v>
      </c>
      <c r="Q36" t="s">
        <v>60</v>
      </c>
    </row>
    <row r="37" spans="1:17" x14ac:dyDescent="0.2">
      <c r="A37" t="s">
        <v>18</v>
      </c>
      <c r="B37" s="2">
        <v>81.55</v>
      </c>
      <c r="J37" s="5" t="s">
        <v>11</v>
      </c>
      <c r="K37" t="s">
        <v>1</v>
      </c>
      <c r="L37">
        <v>100</v>
      </c>
      <c r="M37">
        <v>4.1100000000000003</v>
      </c>
      <c r="O37" t="s">
        <v>61</v>
      </c>
      <c r="P37">
        <f>AVERAGE(L37:L42)</f>
        <v>94.96</v>
      </c>
      <c r="Q37">
        <f>AVERAGE(M37:M42)</f>
        <v>60.300000000000004</v>
      </c>
    </row>
    <row r="38" spans="1:17" x14ac:dyDescent="0.2">
      <c r="A38" t="s">
        <v>19</v>
      </c>
      <c r="B38" s="2">
        <v>95.51</v>
      </c>
      <c r="J38" s="5"/>
      <c r="K38" t="s">
        <v>37</v>
      </c>
      <c r="L38">
        <v>100</v>
      </c>
      <c r="M38">
        <v>100</v>
      </c>
      <c r="O38" t="s">
        <v>42</v>
      </c>
      <c r="P38">
        <f>AVERAGE(L43:L47)</f>
        <v>58.024000000000001</v>
      </c>
      <c r="Q38">
        <f>AVERAGE(M43:M47)</f>
        <v>50.018000000000001</v>
      </c>
    </row>
    <row r="39" spans="1:17" x14ac:dyDescent="0.2">
      <c r="A39" t="s">
        <v>20</v>
      </c>
      <c r="B39" s="2">
        <v>6.46</v>
      </c>
      <c r="J39" s="5"/>
      <c r="K39" t="s">
        <v>38</v>
      </c>
      <c r="L39">
        <v>96.82</v>
      </c>
      <c r="M39">
        <v>87.99</v>
      </c>
      <c r="O39" t="s">
        <v>7</v>
      </c>
      <c r="P39">
        <f>AVERAGE(L48:L52)</f>
        <v>83.938000000000002</v>
      </c>
      <c r="Q39">
        <f>AVERAGE(M48:M52)</f>
        <v>53.751999999999995</v>
      </c>
    </row>
    <row r="40" spans="1:17" x14ac:dyDescent="0.2">
      <c r="A40" t="s">
        <v>21</v>
      </c>
      <c r="B40" s="2">
        <v>95.88</v>
      </c>
      <c r="J40" s="5"/>
      <c r="K40" t="s">
        <v>39</v>
      </c>
      <c r="L40">
        <v>95.88</v>
      </c>
      <c r="M40">
        <v>88.01</v>
      </c>
      <c r="O40" t="s">
        <v>6</v>
      </c>
      <c r="P40">
        <f>AVERAGE(L53:L57)</f>
        <v>26.95</v>
      </c>
      <c r="Q40">
        <f>AVERAGE(M53:M57)</f>
        <v>51.204000000000008</v>
      </c>
    </row>
    <row r="41" spans="1:17" x14ac:dyDescent="0.2">
      <c r="A41" t="s">
        <v>22</v>
      </c>
      <c r="B41" s="2">
        <v>77.900000000000006</v>
      </c>
      <c r="J41" s="5"/>
      <c r="K41" t="s">
        <v>40</v>
      </c>
      <c r="L41">
        <v>95.51</v>
      </c>
      <c r="M41">
        <v>47.96</v>
      </c>
    </row>
    <row r="42" spans="1:17" x14ac:dyDescent="0.2">
      <c r="A42" t="s">
        <v>23</v>
      </c>
      <c r="B42" s="2">
        <v>96.91</v>
      </c>
      <c r="J42" s="5"/>
      <c r="K42" t="s">
        <v>41</v>
      </c>
      <c r="L42">
        <v>81.55</v>
      </c>
      <c r="M42">
        <v>33.729999999999997</v>
      </c>
    </row>
    <row r="43" spans="1:17" x14ac:dyDescent="0.2">
      <c r="A43" t="s">
        <v>24</v>
      </c>
      <c r="B43" s="2">
        <v>76.5</v>
      </c>
      <c r="J43" s="6" t="s">
        <v>10</v>
      </c>
      <c r="K43" t="s">
        <v>43</v>
      </c>
      <c r="L43">
        <v>96.9</v>
      </c>
      <c r="M43">
        <v>88.01</v>
      </c>
    </row>
    <row r="44" spans="1:17" x14ac:dyDescent="0.2">
      <c r="A44" t="s">
        <v>25</v>
      </c>
      <c r="B44" s="2">
        <v>91.29</v>
      </c>
      <c r="J44" s="6"/>
      <c r="K44" t="s">
        <v>44</v>
      </c>
      <c r="L44">
        <v>91.29</v>
      </c>
      <c r="M44">
        <v>57.12</v>
      </c>
    </row>
    <row r="45" spans="1:17" x14ac:dyDescent="0.2">
      <c r="A45" t="s">
        <v>26</v>
      </c>
      <c r="B45" s="2">
        <v>79.87</v>
      </c>
      <c r="J45" s="6"/>
      <c r="K45" t="s">
        <v>45</v>
      </c>
      <c r="L45">
        <v>54.44</v>
      </c>
      <c r="M45">
        <v>81.97</v>
      </c>
    </row>
    <row r="46" spans="1:17" x14ac:dyDescent="0.2">
      <c r="A46" t="s">
        <v>27</v>
      </c>
      <c r="B46" s="2">
        <v>45.69</v>
      </c>
      <c r="J46" s="6"/>
      <c r="K46" t="s">
        <v>46</v>
      </c>
      <c r="L46">
        <v>30.89</v>
      </c>
      <c r="M46">
        <v>7.87</v>
      </c>
    </row>
    <row r="47" spans="1:17" x14ac:dyDescent="0.2">
      <c r="A47" t="s">
        <v>28</v>
      </c>
      <c r="B47" s="2">
        <v>9.18</v>
      </c>
      <c r="J47" s="6"/>
      <c r="K47" t="s">
        <v>47</v>
      </c>
      <c r="L47">
        <v>16.600000000000001</v>
      </c>
      <c r="M47">
        <v>15.12</v>
      </c>
    </row>
    <row r="48" spans="1:17" x14ac:dyDescent="0.2">
      <c r="A48" t="s">
        <v>29</v>
      </c>
      <c r="B48" s="2">
        <v>96.82</v>
      </c>
      <c r="J48" s="6" t="s">
        <v>9</v>
      </c>
      <c r="K48" t="s">
        <v>48</v>
      </c>
      <c r="L48">
        <v>96.91</v>
      </c>
      <c r="M48">
        <v>88.01</v>
      </c>
    </row>
    <row r="49" spans="1:13" x14ac:dyDescent="0.2">
      <c r="A49" t="s">
        <v>30</v>
      </c>
      <c r="B49" s="2">
        <v>86.8</v>
      </c>
      <c r="J49" s="6"/>
      <c r="K49" t="s">
        <v>17</v>
      </c>
      <c r="L49">
        <v>95.88</v>
      </c>
      <c r="M49">
        <v>57.05</v>
      </c>
    </row>
    <row r="50" spans="1:13" x14ac:dyDescent="0.2">
      <c r="J50" s="6"/>
      <c r="K50" t="s">
        <v>49</v>
      </c>
      <c r="L50">
        <v>86.8</v>
      </c>
      <c r="M50">
        <v>0</v>
      </c>
    </row>
    <row r="51" spans="1:13" x14ac:dyDescent="0.2">
      <c r="J51" s="6"/>
      <c r="K51" t="s">
        <v>50</v>
      </c>
      <c r="L51">
        <v>79.87</v>
      </c>
      <c r="M51">
        <v>25.7</v>
      </c>
    </row>
    <row r="52" spans="1:13" x14ac:dyDescent="0.2">
      <c r="J52" s="6"/>
      <c r="K52" t="s">
        <v>51</v>
      </c>
      <c r="L52">
        <v>60.23</v>
      </c>
      <c r="M52">
        <v>98</v>
      </c>
    </row>
    <row r="53" spans="1:13" x14ac:dyDescent="0.2">
      <c r="A53" t="s">
        <v>31</v>
      </c>
      <c r="B53">
        <v>212</v>
      </c>
      <c r="J53" s="6" t="s">
        <v>8</v>
      </c>
      <c r="K53" t="s">
        <v>52</v>
      </c>
      <c r="L53">
        <v>55.21</v>
      </c>
      <c r="M53">
        <v>79.92</v>
      </c>
    </row>
    <row r="54" spans="1:13" x14ac:dyDescent="0.2">
      <c r="A54" t="s">
        <v>32</v>
      </c>
      <c r="B54">
        <v>8</v>
      </c>
      <c r="J54" s="6"/>
      <c r="K54" t="s">
        <v>53</v>
      </c>
      <c r="L54">
        <v>51.35</v>
      </c>
      <c r="M54">
        <v>46.82</v>
      </c>
    </row>
    <row r="55" spans="1:13" x14ac:dyDescent="0.2">
      <c r="A55" t="s">
        <v>33</v>
      </c>
      <c r="B55">
        <v>112</v>
      </c>
      <c r="J55" s="6"/>
      <c r="K55" t="s">
        <v>54</v>
      </c>
      <c r="L55">
        <v>15.06</v>
      </c>
      <c r="M55">
        <v>89.29</v>
      </c>
    </row>
    <row r="56" spans="1:13" x14ac:dyDescent="0.2">
      <c r="A56" t="s">
        <v>34</v>
      </c>
      <c r="B56">
        <v>1</v>
      </c>
      <c r="J56" s="6"/>
      <c r="K56" t="s">
        <v>55</v>
      </c>
      <c r="L56">
        <v>10.81</v>
      </c>
      <c r="M56">
        <v>0</v>
      </c>
    </row>
    <row r="57" spans="1:13" x14ac:dyDescent="0.2">
      <c r="A57" t="s">
        <v>35</v>
      </c>
      <c r="B57">
        <v>1</v>
      </c>
      <c r="J57" s="6"/>
      <c r="K57" t="s">
        <v>56</v>
      </c>
      <c r="L57">
        <v>2.3199999999999998</v>
      </c>
      <c r="M57">
        <v>39.99</v>
      </c>
    </row>
    <row r="58" spans="1:13" x14ac:dyDescent="0.2">
      <c r="A58" t="s">
        <v>36</v>
      </c>
      <c r="B58">
        <v>1</v>
      </c>
    </row>
  </sheetData>
  <mergeCells count="4">
    <mergeCell ref="J37:J42"/>
    <mergeCell ref="J48:J52"/>
    <mergeCell ref="J53:J57"/>
    <mergeCell ref="J43:J47"/>
  </mergeCells>
  <pageMargins left="0.75" right="0.75" top="1" bottom="1" header="0.5" footer="0.5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Assaf</dc:creator>
  <cp:lastModifiedBy>Ahmad Assaf</cp:lastModifiedBy>
  <dcterms:created xsi:type="dcterms:W3CDTF">2015-01-17T19:20:46Z</dcterms:created>
  <dcterms:modified xsi:type="dcterms:W3CDTF">2015-07-30T14:24:52Z</dcterms:modified>
</cp:coreProperties>
</file>