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orage\"/>
    </mc:Choice>
  </mc:AlternateContent>
  <xr:revisionPtr revIDLastSave="0" documentId="13_ncr:1_{8ED6A090-3749-4421-8CA0-FEA8FE316C40}" xr6:coauthVersionLast="47" xr6:coauthVersionMax="47" xr10:uidLastSave="{00000000-0000-0000-0000-000000000000}"/>
  <bookViews>
    <workbookView xWindow="-120" yWindow="330" windowWidth="20640" windowHeight="11310" xr2:uid="{E987C773-BE31-4315-B3C6-3EE316AFFFDE}"/>
  </bookViews>
  <sheets>
    <sheet name="Form-Envolvente-1" sheetId="1" r:id="rId1"/>
    <sheet name="Form-Condensadores" sheetId="5" r:id="rId2"/>
    <sheet name="Hoja2" sheetId="3" r:id="rId3"/>
    <sheet name="Form-Solar" sheetId="4" r:id="rId4"/>
  </sheets>
  <externalReferences>
    <externalReference r:id="rId5"/>
    <externalReference r:id="rId6"/>
  </externalReferences>
  <definedNames>
    <definedName name="ListaTipoCarpinteriaMarcoVentanaVerical" localSheetId="3">'[1]Form-Envolvente-1'!$O$3:$O$10</definedName>
    <definedName name="ListaTipoCarpinteriaMarcoVentanaVerical">'Form-Envolvente-1'!$O$3:$O$10</definedName>
    <definedName name="ListaTipoMaterialesVarios">'Form-Envolvente-1'!$O$13:$O$132</definedName>
    <definedName name="ListaTipoVidrioPoli" localSheetId="3">'[1]Form-Envolvente-1'!$M$3:$M$26</definedName>
    <definedName name="ListaTipoVidrioPoli">'Form-Envolvente-1'!$M$3:$M$26</definedName>
    <definedName name="TIPO_DE_CARPINTERÍA_DE_PUERTA_O_MARCO__CON_AMBIENTE_EXTERIOR">'[2]1.Térmico'!$V$26:$V$39</definedName>
    <definedName name="TIPO_DE_CARPINTERÍA_DEL_MARCO__DE_VENTANA__VERTICAL">'[2]1.Térmico'!$S$26:$S$33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7" i="1" l="1"/>
  <c r="D46" i="1"/>
  <c r="D45" i="1"/>
  <c r="D37" i="1"/>
  <c r="D14" i="1"/>
  <c r="E14" i="1" s="1"/>
  <c r="D15" i="1"/>
  <c r="E15" i="1" s="1"/>
  <c r="C23" i="1"/>
  <c r="D13" i="1"/>
  <c r="E13" i="1" s="1"/>
  <c r="C22" i="1"/>
  <c r="C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7" authorId="0" shapeId="0" xr:uid="{F9BA0609-2D47-4BFB-92AA-D3F9A5A8E08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Esto se tiene que cambiar para que saque el numero de zona por el nombre de la provincia</t>
        </r>
      </text>
    </comment>
  </commentList>
</comments>
</file>

<file path=xl/sharedStrings.xml><?xml version="1.0" encoding="utf-8"?>
<sst xmlns="http://schemas.openxmlformats.org/spreadsheetml/2006/main" count="236" uniqueCount="207">
  <si>
    <t xml:space="preserve">1.1) </t>
  </si>
  <si>
    <t>Elementos</t>
  </si>
  <si>
    <t>Espesor (m)</t>
  </si>
  <si>
    <t>Perímetro (m)</t>
  </si>
  <si>
    <t>Ventanas</t>
  </si>
  <si>
    <t>Tipo de vidrio/policarbonato:</t>
  </si>
  <si>
    <t>policarbonato (tipo Polygal Rainbow de 8 mm)</t>
  </si>
  <si>
    <t>escoger tipo de vidrio/policarbonato</t>
  </si>
  <si>
    <t>Tipo de carpintería del marco de ventana</t>
  </si>
  <si>
    <t>escoger tipo de marco de ventana</t>
  </si>
  <si>
    <t>Puertas</t>
  </si>
  <si>
    <t>Tipo de puerta:</t>
  </si>
  <si>
    <t>Área total</t>
  </si>
  <si>
    <t xml:space="preserve">1.2) </t>
  </si>
  <si>
    <t>Muros tipo 1A (verticales o inclinados más de 60° con la horizontal)</t>
  </si>
  <si>
    <t>TIPO DE VIDRIO/POLICARBONATO</t>
  </si>
  <si>
    <t>vidrio simple incoloro (6 mm)</t>
  </si>
  <si>
    <t>vidrio simple incoloro (8 mm)</t>
  </si>
  <si>
    <t>vidrio simple incoloro (10 mm)</t>
  </si>
  <si>
    <t>vidrio laminado incoloro (4+4)</t>
  </si>
  <si>
    <t>vidrio laminado incoloro (6+6)</t>
  </si>
  <si>
    <t>vidrio laminado incoloro (8+8)</t>
  </si>
  <si>
    <t>vidrio insulado incoloro (4-6)</t>
  </si>
  <si>
    <t>vidrio insulado incoloro (4-9)</t>
  </si>
  <si>
    <t>vidrio insulado incoloro (4-12)</t>
  </si>
  <si>
    <t>policarbonato (alveolar Estándar de 4 mm)</t>
  </si>
  <si>
    <t>policarbonato (alveolar Estándar de 6 mm)</t>
  </si>
  <si>
    <t>policarbonato (alveolar Estándar de 8 mm)</t>
  </si>
  <si>
    <t>policarbonato (alveolar Estándar de 10 mm)</t>
  </si>
  <si>
    <t>policarbonato (alveolar Estándar de 16 mm)</t>
  </si>
  <si>
    <t>policarbonato (tipo Polygal Polyshade de 6 mm)</t>
  </si>
  <si>
    <t>policarbonato (tipo Polygal Polyshade de 8 mm)</t>
  </si>
  <si>
    <t>policarbonato (tipo Polygal Polyshade de 10 mm)</t>
  </si>
  <si>
    <t>policarbonato (tipo Polygal Thermogal de 25 mm)</t>
  </si>
  <si>
    <t>policarbonato (tipo Polygal Thermogal de 32 mm)</t>
  </si>
  <si>
    <t>policarbonato (tipo Polygal Thermogal de 40 mm)</t>
  </si>
  <si>
    <t>policarbonato (tipo Polygal Selectogal de 10 mm)</t>
  </si>
  <si>
    <t>policarbonato (tipo Polygal Selectogal de 16 mm)</t>
  </si>
  <si>
    <t>TIPO DE CARPINTERÍA DEL MARCO  DE VENTANA (VERTICAL)</t>
  </si>
  <si>
    <t>Madera (densidad media alta: 700 kg/m3)</t>
  </si>
  <si>
    <t>Madera (densidad media baja: 500 kg/m3)</t>
  </si>
  <si>
    <t>Metálico (normal)</t>
  </si>
  <si>
    <t>Metálico (con rotura de puente térmico entre 4 y 12 mm)</t>
  </si>
  <si>
    <t>Metálico (con rotura de puente térmico &gt; 12 mm)</t>
  </si>
  <si>
    <t>PVC (dos cámaras)</t>
  </si>
  <si>
    <t>PVC (tres cámaras)</t>
  </si>
  <si>
    <t>Madera (hoja contraplacada de fibra MDF, espesor: 4 cm)</t>
  </si>
  <si>
    <t>Madera (hoja maciza de madera, cualquier espesor)</t>
  </si>
  <si>
    <t>Oeste</t>
  </si>
  <si>
    <t xml:space="preserve">Este </t>
  </si>
  <si>
    <t>Sur</t>
  </si>
  <si>
    <t>Norte</t>
  </si>
  <si>
    <t>Seleccione el numero de  provincia</t>
  </si>
  <si>
    <t>Orientacion de Muro</t>
  </si>
  <si>
    <t>Seleccione la orientacion del muro</t>
  </si>
  <si>
    <t>Vivienda</t>
  </si>
  <si>
    <t>Tiendas</t>
  </si>
  <si>
    <t>Salas de juntas</t>
  </si>
  <si>
    <t>Salas de exposiciones</t>
  </si>
  <si>
    <t>Salas de actos</t>
  </si>
  <si>
    <t>Restaurantes</t>
  </si>
  <si>
    <t>Oficinas</t>
  </si>
  <si>
    <t>Locales de trabajo</t>
  </si>
  <si>
    <t>Hospital (Salas de reconocimiento y de tratamiento)</t>
  </si>
  <si>
    <t>Hospital (Salas de hospitalización)</t>
  </si>
  <si>
    <t>Grandes almacenes</t>
  </si>
  <si>
    <t>Escuela (piscinas de aprendizaje cubierta)</t>
  </si>
  <si>
    <t>Escuela (gimnasio)</t>
  </si>
  <si>
    <t>Escuela (aula)</t>
  </si>
  <si>
    <t>Cocinas</t>
  </si>
  <si>
    <t>Cines y teatros</t>
  </si>
  <si>
    <t>Cantinas</t>
  </si>
  <si>
    <t>Bibliotecas, archivos</t>
  </si>
  <si>
    <t>Elija el tipo de edificación</t>
  </si>
  <si>
    <t>Edificación o local</t>
  </si>
  <si>
    <t>Zona</t>
  </si>
  <si>
    <t>Elija una zona</t>
  </si>
  <si>
    <t>Espesor</t>
  </si>
  <si>
    <t>Coeficiente de
 Transmisión térmica k(W/moK)</t>
  </si>
  <si>
    <t>RST/RCA
(m2 °C/W)</t>
  </si>
  <si>
    <t>Ventanas, mamparas o superficies vidriadas, transparentes o translúcidas, 
y puertas (verticales o inclinadas más de 60° con la horizontal)</t>
  </si>
  <si>
    <t>Resistencia superficial externa (Rse)</t>
  </si>
  <si>
    <t>Resistencia superficial interna (Rsi)</t>
  </si>
  <si>
    <t>Resistencias Superficiales:</t>
  </si>
  <si>
    <t>Muro sin cámara de aire N° 1</t>
  </si>
  <si>
    <t>Muro sin cámara de aire N° 2</t>
  </si>
  <si>
    <t>Composición del muro:</t>
  </si>
  <si>
    <t>TIPO DE MATERIALES VARIOS</t>
  </si>
  <si>
    <t>escoger tipo de material</t>
  </si>
  <si>
    <t>Concreto (armado)</t>
  </si>
  <si>
    <t>Concreto (Cemento pulido, pisos de 5 cm. de espesor)</t>
  </si>
  <si>
    <t xml:space="preserve">Concreto (simple) </t>
  </si>
  <si>
    <t>Madera (Balsa)</t>
  </si>
  <si>
    <t>Madera (Conífera de densidad media: Pino insigne)</t>
  </si>
  <si>
    <t>Madera (Conífera densa: Pino Oregón, Ciprés)</t>
  </si>
  <si>
    <t>Madera (Conífera livianas: Cedro)</t>
  </si>
  <si>
    <t>Madera (Conífera muy densa)</t>
  </si>
  <si>
    <t>Madera (de densidad media: Abedul, Canelo, etc)</t>
  </si>
  <si>
    <t>Madera (densa: Capirona, Estoraque)</t>
  </si>
  <si>
    <t>Madera (liviana: Álamo, Avellano, etc)</t>
  </si>
  <si>
    <t>Madera (Machihembrada o traslapada, tornillo)</t>
  </si>
  <si>
    <t>Madera (muy densa: Algarrobo, Eucalipto)</t>
  </si>
  <si>
    <t>Madera (Puerta de madera)</t>
  </si>
  <si>
    <t>Madera (Triplay)</t>
  </si>
  <si>
    <t>Madera peruana (Cachimbo)</t>
  </si>
  <si>
    <t>Madera peruana (Catahua amarilla)</t>
  </si>
  <si>
    <t>Madera peruana (Ishpingo)</t>
  </si>
  <si>
    <t>Madera peruana (Quinilla colorada)</t>
  </si>
  <si>
    <t>Mampostería (Adobe)</t>
  </si>
  <si>
    <t>Mampostería (Bloque de arcilla - Ladrillo hueco de techo)</t>
  </si>
  <si>
    <t>Mampostería (Bloque de arcilla - Ladrillo pandereta)</t>
  </si>
  <si>
    <t>Mampostería (Bloque de arcilla - Ladrillo pastelero)</t>
  </si>
  <si>
    <t>Mampostería (Bloque de arcilla - Ladrillo tipo King Kong)</t>
  </si>
  <si>
    <t>Mampostería (Bloque de concreto - Unidad hueca)</t>
  </si>
  <si>
    <t>Material aislante (Aire)</t>
  </si>
  <si>
    <t>Material aislante (Corcho)</t>
  </si>
  <si>
    <t>Material aislante (Espuma de polietileno con aluminio  10 mm)</t>
  </si>
  <si>
    <t>Material aislante (Espuma de polietileno con aluminio  5 mm)</t>
  </si>
  <si>
    <t>Material aislante (Espuma elastomerica flexible)</t>
  </si>
  <si>
    <t>Material aislante (Fibra de vidrio)</t>
  </si>
  <si>
    <t>Material aislante (Fieltro)</t>
  </si>
  <si>
    <t>Material aislante (Lana de vidrio con foil)</t>
  </si>
  <si>
    <t>Material aislante (Lana de vidrio, alta densidad)</t>
  </si>
  <si>
    <t>Material aislante (Lana de vidrio, baja densidad)</t>
  </si>
  <si>
    <t>Material aislante (Lana de vidrio, media densidad)</t>
  </si>
  <si>
    <t>Material aislante (Lana mineral (baja densidad)</t>
  </si>
  <si>
    <r>
      <t>Material aislante (Lana mineral</t>
    </r>
    <r>
      <rPr>
        <vertAlign val="superscript"/>
        <sz val="10"/>
        <color theme="1"/>
        <rFont val="Arial Narrow"/>
        <family val="2"/>
      </rPr>
      <t>)</t>
    </r>
  </si>
  <si>
    <t>Material aislante (Lana mineral, alta densidad)</t>
  </si>
  <si>
    <t>Material aislante (Lana mineral, media densidad)</t>
  </si>
  <si>
    <t>Material aislante (Poliestireno expandido -EPS)</t>
  </si>
  <si>
    <t>Material aislante (Poliestireno extruido -XPS)</t>
  </si>
  <si>
    <t>Materiales varios (Acrilico)</t>
  </si>
  <si>
    <t>Materiales varios (Agua)</t>
  </si>
  <si>
    <t>Materiales varios (Asfalto)</t>
  </si>
  <si>
    <t>Materiales varios (Caucho natural)</t>
  </si>
  <si>
    <t>Materiales varios (Cloruro de polivinilo -PVC)</t>
  </si>
  <si>
    <t>Materiales varios (Hielo)</t>
  </si>
  <si>
    <t>Materiales varios (Linóleo)</t>
  </si>
  <si>
    <t>Materiales varios (Membrana asfáltica)</t>
  </si>
  <si>
    <t>Materiales varios (Neoprene)</t>
  </si>
  <si>
    <t>Materiales varios (Nieve)</t>
  </si>
  <si>
    <t>Materiales varios (Paja, cama de 2 cm)</t>
  </si>
  <si>
    <t>Materiales varios (Papel)</t>
  </si>
  <si>
    <t>Materiales varios (Policarbonato-PC)</t>
  </si>
  <si>
    <t>Materiales varios (Polietileno de alta densidad -HDPE)</t>
  </si>
  <si>
    <t>Materiales varios (Polietileno de alta densidad -LDPE)</t>
  </si>
  <si>
    <t>Materiales varios (Polipropileno -PP)</t>
  </si>
  <si>
    <t>Materiales varios (Resina epóxica)</t>
  </si>
  <si>
    <t>Materiales varios (Silicona)</t>
  </si>
  <si>
    <t>Materiales varios (Techo verde, 14 cm espesor)</t>
  </si>
  <si>
    <t>Materiales varios (Tela yute)</t>
  </si>
  <si>
    <t>Metal (Acero inoxidable)</t>
  </si>
  <si>
    <t>Metal (Acero)</t>
  </si>
  <si>
    <t>Metal (Aluminio)</t>
  </si>
  <si>
    <t>Metal (Bronce)</t>
  </si>
  <si>
    <t>Metal (Calamina metálica de 2 mm)</t>
  </si>
  <si>
    <t>Metal (Cobre)</t>
  </si>
  <si>
    <t>Metal (Estaño)</t>
  </si>
  <si>
    <t>Metal (Latón)</t>
  </si>
  <si>
    <t>Metal (Plomo)</t>
  </si>
  <si>
    <t>Metal (Zinc)</t>
  </si>
  <si>
    <t>Mortero (Cemento y cal o yeso)</t>
  </si>
  <si>
    <t>Mortero (Cemento-arena)</t>
  </si>
  <si>
    <t>Mortero (Enlucido de yeso)</t>
  </si>
  <si>
    <t>Panel (de corcho)</t>
  </si>
  <si>
    <t>Panel (de fibra de vidrio)</t>
  </si>
  <si>
    <t>Panel (de lana mineral)</t>
  </si>
  <si>
    <t>Panel (de yeso)</t>
  </si>
  <si>
    <t>Panel (fibrocemento)</t>
  </si>
  <si>
    <t>Panel (metálico aislante 100 mm de muro)</t>
  </si>
  <si>
    <t>Panel (metálico aislante 120 mm muro)</t>
  </si>
  <si>
    <t>Panel (metálico aislante 150 mm muro)</t>
  </si>
  <si>
    <t>Panel (metálico aislante 20 mm, techos autoportantes)</t>
  </si>
  <si>
    <t>Panel (metálico aislante 25 mm, techos autoportantes)</t>
  </si>
  <si>
    <t>Panel (metálico aislante 35 mm, techos autoportantes)</t>
  </si>
  <si>
    <t>Panel (metálico aislante 45 mm, techos autoportantes)</t>
  </si>
  <si>
    <t>Panel (metálico aislante 50 mm de muro)</t>
  </si>
  <si>
    <t>Panel (metálico aislante 60 mm de muro)</t>
  </si>
  <si>
    <t>Panel (metálico aislante 80 mm de muro)</t>
  </si>
  <si>
    <t>Revestimiento homogéneo (Alfombra de materiales sintéticos)</t>
  </si>
  <si>
    <t>Revestimiento homogéneo (Baldosa cerámica)</t>
  </si>
  <si>
    <t>Revestimiento homogéneo (Teja cerámica-porcelana)</t>
  </si>
  <si>
    <t>Revestimiento homogéneo (Teja de arcilla)</t>
  </si>
  <si>
    <t>Roca íngea (Basalto)</t>
  </si>
  <si>
    <t>Roca íngea (Granito)</t>
  </si>
  <si>
    <t>Roca íngea (Piedra pómez)</t>
  </si>
  <si>
    <t>Roca íngea (Roca natural porosa; por ej. lava)</t>
  </si>
  <si>
    <t>Roca metamórfica (Mármol)</t>
  </si>
  <si>
    <t>Roca metamórfica (Pizarra)</t>
  </si>
  <si>
    <t>Roca o suelo sedimentario (Arcilla o limo)</t>
  </si>
  <si>
    <t>Roca o suelo sedimentario (Arcilla refractaria)</t>
  </si>
  <si>
    <t>Roca o suelo sedimentario (Caliza media dura)</t>
  </si>
  <si>
    <t>Roca o suelo sedimentario (Caliza muy blanda)</t>
  </si>
  <si>
    <t>Roca o suelo sedimentario (Caliza muy dura)</t>
  </si>
  <si>
    <t>Roca o suelo sedimentario (Gravas y arenas: arena fina, arena gruesa, etc.)</t>
  </si>
  <si>
    <t>Roca o suelo sedimentario (Piedra canto rodado de 10 cm)</t>
  </si>
  <si>
    <t>Tablero de fibras (incluyendo MDF y MDP, media densidad)</t>
  </si>
  <si>
    <t>Tablero de fibras (incluyendo MDF y Trupan, baja densidad)</t>
  </si>
  <si>
    <t>Tablero de fibras (incluyendo MDF, alta densidad)</t>
  </si>
  <si>
    <t>Tablero de particulas (alta densidad, Melamina)</t>
  </si>
  <si>
    <t>Tablero de particulas (baja densidad)</t>
  </si>
  <si>
    <t>Tablero de particulas (mediana densidad)</t>
  </si>
  <si>
    <t>Tablero de virutas (tipo OSB)</t>
  </si>
  <si>
    <t>Tierra (Barro con paja de 2 cm)</t>
  </si>
  <si>
    <t>Tierra (Tierra)</t>
  </si>
  <si>
    <t>Tierra (Yeso)</t>
  </si>
  <si>
    <t>ListaTipoMaterialesVarios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</si>
</sst>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vertAlign val="superscript"/>
      <sz val="10"/>
      <color theme="1"/>
      <name val="Arial Narrow"/>
      <family val="2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6">
    <xf numFmtId="0" fontId="0" fillId="0" borderId="0" xfId="0"/>
    <xf numFmtId="0" fontId="5" fillId="0" borderId="0" xfId="0" applyFont="1"/>
    <xf numFmtId="0" fontId="6" fillId="0" borderId="0" xfId="0" applyFont="1"/>
    <xf numFmtId="2" fontId="3" fillId="5" borderId="1" xfId="0" applyNumberFormat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2" fontId="3" fillId="5" borderId="1" xfId="0" applyNumberFormat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vertical="center"/>
    </xf>
    <xf numFmtId="0" fontId="7" fillId="0" borderId="0" xfId="0" applyFont="1"/>
    <xf numFmtId="0" fontId="8" fillId="6" borderId="1" xfId="0" applyFont="1" applyFill="1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11" fillId="0" borderId="0" xfId="0" applyFont="1"/>
    <xf numFmtId="0" fontId="0" fillId="7" borderId="2" xfId="0" applyFill="1" applyBorder="1"/>
    <xf numFmtId="0" fontId="0" fillId="7" borderId="3" xfId="0" applyFill="1" applyBorder="1"/>
    <xf numFmtId="0" fontId="0" fillId="8" borderId="5" xfId="0" applyFill="1" applyBorder="1"/>
    <xf numFmtId="0" fontId="0" fillId="7" borderId="6" xfId="0" applyFill="1" applyBorder="1"/>
    <xf numFmtId="0" fontId="0" fillId="8" borderId="7" xfId="0" applyFill="1" applyBorder="1" applyAlignment="1">
      <alignment horizontal="center"/>
    </xf>
    <xf numFmtId="0" fontId="0" fillId="8" borderId="8" xfId="0" applyFill="1" applyBorder="1"/>
    <xf numFmtId="1" fontId="0" fillId="8" borderId="4" xfId="0" applyNumberFormat="1" applyFill="1" applyBorder="1" applyAlignment="1">
      <alignment horizontal="center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15" fillId="10" borderId="14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16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/>
    <xf numFmtId="0" fontId="0" fillId="0" borderId="1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6" fillId="0" borderId="0" xfId="0" applyFont="1" applyBorder="1"/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0" fillId="12" borderId="1" xfId="0" applyFill="1" applyBorder="1"/>
    <xf numFmtId="0" fontId="10" fillId="13" borderId="1" xfId="0" applyFont="1" applyFill="1" applyBorder="1" applyAlignment="1">
      <alignment vertical="center"/>
    </xf>
    <xf numFmtId="0" fontId="10" fillId="1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5" fillId="0" borderId="0" xfId="0" applyFont="1" applyAlignment="1">
      <alignment horizontal="left" vertical="center" wrapText="1"/>
    </xf>
    <xf numFmtId="2" fontId="3" fillId="5" borderId="18" xfId="0" applyNumberFormat="1" applyFont="1" applyFill="1" applyBorder="1" applyAlignment="1">
      <alignment horizontal="center" vertical="center"/>
    </xf>
    <xf numFmtId="2" fontId="3" fillId="5" borderId="19" xfId="0" applyNumberFormat="1" applyFont="1" applyFill="1" applyBorder="1" applyAlignment="1">
      <alignment horizontal="center" vertical="center"/>
    </xf>
    <xf numFmtId="2" fontId="3" fillId="5" borderId="20" xfId="0" applyNumberFormat="1" applyFont="1" applyFill="1" applyBorder="1" applyAlignment="1">
      <alignment horizontal="center" vertical="center"/>
    </xf>
    <xf numFmtId="0" fontId="0" fillId="3" borderId="17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3" xfId="0" applyFill="1" applyBorder="1" applyAlignment="1">
      <alignment horizontal="center"/>
    </xf>
  </cellXfs>
  <cellStyles count="2">
    <cellStyle name="Normal" xfId="0" builtinId="0"/>
    <cellStyle name="Normal 2 2" xfId="1" xr:uid="{CA90E7E1-4729-468B-B0E6-40F5ED3C23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fael-PC/Downloads/norma%20bioclimatic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Envolvente-1"/>
    </sheetNames>
    <sheetDataSet>
      <sheetData sheetId="0">
        <row r="3">
          <cell r="M3" t="str">
            <v>escoger tipo de vidrio/policarbonato</v>
          </cell>
          <cell r="O3" t="str">
            <v>escoger tipo de marco de ventana</v>
          </cell>
        </row>
        <row r="4">
          <cell r="M4" t="str">
            <v>vidrio simple incoloro (6 mm)</v>
          </cell>
          <cell r="O4" t="str">
            <v>Madera (densidad media alta: 700 kg/m3)</v>
          </cell>
        </row>
        <row r="5">
          <cell r="M5" t="str">
            <v>vidrio simple incoloro (8 mm)</v>
          </cell>
          <cell r="O5" t="str">
            <v>Madera (densidad media baja: 500 kg/m3)</v>
          </cell>
        </row>
        <row r="6">
          <cell r="M6" t="str">
            <v>vidrio simple incoloro (10 mm)</v>
          </cell>
          <cell r="O6" t="str">
            <v>Metálico (normal)</v>
          </cell>
        </row>
        <row r="7">
          <cell r="M7" t="str">
            <v>vidrio laminado incoloro (4+4)</v>
          </cell>
          <cell r="O7" t="str">
            <v>Metálico (con rotura de puente térmico entre 4 y 12 mm)</v>
          </cell>
        </row>
        <row r="8">
          <cell r="M8" t="str">
            <v>vidrio laminado incoloro (6+6)</v>
          </cell>
          <cell r="O8" t="str">
            <v>Metálico (con rotura de puente térmico &gt; 12 mm)</v>
          </cell>
        </row>
        <row r="9">
          <cell r="M9" t="str">
            <v>vidrio laminado incoloro (8+8)</v>
          </cell>
          <cell r="O9" t="str">
            <v>PVC (dos cámaras)</v>
          </cell>
        </row>
        <row r="10">
          <cell r="M10" t="str">
            <v>vidrio insulado incoloro (4-6)</v>
          </cell>
          <cell r="O10" t="str">
            <v>PVC (tres cámaras)</v>
          </cell>
        </row>
        <row r="11">
          <cell r="M11" t="str">
            <v>vidrio insulado incoloro (4-9)</v>
          </cell>
        </row>
        <row r="12">
          <cell r="M12" t="str">
            <v>vidrio insulado incoloro (4-12)</v>
          </cell>
        </row>
        <row r="13">
          <cell r="M13" t="str">
            <v>policarbonato (alveolar Estándar de 4 mm)</v>
          </cell>
        </row>
        <row r="14">
          <cell r="M14" t="str">
            <v>policarbonato (alveolar Estándar de 6 mm)</v>
          </cell>
        </row>
        <row r="15">
          <cell r="M15" t="str">
            <v>policarbonato (alveolar Estándar de 8 mm)</v>
          </cell>
        </row>
        <row r="16">
          <cell r="M16" t="str">
            <v>policarbonato (alveolar Estándar de 10 mm)</v>
          </cell>
        </row>
        <row r="17">
          <cell r="M17" t="str">
            <v>policarbonato (alveolar Estándar de 16 mm)</v>
          </cell>
        </row>
        <row r="18">
          <cell r="M18" t="str">
            <v>policarbonato (tipo Polygal Polyshade de 6 mm)</v>
          </cell>
        </row>
        <row r="19">
          <cell r="M19" t="str">
            <v>policarbonato (tipo Polygal Polyshade de 8 mm)</v>
          </cell>
        </row>
        <row r="20">
          <cell r="M20" t="str">
            <v>policarbonato (tipo Polygal Polyshade de 10 mm)</v>
          </cell>
        </row>
        <row r="21">
          <cell r="M21" t="str">
            <v>policarbonato (tipo Polygal Thermogal de 25 mm)</v>
          </cell>
        </row>
        <row r="22">
          <cell r="M22" t="str">
            <v>policarbonato (tipo Polygal Thermogal de 32 mm)</v>
          </cell>
        </row>
        <row r="23">
          <cell r="M23" t="str">
            <v>policarbonato (tipo Polygal Thermogal de 40 mm)</v>
          </cell>
        </row>
        <row r="24">
          <cell r="M24" t="str">
            <v>policarbonato (tipo Polygal Selectogal de 10 mm)</v>
          </cell>
        </row>
        <row r="25">
          <cell r="M25" t="str">
            <v>policarbonato (tipo Polygal Selectogal de 16 mm)</v>
          </cell>
        </row>
        <row r="26">
          <cell r="M26" t="str">
            <v>policarbonato (tipo Polygal Rainbow de 8 mm)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1.Térmico"/>
      <sheetName val="1.Térmico. resultado"/>
      <sheetName val="2. Condensaciones"/>
      <sheetName val="3.Lumínico"/>
      <sheetName val="3.Lumínico.resultado"/>
      <sheetName val="4.Solar"/>
      <sheetName val="4.Solar.resultado"/>
      <sheetName val="5.givoni 0"/>
      <sheetName val="Hoja1"/>
      <sheetName val="Hoja3"/>
      <sheetName val="Hoja4"/>
      <sheetName val="Hoja2"/>
      <sheetName val="."/>
    </sheetNames>
    <sheetDataSet>
      <sheetData sheetId="0"/>
      <sheetData sheetId="1">
        <row r="26">
          <cell r="S26" t="str">
            <v>escoger tipo de marco de ventana</v>
          </cell>
          <cell r="V26" t="str">
            <v>escoger tipo de carpintería de puerta</v>
          </cell>
        </row>
        <row r="27">
          <cell r="S27" t="str">
            <v>Madera (densidad media alta: 700 kg/m3)</v>
          </cell>
          <cell r="V27" t="str">
            <v>Madera (hoja contraplacada de fibra MDF, espesor: 4 cm)</v>
          </cell>
        </row>
        <row r="28">
          <cell r="S28" t="str">
            <v>Madera (densidad media baja: 500 kg/m3)</v>
          </cell>
          <cell r="V28" t="str">
            <v>Madera (hoja maciza de madera, cualquier espesor)</v>
          </cell>
        </row>
        <row r="29">
          <cell r="S29" t="str">
            <v>Metálico (normal)</v>
          </cell>
          <cell r="V29" t="str">
            <v>Madera (hoja de vidrio simple en &lt; 30% de la superficie de la hoja de madera maciza)</v>
          </cell>
        </row>
        <row r="30">
          <cell r="S30" t="str">
            <v>Metálico (con rotura de puente térmico entre 4 y 12 mm)</v>
          </cell>
          <cell r="V30" t="str">
            <v>Madera (hoja de vidrio simple en 30% a 60% de la superficie de la hoja de madera maciza)</v>
          </cell>
        </row>
        <row r="31">
          <cell r="S31" t="str">
            <v>Metálico (con rotura de puente térmico &gt; 12 mm)</v>
          </cell>
          <cell r="V31" t="str">
            <v>Madera (hoja de vidrio doble)</v>
          </cell>
        </row>
        <row r="32">
          <cell r="S32" t="str">
            <v>PVC (dos cámaras)</v>
          </cell>
          <cell r="V32" t="str">
            <v>Metálico (hoja de metal)</v>
          </cell>
        </row>
        <row r="33">
          <cell r="S33" t="str">
            <v>PVC (tres cámaras)</v>
          </cell>
          <cell r="V33" t="str">
            <v>Metálico (puerta cortafuego de una hoja (cualquier espesor)</v>
          </cell>
        </row>
        <row r="34">
          <cell r="V34" t="str">
            <v>Metálico (puerta cortafuego de dos hojas, espesor: 83 mm)</v>
          </cell>
        </row>
        <row r="35">
          <cell r="V35" t="str">
            <v>Metálico (hoja de vidrio simple)</v>
          </cell>
        </row>
        <row r="36">
          <cell r="V36" t="str">
            <v>Metálico (hoja de vidrio doble, con cámara de aire de 6 mm en &lt; 30% de su superficie)</v>
          </cell>
        </row>
        <row r="37">
          <cell r="V37" t="str">
            <v>Metálico (hoja de vidrio doble, con cámara de aire de 6 mm en 30% a 70% de su superficie)</v>
          </cell>
        </row>
        <row r="38">
          <cell r="V38" t="str">
            <v>Metálico (hoja de vidrio doble, al 100%)</v>
          </cell>
        </row>
        <row r="39">
          <cell r="V39" t="str">
            <v>Hoja de vidrio (sin carpintería)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externalLinkPath" Target="Condensadores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A7AB-2E09-4285-B659-D9F0D56E558C}">
  <dimension ref="A2:O132"/>
  <sheetViews>
    <sheetView tabSelected="1" topLeftCell="A34" zoomScale="96" zoomScaleNormal="96" workbookViewId="0">
      <selection activeCell="E44" sqref="E44"/>
    </sheetView>
  </sheetViews>
  <sheetFormatPr baseColWidth="10" defaultRowHeight="15" x14ac:dyDescent="0.25"/>
  <cols>
    <col min="1" max="1" width="11.42578125" customWidth="1"/>
    <col min="2" max="2" width="72.140625" customWidth="1"/>
    <col min="4" max="4" width="17.85546875" customWidth="1"/>
    <col min="5" max="5" width="16.140625" customWidth="1"/>
    <col min="13" max="13" width="35.28515625" bestFit="1" customWidth="1"/>
    <col min="15" max="15" width="50" customWidth="1"/>
    <col min="19" max="19" width="11.42578125" customWidth="1"/>
  </cols>
  <sheetData>
    <row r="2" spans="1:15" ht="39.75" customHeight="1" x14ac:dyDescent="0.35">
      <c r="A2" s="33" t="s">
        <v>0</v>
      </c>
      <c r="B2" s="48" t="s">
        <v>80</v>
      </c>
      <c r="C2" s="48"/>
      <c r="D2" s="48"/>
      <c r="E2" s="48"/>
      <c r="F2" s="48"/>
      <c r="G2" s="48"/>
      <c r="H2" s="1"/>
      <c r="I2" s="1"/>
      <c r="J2" s="1"/>
      <c r="M2" s="11" t="s">
        <v>15</v>
      </c>
      <c r="O2" s="11" t="s">
        <v>38</v>
      </c>
    </row>
    <row r="3" spans="1:15" ht="1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M3" s="12" t="s">
        <v>7</v>
      </c>
      <c r="O3" s="12" t="s">
        <v>9</v>
      </c>
    </row>
    <row r="4" spans="1:15" ht="18.75" x14ac:dyDescent="0.3">
      <c r="B4" s="33" t="s">
        <v>4</v>
      </c>
      <c r="M4" s="13" t="s">
        <v>16</v>
      </c>
      <c r="O4" s="15" t="s">
        <v>39</v>
      </c>
    </row>
    <row r="5" spans="1:15" ht="15" customHeight="1" x14ac:dyDescent="0.35">
      <c r="B5" s="1"/>
      <c r="M5" s="13" t="s">
        <v>17</v>
      </c>
      <c r="O5" s="15" t="s">
        <v>40</v>
      </c>
    </row>
    <row r="6" spans="1:15" x14ac:dyDescent="0.25">
      <c r="B6" s="36" t="s">
        <v>5</v>
      </c>
      <c r="M6" s="13" t="s">
        <v>18</v>
      </c>
      <c r="O6" s="15" t="s">
        <v>41</v>
      </c>
    </row>
    <row r="7" spans="1:15" x14ac:dyDescent="0.25">
      <c r="B7" s="4" t="s">
        <v>1</v>
      </c>
      <c r="C7" s="4" t="s">
        <v>2</v>
      </c>
      <c r="D7" s="5" t="s">
        <v>12</v>
      </c>
      <c r="M7" s="13" t="s">
        <v>19</v>
      </c>
      <c r="O7" s="15" t="s">
        <v>42</v>
      </c>
    </row>
    <row r="8" spans="1:15" x14ac:dyDescent="0.25">
      <c r="B8" s="7" t="s">
        <v>16</v>
      </c>
      <c r="C8" s="6"/>
      <c r="D8" s="8">
        <v>14.4</v>
      </c>
      <c r="M8" s="13" t="s">
        <v>20</v>
      </c>
      <c r="O8" s="15" t="s">
        <v>43</v>
      </c>
    </row>
    <row r="9" spans="1:15" x14ac:dyDescent="0.25">
      <c r="B9" s="7" t="s">
        <v>17</v>
      </c>
      <c r="C9" s="6"/>
      <c r="D9" s="8">
        <v>14.4</v>
      </c>
      <c r="M9" s="13" t="s">
        <v>21</v>
      </c>
      <c r="O9" s="15" t="s">
        <v>44</v>
      </c>
    </row>
    <row r="10" spans="1:15" x14ac:dyDescent="0.25">
      <c r="M10" s="13" t="s">
        <v>22</v>
      </c>
      <c r="O10" s="15" t="s">
        <v>45</v>
      </c>
    </row>
    <row r="11" spans="1:15" x14ac:dyDescent="0.25">
      <c r="B11" s="36" t="s">
        <v>8</v>
      </c>
      <c r="J11" s="16"/>
      <c r="M11" s="13" t="s">
        <v>23</v>
      </c>
    </row>
    <row r="12" spans="1:15" ht="15" customHeight="1" x14ac:dyDescent="0.25">
      <c r="B12" s="4" t="s">
        <v>1</v>
      </c>
      <c r="C12" s="4" t="s">
        <v>2</v>
      </c>
      <c r="D12" s="4" t="s">
        <v>3</v>
      </c>
      <c r="E12" s="5" t="s">
        <v>12</v>
      </c>
      <c r="M12" s="13" t="s">
        <v>24</v>
      </c>
      <c r="O12" s="11" t="s">
        <v>87</v>
      </c>
    </row>
    <row r="13" spans="1:15" x14ac:dyDescent="0.25">
      <c r="B13" s="9" t="s">
        <v>39</v>
      </c>
      <c r="C13" s="6">
        <v>3.5000000000000003E-2</v>
      </c>
      <c r="D13" s="3">
        <f>(1.2*4)*10</f>
        <v>48</v>
      </c>
      <c r="E13" s="8">
        <f>C13*D13</f>
        <v>1.6800000000000002</v>
      </c>
      <c r="M13" s="14" t="s">
        <v>25</v>
      </c>
      <c r="O13" s="12" t="s">
        <v>88</v>
      </c>
    </row>
    <row r="14" spans="1:15" x14ac:dyDescent="0.25">
      <c r="B14" s="9" t="s">
        <v>40</v>
      </c>
      <c r="C14" s="6">
        <v>3.5000000000000003E-2</v>
      </c>
      <c r="D14" s="3">
        <f t="shared" ref="D14:D15" si="0">(1.2*4)*10</f>
        <v>48</v>
      </c>
      <c r="E14" s="8">
        <f t="shared" ref="E14:E15" si="1">C14*D14</f>
        <v>1.6800000000000002</v>
      </c>
      <c r="M14" s="14" t="s">
        <v>26</v>
      </c>
      <c r="O14" s="45" t="s">
        <v>89</v>
      </c>
    </row>
    <row r="15" spans="1:15" x14ac:dyDescent="0.25">
      <c r="B15" s="9" t="s">
        <v>39</v>
      </c>
      <c r="C15" s="6">
        <v>3.5000000000000003E-2</v>
      </c>
      <c r="D15" s="3">
        <f t="shared" si="0"/>
        <v>48</v>
      </c>
      <c r="E15" s="8">
        <f t="shared" si="1"/>
        <v>1.6800000000000002</v>
      </c>
      <c r="M15" s="14" t="s">
        <v>27</v>
      </c>
      <c r="O15" s="45" t="s">
        <v>90</v>
      </c>
    </row>
    <row r="16" spans="1:15" x14ac:dyDescent="0.25">
      <c r="M16" s="14" t="s">
        <v>28</v>
      </c>
      <c r="O16" s="45" t="s">
        <v>91</v>
      </c>
    </row>
    <row r="17" spans="1:15" ht="18.75" x14ac:dyDescent="0.3">
      <c r="B17" s="33" t="s">
        <v>10</v>
      </c>
      <c r="M17" s="14" t="s">
        <v>29</v>
      </c>
      <c r="O17" s="45" t="s">
        <v>92</v>
      </c>
    </row>
    <row r="18" spans="1:15" ht="15" customHeight="1" x14ac:dyDescent="0.35">
      <c r="B18" s="1"/>
      <c r="M18" s="14" t="s">
        <v>30</v>
      </c>
      <c r="O18" s="45" t="s">
        <v>93</v>
      </c>
    </row>
    <row r="19" spans="1:15" ht="15.75" x14ac:dyDescent="0.25">
      <c r="B19" s="10" t="s">
        <v>11</v>
      </c>
      <c r="M19" s="14" t="s">
        <v>31</v>
      </c>
      <c r="O19" s="45" t="s">
        <v>94</v>
      </c>
    </row>
    <row r="20" spans="1:15" x14ac:dyDescent="0.25">
      <c r="B20" s="4" t="s">
        <v>1</v>
      </c>
      <c r="C20" s="5" t="s">
        <v>12</v>
      </c>
      <c r="M20" s="14" t="s">
        <v>32</v>
      </c>
      <c r="O20" s="45" t="s">
        <v>95</v>
      </c>
    </row>
    <row r="21" spans="1:15" ht="17.25" customHeight="1" x14ac:dyDescent="0.25">
      <c r="B21" s="7" t="s">
        <v>46</v>
      </c>
      <c r="C21" s="8">
        <f>1.2*2.1</f>
        <v>2.52</v>
      </c>
      <c r="M21" s="14" t="s">
        <v>33</v>
      </c>
      <c r="O21" s="45" t="s">
        <v>96</v>
      </c>
    </row>
    <row r="22" spans="1:15" ht="16.5" customHeight="1" x14ac:dyDescent="0.25">
      <c r="B22" s="7" t="s">
        <v>47</v>
      </c>
      <c r="C22" s="8">
        <f>(0.9*2.1)*2</f>
        <v>3.7800000000000002</v>
      </c>
      <c r="G22" s="16"/>
      <c r="M22" s="14" t="s">
        <v>34</v>
      </c>
      <c r="O22" s="46" t="s">
        <v>97</v>
      </c>
    </row>
    <row r="23" spans="1:15" ht="19.5" customHeight="1" x14ac:dyDescent="0.25">
      <c r="B23" s="7" t="s">
        <v>47</v>
      </c>
      <c r="C23" s="8">
        <f>(0.9*2.1)*2</f>
        <v>3.7800000000000002</v>
      </c>
      <c r="M23" s="14" t="s">
        <v>35</v>
      </c>
      <c r="O23" s="45" t="s">
        <v>98</v>
      </c>
    </row>
    <row r="24" spans="1:15" x14ac:dyDescent="0.25">
      <c r="M24" s="14" t="s">
        <v>36</v>
      </c>
      <c r="O24" s="46" t="s">
        <v>99</v>
      </c>
    </row>
    <row r="25" spans="1:15" ht="21" x14ac:dyDescent="0.35">
      <c r="A25" s="1" t="s">
        <v>13</v>
      </c>
      <c r="B25" s="48" t="s">
        <v>14</v>
      </c>
      <c r="C25" s="48"/>
      <c r="D25" s="48"/>
      <c r="E25" s="48"/>
      <c r="F25" s="48"/>
      <c r="G25" s="48"/>
      <c r="H25" s="1"/>
      <c r="M25" s="14" t="s">
        <v>37</v>
      </c>
      <c r="O25" s="45" t="s">
        <v>100</v>
      </c>
    </row>
    <row r="26" spans="1:15" x14ac:dyDescent="0.25">
      <c r="M26" s="14" t="s">
        <v>6</v>
      </c>
      <c r="O26" s="46" t="s">
        <v>101</v>
      </c>
    </row>
    <row r="27" spans="1:15" ht="15.75" customHeight="1" x14ac:dyDescent="0.3">
      <c r="B27" s="41" t="s">
        <v>83</v>
      </c>
      <c r="C27" s="38"/>
      <c r="O27" s="45" t="s">
        <v>102</v>
      </c>
    </row>
    <row r="28" spans="1:15" ht="15" customHeight="1" x14ac:dyDescent="0.25">
      <c r="B28" s="39"/>
      <c r="C28" s="38"/>
      <c r="O28" s="45" t="s">
        <v>103</v>
      </c>
    </row>
    <row r="29" spans="1:15" ht="30" x14ac:dyDescent="0.25">
      <c r="B29" s="42" t="s">
        <v>1</v>
      </c>
      <c r="C29" s="43" t="s">
        <v>79</v>
      </c>
      <c r="O29" s="45" t="s">
        <v>104</v>
      </c>
    </row>
    <row r="30" spans="1:15" x14ac:dyDescent="0.25">
      <c r="B30" s="44" t="s">
        <v>81</v>
      </c>
      <c r="C30" s="42">
        <v>0.11</v>
      </c>
      <c r="O30" s="45" t="s">
        <v>105</v>
      </c>
    </row>
    <row r="31" spans="1:15" x14ac:dyDescent="0.25">
      <c r="B31" s="44" t="s">
        <v>82</v>
      </c>
      <c r="C31" s="42">
        <v>0.06</v>
      </c>
      <c r="O31" s="45" t="s">
        <v>106</v>
      </c>
    </row>
    <row r="32" spans="1:15" x14ac:dyDescent="0.25">
      <c r="O32" s="45" t="s">
        <v>107</v>
      </c>
    </row>
    <row r="33" spans="2:15" ht="18.75" x14ac:dyDescent="0.3">
      <c r="B33" s="41" t="s">
        <v>84</v>
      </c>
      <c r="O33" s="45" t="s">
        <v>108</v>
      </c>
    </row>
    <row r="34" spans="2:15" ht="14.25" customHeight="1" x14ac:dyDescent="0.3">
      <c r="B34" s="41"/>
      <c r="O34" s="45"/>
    </row>
    <row r="35" spans="2:15" ht="15.75" x14ac:dyDescent="0.25">
      <c r="B35" s="10" t="s">
        <v>86</v>
      </c>
      <c r="O35" s="45" t="s">
        <v>109</v>
      </c>
    </row>
    <row r="36" spans="2:15" ht="15" customHeight="1" x14ac:dyDescent="0.25">
      <c r="B36" s="40" t="s">
        <v>1</v>
      </c>
      <c r="C36" s="40" t="s">
        <v>77</v>
      </c>
      <c r="D36" s="5" t="s">
        <v>12</v>
      </c>
      <c r="O36" s="45" t="s">
        <v>110</v>
      </c>
    </row>
    <row r="37" spans="2:15" x14ac:dyDescent="0.25">
      <c r="B37" s="37" t="s">
        <v>92</v>
      </c>
      <c r="C37" s="47">
        <v>4.3999999999999997E-2</v>
      </c>
      <c r="D37" s="49">
        <f>1.2*2.1</f>
        <v>2.52</v>
      </c>
      <c r="O37" s="45" t="s">
        <v>111</v>
      </c>
    </row>
    <row r="38" spans="2:15" x14ac:dyDescent="0.25">
      <c r="B38" s="37" t="s">
        <v>92</v>
      </c>
      <c r="C38" s="47">
        <v>4.3999999999999997E-2</v>
      </c>
      <c r="D38" s="50"/>
      <c r="O38" s="45" t="s">
        <v>112</v>
      </c>
    </row>
    <row r="39" spans="2:15" x14ac:dyDescent="0.25">
      <c r="B39" s="37" t="s">
        <v>103</v>
      </c>
      <c r="C39" s="47">
        <v>4.3999999999999997E-2</v>
      </c>
      <c r="D39" s="51"/>
      <c r="O39" s="45" t="s">
        <v>113</v>
      </c>
    </row>
    <row r="40" spans="2:15" x14ac:dyDescent="0.25">
      <c r="O40" s="45" t="s">
        <v>114</v>
      </c>
    </row>
    <row r="41" spans="2:15" ht="18.75" x14ac:dyDescent="0.3">
      <c r="B41" s="33" t="s">
        <v>85</v>
      </c>
      <c r="O41" s="45" t="s">
        <v>115</v>
      </c>
    </row>
    <row r="42" spans="2:15" ht="15" customHeight="1" x14ac:dyDescent="0.3">
      <c r="B42" s="33"/>
      <c r="O42" s="45"/>
    </row>
    <row r="43" spans="2:15" ht="15.75" x14ac:dyDescent="0.25">
      <c r="B43" s="10" t="s">
        <v>86</v>
      </c>
      <c r="O43" s="46" t="s">
        <v>116</v>
      </c>
    </row>
    <row r="44" spans="2:15" x14ac:dyDescent="0.25">
      <c r="B44" s="40" t="s">
        <v>1</v>
      </c>
      <c r="C44" s="40" t="s">
        <v>77</v>
      </c>
      <c r="D44" s="5" t="s">
        <v>12</v>
      </c>
      <c r="O44" s="46" t="s">
        <v>117</v>
      </c>
    </row>
    <row r="45" spans="2:15" x14ac:dyDescent="0.25">
      <c r="B45" s="37" t="s">
        <v>90</v>
      </c>
      <c r="C45" s="37"/>
      <c r="D45" s="8">
        <f>1.2*2.1</f>
        <v>2.52</v>
      </c>
      <c r="O45" s="45" t="s">
        <v>118</v>
      </c>
    </row>
    <row r="46" spans="2:15" x14ac:dyDescent="0.25">
      <c r="B46" s="37" t="s">
        <v>90</v>
      </c>
      <c r="C46" s="37"/>
      <c r="D46" s="8">
        <f>(0.9*2.1)*2</f>
        <v>3.7800000000000002</v>
      </c>
      <c r="O46" s="45" t="s">
        <v>119</v>
      </c>
    </row>
    <row r="47" spans="2:15" x14ac:dyDescent="0.25">
      <c r="B47" s="37" t="s">
        <v>90</v>
      </c>
      <c r="C47" s="37"/>
      <c r="D47" s="8">
        <f>(0.9*2.1)*2</f>
        <v>3.7800000000000002</v>
      </c>
      <c r="O47" s="45" t="s">
        <v>120</v>
      </c>
    </row>
    <row r="48" spans="2:15" x14ac:dyDescent="0.25">
      <c r="O48" s="45" t="s">
        <v>121</v>
      </c>
    </row>
    <row r="49" spans="2:15" x14ac:dyDescent="0.25">
      <c r="O49" s="45" t="s">
        <v>122</v>
      </c>
    </row>
    <row r="50" spans="2:15" x14ac:dyDescent="0.25">
      <c r="O50" s="45" t="s">
        <v>123</v>
      </c>
    </row>
    <row r="51" spans="2:15" x14ac:dyDescent="0.25">
      <c r="O51" s="45" t="s">
        <v>124</v>
      </c>
    </row>
    <row r="52" spans="2:15" x14ac:dyDescent="0.25">
      <c r="O52" s="45" t="s">
        <v>125</v>
      </c>
    </row>
    <row r="53" spans="2:15" x14ac:dyDescent="0.25">
      <c r="O53" s="45" t="s">
        <v>126</v>
      </c>
    </row>
    <row r="54" spans="2:15" x14ac:dyDescent="0.25">
      <c r="O54" s="45" t="s">
        <v>127</v>
      </c>
    </row>
    <row r="55" spans="2:15" x14ac:dyDescent="0.25">
      <c r="O55" s="45" t="s">
        <v>128</v>
      </c>
    </row>
    <row r="56" spans="2:15" x14ac:dyDescent="0.25">
      <c r="O56" s="45" t="s">
        <v>129</v>
      </c>
    </row>
    <row r="57" spans="2:15" x14ac:dyDescent="0.25">
      <c r="O57" s="45" t="s">
        <v>130</v>
      </c>
    </row>
    <row r="58" spans="2:15" x14ac:dyDescent="0.25">
      <c r="O58" s="45" t="s">
        <v>131</v>
      </c>
    </row>
    <row r="59" spans="2:15" x14ac:dyDescent="0.25">
      <c r="O59" s="45" t="s">
        <v>132</v>
      </c>
    </row>
    <row r="60" spans="2:15" x14ac:dyDescent="0.25">
      <c r="O60" s="45" t="s">
        <v>133</v>
      </c>
    </row>
    <row r="61" spans="2:15" x14ac:dyDescent="0.25">
      <c r="O61" s="45" t="s">
        <v>134</v>
      </c>
    </row>
    <row r="62" spans="2:15" x14ac:dyDescent="0.25">
      <c r="O62" s="45" t="s">
        <v>135</v>
      </c>
    </row>
    <row r="63" spans="2:15" ht="60" x14ac:dyDescent="0.25">
      <c r="B63" s="34" t="s">
        <v>1</v>
      </c>
      <c r="C63" s="34" t="s">
        <v>77</v>
      </c>
      <c r="D63" s="35" t="s">
        <v>79</v>
      </c>
      <c r="E63" s="35" t="s">
        <v>78</v>
      </c>
      <c r="O63" s="45" t="s">
        <v>136</v>
      </c>
    </row>
    <row r="64" spans="2:15" x14ac:dyDescent="0.25">
      <c r="O64" s="45" t="s">
        <v>137</v>
      </c>
    </row>
    <row r="65" spans="15:15" x14ac:dyDescent="0.25">
      <c r="O65" s="45" t="s">
        <v>138</v>
      </c>
    </row>
    <row r="66" spans="15:15" x14ac:dyDescent="0.25">
      <c r="O66" s="45" t="s">
        <v>139</v>
      </c>
    </row>
    <row r="67" spans="15:15" x14ac:dyDescent="0.25">
      <c r="O67" s="45" t="s">
        <v>140</v>
      </c>
    </row>
    <row r="68" spans="15:15" x14ac:dyDescent="0.25">
      <c r="O68" s="45" t="s">
        <v>141</v>
      </c>
    </row>
    <row r="69" spans="15:15" x14ac:dyDescent="0.25">
      <c r="O69" s="45" t="s">
        <v>142</v>
      </c>
    </row>
    <row r="70" spans="15:15" x14ac:dyDescent="0.25">
      <c r="O70" s="45" t="s">
        <v>143</v>
      </c>
    </row>
    <row r="71" spans="15:15" x14ac:dyDescent="0.25">
      <c r="O71" s="45" t="s">
        <v>144</v>
      </c>
    </row>
    <row r="72" spans="15:15" x14ac:dyDescent="0.25">
      <c r="O72" s="45" t="s">
        <v>145</v>
      </c>
    </row>
    <row r="73" spans="15:15" x14ac:dyDescent="0.25">
      <c r="O73" s="45" t="s">
        <v>146</v>
      </c>
    </row>
    <row r="74" spans="15:15" x14ac:dyDescent="0.25">
      <c r="O74" s="45" t="s">
        <v>147</v>
      </c>
    </row>
    <row r="75" spans="15:15" x14ac:dyDescent="0.25">
      <c r="O75" s="45" t="s">
        <v>148</v>
      </c>
    </row>
    <row r="76" spans="15:15" x14ac:dyDescent="0.25">
      <c r="O76" s="45" t="s">
        <v>149</v>
      </c>
    </row>
    <row r="77" spans="15:15" x14ac:dyDescent="0.25">
      <c r="O77" s="45" t="s">
        <v>150</v>
      </c>
    </row>
    <row r="78" spans="15:15" x14ac:dyDescent="0.25">
      <c r="O78" s="45" t="s">
        <v>151</v>
      </c>
    </row>
    <row r="79" spans="15:15" x14ac:dyDescent="0.25">
      <c r="O79" s="45" t="s">
        <v>152</v>
      </c>
    </row>
    <row r="80" spans="15:15" x14ac:dyDescent="0.25">
      <c r="O80" s="45" t="s">
        <v>153</v>
      </c>
    </row>
    <row r="81" spans="15:15" x14ac:dyDescent="0.25">
      <c r="O81" s="45" t="s">
        <v>154</v>
      </c>
    </row>
    <row r="82" spans="15:15" x14ac:dyDescent="0.25">
      <c r="O82" s="45" t="s">
        <v>155</v>
      </c>
    </row>
    <row r="83" spans="15:15" x14ac:dyDescent="0.25">
      <c r="O83" s="45" t="s">
        <v>156</v>
      </c>
    </row>
    <row r="84" spans="15:15" x14ac:dyDescent="0.25">
      <c r="O84" s="45" t="s">
        <v>157</v>
      </c>
    </row>
    <row r="85" spans="15:15" x14ac:dyDescent="0.25">
      <c r="O85" s="45" t="s">
        <v>158</v>
      </c>
    </row>
    <row r="86" spans="15:15" x14ac:dyDescent="0.25">
      <c r="O86" s="45" t="s">
        <v>159</v>
      </c>
    </row>
    <row r="87" spans="15:15" x14ac:dyDescent="0.25">
      <c r="O87" s="45" t="s">
        <v>160</v>
      </c>
    </row>
    <row r="88" spans="15:15" x14ac:dyDescent="0.25">
      <c r="O88" s="45" t="s">
        <v>161</v>
      </c>
    </row>
    <row r="89" spans="15:15" x14ac:dyDescent="0.25">
      <c r="O89" s="45" t="s">
        <v>162</v>
      </c>
    </row>
    <row r="90" spans="15:15" x14ac:dyDescent="0.25">
      <c r="O90" s="45" t="s">
        <v>163</v>
      </c>
    </row>
    <row r="91" spans="15:15" x14ac:dyDescent="0.25">
      <c r="O91" s="45" t="s">
        <v>164</v>
      </c>
    </row>
    <row r="92" spans="15:15" x14ac:dyDescent="0.25">
      <c r="O92" s="45" t="s">
        <v>165</v>
      </c>
    </row>
    <row r="93" spans="15:15" x14ac:dyDescent="0.25">
      <c r="O93" s="45" t="s">
        <v>166</v>
      </c>
    </row>
    <row r="94" spans="15:15" x14ac:dyDescent="0.25">
      <c r="O94" s="45" t="s">
        <v>167</v>
      </c>
    </row>
    <row r="95" spans="15:15" x14ac:dyDescent="0.25">
      <c r="O95" s="45" t="s">
        <v>168</v>
      </c>
    </row>
    <row r="96" spans="15:15" x14ac:dyDescent="0.25">
      <c r="O96" s="45" t="s">
        <v>169</v>
      </c>
    </row>
    <row r="97" spans="15:15" x14ac:dyDescent="0.25">
      <c r="O97" s="45" t="s">
        <v>170</v>
      </c>
    </row>
    <row r="98" spans="15:15" x14ac:dyDescent="0.25">
      <c r="O98" s="45" t="s">
        <v>171</v>
      </c>
    </row>
    <row r="99" spans="15:15" x14ac:dyDescent="0.25">
      <c r="O99" s="45" t="s">
        <v>172</v>
      </c>
    </row>
    <row r="100" spans="15:15" x14ac:dyDescent="0.25">
      <c r="O100" s="45" t="s">
        <v>173</v>
      </c>
    </row>
    <row r="101" spans="15:15" x14ac:dyDescent="0.25">
      <c r="O101" s="45" t="s">
        <v>174</v>
      </c>
    </row>
    <row r="102" spans="15:15" x14ac:dyDescent="0.25">
      <c r="O102" s="45" t="s">
        <v>175</v>
      </c>
    </row>
    <row r="103" spans="15:15" x14ac:dyDescent="0.25">
      <c r="O103" s="45" t="s">
        <v>176</v>
      </c>
    </row>
    <row r="104" spans="15:15" x14ac:dyDescent="0.25">
      <c r="O104" s="45" t="s">
        <v>177</v>
      </c>
    </row>
    <row r="105" spans="15:15" x14ac:dyDescent="0.25">
      <c r="O105" s="45" t="s">
        <v>178</v>
      </c>
    </row>
    <row r="106" spans="15:15" x14ac:dyDescent="0.25">
      <c r="O106" s="45" t="s">
        <v>179</v>
      </c>
    </row>
    <row r="107" spans="15:15" x14ac:dyDescent="0.25">
      <c r="O107" s="45" t="s">
        <v>180</v>
      </c>
    </row>
    <row r="108" spans="15:15" x14ac:dyDescent="0.25">
      <c r="O108" s="45" t="s">
        <v>181</v>
      </c>
    </row>
    <row r="109" spans="15:15" x14ac:dyDescent="0.25">
      <c r="O109" s="45" t="s">
        <v>182</v>
      </c>
    </row>
    <row r="110" spans="15:15" x14ac:dyDescent="0.25">
      <c r="O110" s="45" t="s">
        <v>183</v>
      </c>
    </row>
    <row r="111" spans="15:15" x14ac:dyDescent="0.25">
      <c r="O111" s="45" t="s">
        <v>184</v>
      </c>
    </row>
    <row r="112" spans="15:15" x14ac:dyDescent="0.25">
      <c r="O112" s="45" t="s">
        <v>185</v>
      </c>
    </row>
    <row r="113" spans="6:15" x14ac:dyDescent="0.25">
      <c r="O113" s="45" t="s">
        <v>186</v>
      </c>
    </row>
    <row r="114" spans="6:15" x14ac:dyDescent="0.25">
      <c r="F114" t="s">
        <v>206</v>
      </c>
      <c r="O114" s="45" t="s">
        <v>187</v>
      </c>
    </row>
    <row r="115" spans="6:15" x14ac:dyDescent="0.25">
      <c r="O115" s="45" t="s">
        <v>188</v>
      </c>
    </row>
    <row r="116" spans="6:15" x14ac:dyDescent="0.25">
      <c r="O116" s="45" t="s">
        <v>189</v>
      </c>
    </row>
    <row r="117" spans="6:15" x14ac:dyDescent="0.25">
      <c r="O117" s="45" t="s">
        <v>190</v>
      </c>
    </row>
    <row r="118" spans="6:15" x14ac:dyDescent="0.25">
      <c r="O118" s="45" t="s">
        <v>191</v>
      </c>
    </row>
    <row r="119" spans="6:15" x14ac:dyDescent="0.25">
      <c r="O119" s="45" t="s">
        <v>192</v>
      </c>
    </row>
    <row r="120" spans="6:15" x14ac:dyDescent="0.25">
      <c r="O120" s="45" t="s">
        <v>193</v>
      </c>
    </row>
    <row r="121" spans="6:15" x14ac:dyDescent="0.25">
      <c r="O121" s="45" t="s">
        <v>194</v>
      </c>
    </row>
    <row r="122" spans="6:15" x14ac:dyDescent="0.25">
      <c r="O122" s="45" t="s">
        <v>195</v>
      </c>
    </row>
    <row r="123" spans="6:15" x14ac:dyDescent="0.25">
      <c r="O123" s="46" t="s">
        <v>196</v>
      </c>
    </row>
    <row r="124" spans="6:15" x14ac:dyDescent="0.25">
      <c r="O124" s="46" t="s">
        <v>197</v>
      </c>
    </row>
    <row r="125" spans="6:15" x14ac:dyDescent="0.25">
      <c r="O125" s="45" t="s">
        <v>198</v>
      </c>
    </row>
    <row r="126" spans="6:15" x14ac:dyDescent="0.25">
      <c r="O126" s="45" t="s">
        <v>199</v>
      </c>
    </row>
    <row r="127" spans="6:15" x14ac:dyDescent="0.25">
      <c r="O127" s="45" t="s">
        <v>200</v>
      </c>
    </row>
    <row r="128" spans="6:15" x14ac:dyDescent="0.25">
      <c r="O128" s="45" t="s">
        <v>201</v>
      </c>
    </row>
    <row r="129" spans="15:15" x14ac:dyDescent="0.25">
      <c r="O129" s="45" t="s">
        <v>202</v>
      </c>
    </row>
    <row r="130" spans="15:15" x14ac:dyDescent="0.25">
      <c r="O130" s="45" t="s">
        <v>203</v>
      </c>
    </row>
    <row r="131" spans="15:15" x14ac:dyDescent="0.25">
      <c r="O131" s="45" t="s">
        <v>204</v>
      </c>
    </row>
    <row r="132" spans="15:15" x14ac:dyDescent="0.25">
      <c r="O132" s="45" t="s">
        <v>205</v>
      </c>
    </row>
  </sheetData>
  <mergeCells count="3">
    <mergeCell ref="B2:G2"/>
    <mergeCell ref="B25:G25"/>
    <mergeCell ref="D37:D39"/>
  </mergeCells>
  <dataValidations count="6">
    <dataValidation type="list" allowBlank="1" showInputMessage="1" showErrorMessage="1" sqref="B21:B23" xr:uid="{DF06D1ED-5973-4F52-9D1D-25867230B13C}">
      <formula1>TIPO_DE_CARPINTERÍA_DE_PUERTA_O_MARCO__CON_AMBIENTE_EXTERIOR</formula1>
    </dataValidation>
    <dataValidation type="list" allowBlank="1" showInputMessage="1" showErrorMessage="1" sqref="B15:B16" xr:uid="{2C2A0489-BE41-49C4-A484-7FB6BDA69458}">
      <formula1>TIPO_DE_CARPINTERÍA_DEL_MARCO__DE_VENTANA__VERTICAL</formula1>
    </dataValidation>
    <dataValidation type="list" allowBlank="1" showInputMessage="1" showErrorMessage="1" sqref="B8:B9" xr:uid="{0C0FAB6B-EE17-4859-AF62-FF0AE6FF75EB}">
      <formula1>ListaTipoVidrioPoli</formula1>
    </dataValidation>
    <dataValidation type="list" allowBlank="1" showInputMessage="1" showErrorMessage="1" sqref="B13:B15" xr:uid="{5EEDCE67-6B3E-4B38-A7D6-CEF4E7054846}">
      <formula1>ListaTipoCarpinteriaMarcoVentanaVerical</formula1>
    </dataValidation>
    <dataValidation type="list" allowBlank="1" showInputMessage="1" showErrorMessage="1" sqref="B37:B39 B45:B47" xr:uid="{0A5F3807-6444-49CA-9BBC-B73B1B622EDE}">
      <formula1>ListaTipoMaterialesVarios</formula1>
    </dataValidation>
    <dataValidation type="list" allowBlank="1" showInputMessage="1" showErrorMessage="1" sqref="B10" xr:uid="{9C140D4F-E5D6-4A79-95F2-3897CC63FF1D}">
      <formula1>$M$31:$M$61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74AF-C166-49CD-9383-F6A23EB42D93}">
  <dimension ref="B5:L24"/>
  <sheetViews>
    <sheetView topLeftCell="A4" zoomScaleNormal="100" workbookViewId="0">
      <selection activeCell="D28" sqref="D28"/>
    </sheetView>
  </sheetViews>
  <sheetFormatPr baseColWidth="10" defaultColWidth="9.140625" defaultRowHeight="15" x14ac:dyDescent="0.25"/>
  <cols>
    <col min="3" max="3" width="17.140625" customWidth="1"/>
    <col min="4" max="4" width="31.5703125" customWidth="1"/>
    <col min="10" max="10" width="21.28515625" customWidth="1"/>
    <col min="12" max="12" width="39.28515625" customWidth="1"/>
  </cols>
  <sheetData>
    <row r="5" spans="2:12" ht="15.75" thickBot="1" x14ac:dyDescent="0.3"/>
    <row r="6" spans="2:12" ht="15.75" thickBot="1" x14ac:dyDescent="0.3">
      <c r="B6" s="52" t="s">
        <v>76</v>
      </c>
      <c r="C6" s="53"/>
      <c r="D6" s="32">
        <v>7</v>
      </c>
      <c r="J6" s="31" t="s">
        <v>75</v>
      </c>
      <c r="L6" s="30" t="s">
        <v>74</v>
      </c>
    </row>
    <row r="7" spans="2:12" ht="15.75" thickBot="1" x14ac:dyDescent="0.3">
      <c r="B7" s="54" t="s">
        <v>73</v>
      </c>
      <c r="C7" s="55"/>
      <c r="D7" s="29" t="s">
        <v>68</v>
      </c>
      <c r="J7" s="28">
        <v>1</v>
      </c>
      <c r="L7" s="25" t="s">
        <v>72</v>
      </c>
    </row>
    <row r="8" spans="2:12" x14ac:dyDescent="0.25">
      <c r="J8" s="27">
        <v>2</v>
      </c>
      <c r="L8" s="25" t="s">
        <v>71</v>
      </c>
    </row>
    <row r="9" spans="2:12" x14ac:dyDescent="0.25">
      <c r="J9" s="27">
        <v>3</v>
      </c>
      <c r="L9" s="25" t="s">
        <v>70</v>
      </c>
    </row>
    <row r="10" spans="2:12" x14ac:dyDescent="0.25">
      <c r="J10" s="27">
        <v>4</v>
      </c>
      <c r="L10" s="25" t="s">
        <v>69</v>
      </c>
    </row>
    <row r="11" spans="2:12" x14ac:dyDescent="0.25">
      <c r="J11" s="27">
        <v>5</v>
      </c>
      <c r="L11" s="25" t="s">
        <v>68</v>
      </c>
    </row>
    <row r="12" spans="2:12" x14ac:dyDescent="0.25">
      <c r="J12" s="27">
        <v>6</v>
      </c>
      <c r="L12" s="25" t="s">
        <v>67</v>
      </c>
    </row>
    <row r="13" spans="2:12" x14ac:dyDescent="0.25">
      <c r="J13" s="27">
        <v>7</v>
      </c>
      <c r="L13" s="25" t="s">
        <v>66</v>
      </c>
    </row>
    <row r="14" spans="2:12" x14ac:dyDescent="0.25">
      <c r="J14" s="27">
        <v>8</v>
      </c>
      <c r="L14" s="25" t="s">
        <v>65</v>
      </c>
    </row>
    <row r="15" spans="2:12" ht="15.75" thickBot="1" x14ac:dyDescent="0.3">
      <c r="J15" s="26">
        <v>9</v>
      </c>
      <c r="L15" s="25" t="s">
        <v>64</v>
      </c>
    </row>
    <row r="16" spans="2:12" ht="25.5" x14ac:dyDescent="0.25">
      <c r="L16" s="25" t="s">
        <v>63</v>
      </c>
    </row>
    <row r="17" spans="12:12" x14ac:dyDescent="0.25">
      <c r="L17" s="25" t="s">
        <v>62</v>
      </c>
    </row>
    <row r="18" spans="12:12" x14ac:dyDescent="0.25">
      <c r="L18" s="25" t="s">
        <v>61</v>
      </c>
    </row>
    <row r="19" spans="12:12" x14ac:dyDescent="0.25">
      <c r="L19" s="25" t="s">
        <v>60</v>
      </c>
    </row>
    <row r="20" spans="12:12" x14ac:dyDescent="0.25">
      <c r="L20" s="25" t="s">
        <v>59</v>
      </c>
    </row>
    <row r="21" spans="12:12" x14ac:dyDescent="0.25">
      <c r="L21" s="25" t="s">
        <v>58</v>
      </c>
    </row>
    <row r="22" spans="12:12" x14ac:dyDescent="0.25">
      <c r="L22" s="25" t="s">
        <v>57</v>
      </c>
    </row>
    <row r="23" spans="12:12" x14ac:dyDescent="0.25">
      <c r="L23" s="25" t="s">
        <v>56</v>
      </c>
    </row>
    <row r="24" spans="12:12" ht="15.75" thickBot="1" x14ac:dyDescent="0.3">
      <c r="L24" s="24" t="s">
        <v>55</v>
      </c>
    </row>
  </sheetData>
  <dataConsolidate function="stdDev">
    <dataRefs count="1">
      <dataRef ref="J7:J15" sheet="Hoja1" r:id="rId1"/>
    </dataRefs>
  </dataConsolidate>
  <mergeCells count="2">
    <mergeCell ref="B6:C6"/>
    <mergeCell ref="B7:C7"/>
  </mergeCells>
  <dataValidations count="2">
    <dataValidation type="list" allowBlank="1" showInputMessage="1" showErrorMessage="1" sqref="D7" xr:uid="{D7883755-CE54-4D84-A24A-4D1DE8282F55}">
      <formula1>$L$6:$L$24</formula1>
    </dataValidation>
    <dataValidation type="list" allowBlank="1" showInputMessage="1" showErrorMessage="1" sqref="D6" xr:uid="{D8B7C765-C1E3-407E-BF2A-21F614A4E44E}">
      <formula1>$J$6:$J$15</formula1>
    </dataValidation>
  </dataValidations>
  <pageMargins left="0.7" right="0.7" top="0.75" bottom="0.75" header="0.3" footer="0.3"/>
  <pageSetup paperSize="9"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697E-ABEF-4667-98F4-0971D011D4C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00E6-1386-42F6-95A6-2EA5D812D012}">
  <sheetPr codeName="Hoja4"/>
  <dimension ref="B5:R33"/>
  <sheetViews>
    <sheetView workbookViewId="0">
      <selection activeCell="C7" sqref="C7"/>
    </sheetView>
  </sheetViews>
  <sheetFormatPr baseColWidth="10" defaultColWidth="9.140625" defaultRowHeight="15" x14ac:dyDescent="0.25"/>
  <cols>
    <col min="2" max="2" width="39.5703125" customWidth="1"/>
    <col min="3" max="3" width="31.5703125" customWidth="1"/>
    <col min="18" max="18" width="33" customWidth="1"/>
    <col min="19" max="19" width="28.85546875" customWidth="1"/>
  </cols>
  <sheetData>
    <row r="5" spans="2:18" ht="15.75" thickBot="1" x14ac:dyDescent="0.3"/>
    <row r="6" spans="2:18" ht="15.75" thickBot="1" x14ac:dyDescent="0.3">
      <c r="B6" s="22" t="s">
        <v>54</v>
      </c>
      <c r="C6" s="21" t="s">
        <v>51</v>
      </c>
      <c r="R6" s="20" t="s">
        <v>53</v>
      </c>
    </row>
    <row r="7" spans="2:18" ht="15.75" thickBot="1" x14ac:dyDescent="0.3">
      <c r="B7" s="19" t="s">
        <v>52</v>
      </c>
      <c r="C7" s="23">
        <v>209</v>
      </c>
      <c r="R7" s="18" t="s">
        <v>51</v>
      </c>
    </row>
    <row r="8" spans="2:18" x14ac:dyDescent="0.25">
      <c r="R8" s="18" t="s">
        <v>50</v>
      </c>
    </row>
    <row r="9" spans="2:18" x14ac:dyDescent="0.25">
      <c r="C9" s="16"/>
      <c r="R9" s="18" t="s">
        <v>49</v>
      </c>
    </row>
    <row r="10" spans="2:18" ht="15.75" thickBot="1" x14ac:dyDescent="0.3">
      <c r="E10" s="16"/>
      <c r="R10" s="17" t="s">
        <v>48</v>
      </c>
    </row>
    <row r="33" spans="18:18" x14ac:dyDescent="0.25">
      <c r="R33" s="16"/>
    </row>
  </sheetData>
  <dataValidations count="1">
    <dataValidation type="list" allowBlank="1" showInputMessage="1" showErrorMessage="1" sqref="C6" xr:uid="{A5A408D9-4FEB-4892-A64E-7F19257D9BC1}">
      <formula1>$R$6:$R$11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8D1A6D9755BA4DACDC023AEE321D58" ma:contentTypeVersion="4" ma:contentTypeDescription="Crear nuevo documento." ma:contentTypeScope="" ma:versionID="8407c33dbc57c22b02890f9ab05f88f0">
  <xsd:schema xmlns:xsd="http://www.w3.org/2001/XMLSchema" xmlns:xs="http://www.w3.org/2001/XMLSchema" xmlns:p="http://schemas.microsoft.com/office/2006/metadata/properties" xmlns:ns3="0cec9201-ec77-4532-add3-9cf0afa67a3d" targetNamespace="http://schemas.microsoft.com/office/2006/metadata/properties" ma:root="true" ma:fieldsID="414e73d62fa2934c35f1272b2dae311a" ns3:_="">
    <xsd:import namespace="0cec9201-ec77-4532-add3-9cf0afa67a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ec9201-ec77-4532-add3-9cf0afa67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B979463-6A6C-4761-86FC-11C8EC0FC4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ec9201-ec77-4532-add3-9cf0afa67a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AD8E3A9-B2B1-4B30-AEA3-2BD82C6793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42AAA9-DDA3-4D79-8010-354B400D5BEC}">
  <ds:schemaRefs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0cec9201-ec77-4532-add3-9cf0afa67a3d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Form-Envolvente-1</vt:lpstr>
      <vt:lpstr>Form-Condensadores</vt:lpstr>
      <vt:lpstr>Hoja2</vt:lpstr>
      <vt:lpstr>Form-Solar</vt:lpstr>
      <vt:lpstr>ListaTipoCarpinteriaMarcoVentanaVerical</vt:lpstr>
      <vt:lpstr>ListaTipoMaterialesVarios</vt:lpstr>
      <vt:lpstr>ListaTipoVidrioPoli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Rafael-PC</dc:creator>
  <cp:lastModifiedBy>Rafael-PC</cp:lastModifiedBy>
  <dcterms:created xsi:type="dcterms:W3CDTF">2022-05-12T15:59:44Z</dcterms:created>
  <dcterms:modified xsi:type="dcterms:W3CDTF">2022-05-31T21:27:10Z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0x010100BC8D1A6D9755BA4DACDC023AEE321D58</vt:lpwstr>
  </property>
</Properties>
</file>