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Projects\spring-arquitectura-backend\"/>
    </mc:Choice>
  </mc:AlternateContent>
  <xr:revisionPtr revIDLastSave="0" documentId="13_ncr:1_{BE4B270F-4865-4E9E-A682-566303CEAC6B}" xr6:coauthVersionLast="45" xr6:coauthVersionMax="47" xr10:uidLastSave="{00000000-0000-0000-0000-000000000000}"/>
  <bookViews>
    <workbookView xWindow="-120" yWindow="-120" windowWidth="29040" windowHeight="15840" activeTab="2" xr2:uid="{E987C773-BE31-4315-B3C6-3EE316AFFFDE}"/>
  </bookViews>
  <sheets>
    <sheet name="Form-Envolvente-1" sheetId="1" r:id="rId1"/>
    <sheet name="Form-Envolvente-2" sheetId="9" r:id="rId2"/>
    <sheet name="Form-Envolvente-3" sheetId="7" r:id="rId3"/>
    <sheet name="Form-Envolvente-4" sheetId="8" r:id="rId4"/>
    <sheet name="Form-Condensadores" sheetId="5" r:id="rId5"/>
    <sheet name="Hoja2" sheetId="3" r:id="rId6"/>
    <sheet name="Form-Solar" sheetId="4" r:id="rId7"/>
  </sheets>
  <externalReferences>
    <externalReference r:id="rId8"/>
    <externalReference r:id="rId9"/>
  </externalReferences>
  <definedNames>
    <definedName name="ListaResistenciaCamaraAire" localSheetId="1">'Form-Envolvente-2'!$Q$3:$Q$18</definedName>
    <definedName name="ListaResistenciaCamaraAire">'Form-Envolvente-1'!$Q$3:$Q$18</definedName>
    <definedName name="ListaTipoCarpinteriaMarcoVentanaVerical" localSheetId="1">'Form-Envolvente-2'!$O$3:$O$10</definedName>
    <definedName name="ListaTipoCarpinteriaMarcoVentanaVerical" localSheetId="6">'[1]Form-Envolvente-1'!$O$3:$O$10</definedName>
    <definedName name="ListaTipoCarpinteriaMarcoVentanaVerical">'Form-Envolvente-1'!$O$3:$O$10</definedName>
    <definedName name="ListaTipoMaterialesVarios" localSheetId="1">'Form-Envolvente-2'!$O$13:$O$132</definedName>
    <definedName name="ListaTipoMaterialesVarios">'Form-Envolvente-1'!$O$13:$O$132</definedName>
    <definedName name="ListaTipoVidrioPoli" localSheetId="1">'Form-Envolvente-2'!$M$3:$M$26</definedName>
    <definedName name="ListaTipoVidrioPoli" localSheetId="6">'[1]Form-Envolvente-1'!$M$3:$M$26</definedName>
    <definedName name="ListaTipoVidrioPoli">'Form-Envolvente-1'!$M$3:$M$26</definedName>
    <definedName name="TIPO_DE_CARPINTERÍA_DE_PUERTA_O_MARCO__CON_AMBIENTE_EXTERIOR">'[2]1.Térmico'!$V$26:$V$39</definedName>
    <definedName name="TIPO_DE_CARPINTERÍA_DEL_MARCO__DE_VENTANA__VERTICAL">'[2]1.Térmico'!$S$26:$S$33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9" l="1"/>
  <c r="E13" i="9"/>
  <c r="D14" i="9"/>
  <c r="E14" i="9"/>
  <c r="D15" i="9"/>
  <c r="E15" i="9" s="1"/>
  <c r="C21" i="9"/>
  <c r="C22" i="9"/>
  <c r="C23" i="9"/>
  <c r="D37" i="9"/>
  <c r="D57" i="9"/>
  <c r="D69" i="9"/>
  <c r="D125" i="9"/>
  <c r="E125" i="9"/>
  <c r="D126" i="9"/>
  <c r="E126" i="9"/>
  <c r="D127" i="9"/>
  <c r="E127" i="9"/>
  <c r="D152" i="9"/>
  <c r="D58" i="7" l="1"/>
  <c r="D68" i="7"/>
  <c r="D74" i="7"/>
  <c r="D80" i="7"/>
  <c r="D44" i="7"/>
  <c r="D34" i="7"/>
  <c r="D13" i="7"/>
  <c r="E13" i="7" s="1"/>
  <c r="D12" i="7"/>
  <c r="E12" i="7" s="1"/>
  <c r="D11" i="7"/>
  <c r="E11" i="7" s="1"/>
  <c r="D37" i="1" l="1"/>
  <c r="D69" i="1"/>
  <c r="D57" i="1"/>
  <c r="D14" i="1"/>
  <c r="E14" i="1" s="1"/>
  <c r="D15" i="1"/>
  <c r="E15" i="1" s="1"/>
  <c r="C23" i="1"/>
  <c r="D13" i="1"/>
  <c r="E13" i="1" s="1"/>
  <c r="C22" i="1"/>
  <c r="C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7" authorId="0" shapeId="0" xr:uid="{F9BA0609-2D47-4BFB-92AA-D3F9A5A8E08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Esto se tiene que cambiar para que saque el numero de zona por el nombre de la provincia</t>
        </r>
      </text>
    </comment>
  </commentList>
</comments>
</file>

<file path=xl/sharedStrings.xml><?xml version="1.0" encoding="utf-8"?>
<sst xmlns="http://schemas.openxmlformats.org/spreadsheetml/2006/main" count="869" uniqueCount="271">
  <si>
    <t xml:space="preserve">1.1) </t>
  </si>
  <si>
    <t>Elementos</t>
  </si>
  <si>
    <t>Espesor (m)</t>
  </si>
  <si>
    <t>Perímetro (m)</t>
  </si>
  <si>
    <t>Ventanas</t>
  </si>
  <si>
    <t>Tipo de vidrio/policarbonato:</t>
  </si>
  <si>
    <t>policarbonato (tipo Polygal Rainbow de 8 mm)</t>
  </si>
  <si>
    <t>escoger tipo de vidrio/policarbonato</t>
  </si>
  <si>
    <t>Tipo de carpintería del marco de ventana</t>
  </si>
  <si>
    <t>escoger tipo de marco de ventana</t>
  </si>
  <si>
    <t>Puertas</t>
  </si>
  <si>
    <t>Tipo de puerta:</t>
  </si>
  <si>
    <t>Área total</t>
  </si>
  <si>
    <t xml:space="preserve">1.2) </t>
  </si>
  <si>
    <t>Muros tipo 1A (verticales o inclinados más de 60° con la horizontal)</t>
  </si>
  <si>
    <t>TIPO DE VIDRIO/POLICARBONATO</t>
  </si>
  <si>
    <t>vidrio simple incoloro (6 mm)</t>
  </si>
  <si>
    <t>vidrio simple incoloro (8 mm)</t>
  </si>
  <si>
    <t>vidrio simple incoloro (10 mm)</t>
  </si>
  <si>
    <t>vidrio laminado incoloro (4+4)</t>
  </si>
  <si>
    <t>vidrio laminado incoloro (6+6)</t>
  </si>
  <si>
    <t>vidrio laminado incoloro (8+8)</t>
  </si>
  <si>
    <t>vidrio insulado incoloro (4-6)</t>
  </si>
  <si>
    <t>vidrio insulado incoloro (4-9)</t>
  </si>
  <si>
    <t>vidrio insulado incoloro (4-12)</t>
  </si>
  <si>
    <t>policarbonato (alveolar Estándar de 4 mm)</t>
  </si>
  <si>
    <t>policarbonato (alveolar Estándar de 6 mm)</t>
  </si>
  <si>
    <t>policarbonato (alveolar Estándar de 8 mm)</t>
  </si>
  <si>
    <t>policarbonato (alveolar Estándar de 10 mm)</t>
  </si>
  <si>
    <t>policarbonato (alveolar Estándar de 16 mm)</t>
  </si>
  <si>
    <t>policarbonato (tipo Polygal Polyshade de 6 mm)</t>
  </si>
  <si>
    <t>policarbonato (tipo Polygal Polyshade de 8 mm)</t>
  </si>
  <si>
    <t>policarbonato (tipo Polygal Polyshade de 10 mm)</t>
  </si>
  <si>
    <t>policarbonato (tipo Polygal Thermogal de 25 mm)</t>
  </si>
  <si>
    <t>policarbonato (tipo Polygal Thermogal de 32 mm)</t>
  </si>
  <si>
    <t>policarbonato (tipo Polygal Thermogal de 40 mm)</t>
  </si>
  <si>
    <t>policarbonato (tipo Polygal Selectogal de 10 mm)</t>
  </si>
  <si>
    <t>policarbonato (tipo Polygal Selectogal de 16 mm)</t>
  </si>
  <si>
    <t>TIPO DE CARPINTERÍA DEL MARCO  DE VENTANA (VERTICAL)</t>
  </si>
  <si>
    <t>Madera (densidad media alta: 700 kg/m3)</t>
  </si>
  <si>
    <t>Madera (densidad media baja: 500 kg/m3)</t>
  </si>
  <si>
    <t>Metálico (normal)</t>
  </si>
  <si>
    <t>Metálico (con rotura de puente térmico entre 4 y 12 mm)</t>
  </si>
  <si>
    <t>Metálico (con rotura de puente térmico &gt; 12 mm)</t>
  </si>
  <si>
    <t>PVC (dos cámaras)</t>
  </si>
  <si>
    <t>PVC (tres cámaras)</t>
  </si>
  <si>
    <t>Madera (hoja contraplacada de fibra MDF, espesor: 4 cm)</t>
  </si>
  <si>
    <t>Madera (hoja maciza de madera, cualquier espesor)</t>
  </si>
  <si>
    <t>Oeste</t>
  </si>
  <si>
    <t xml:space="preserve">Este </t>
  </si>
  <si>
    <t>Sur</t>
  </si>
  <si>
    <t>Norte</t>
  </si>
  <si>
    <t>Seleccione el numero de  provincia</t>
  </si>
  <si>
    <t>Orientacion de Muro</t>
  </si>
  <si>
    <t>Seleccione la orientacion del muro</t>
  </si>
  <si>
    <t>Vivienda</t>
  </si>
  <si>
    <t>Tiendas</t>
  </si>
  <si>
    <t>Salas de juntas</t>
  </si>
  <si>
    <t>Salas de exposiciones</t>
  </si>
  <si>
    <t>Salas de actos</t>
  </si>
  <si>
    <t>Restaurantes</t>
  </si>
  <si>
    <t>Oficinas</t>
  </si>
  <si>
    <t>Locales de trabajo</t>
  </si>
  <si>
    <t>Hospital (Salas de reconocimiento y de tratamiento)</t>
  </si>
  <si>
    <t>Hospital (Salas de hospitalización)</t>
  </si>
  <si>
    <t>Grandes almacenes</t>
  </si>
  <si>
    <t>Escuela (piscinas de aprendizaje cubierta)</t>
  </si>
  <si>
    <t>Escuela (gimnasio)</t>
  </si>
  <si>
    <t>Escuela (aula)</t>
  </si>
  <si>
    <t>Cocinas</t>
  </si>
  <si>
    <t>Cines y teatros</t>
  </si>
  <si>
    <t>Cantinas</t>
  </si>
  <si>
    <t>Bibliotecas, archivos</t>
  </si>
  <si>
    <t>Elija el tipo de edificación</t>
  </si>
  <si>
    <t>Edificación o local</t>
  </si>
  <si>
    <t>Zona</t>
  </si>
  <si>
    <t>Elija una zona</t>
  </si>
  <si>
    <t>Espesor</t>
  </si>
  <si>
    <t>RST/RCA
(m2 °C/W)</t>
  </si>
  <si>
    <t>Ventanas, mamparas o superficies vidriadas, transparentes o translúcidas, 
y puertas (verticales o inclinadas más de 60° con la horizontal)</t>
  </si>
  <si>
    <t>Resistencia superficial externa (Rse)</t>
  </si>
  <si>
    <t>Resistencia superficial interna (Rsi)</t>
  </si>
  <si>
    <t>Resistencias Superficiales:</t>
  </si>
  <si>
    <t>Muro sin cámara de aire N° 1</t>
  </si>
  <si>
    <t>Muro sin cámara de aire N° 2</t>
  </si>
  <si>
    <t>Composición del muro:</t>
  </si>
  <si>
    <t>TIPO DE MATERIALES VARIOS</t>
  </si>
  <si>
    <t>escoger tipo de material</t>
  </si>
  <si>
    <t>Concreto (armado)</t>
  </si>
  <si>
    <t>Concreto (Cemento pulido, pisos de 5 cm. de espesor)</t>
  </si>
  <si>
    <t xml:space="preserve">Concreto (simple) </t>
  </si>
  <si>
    <t>Madera (Balsa)</t>
  </si>
  <si>
    <t>Madera (Conífera de densidad media: Pino insigne)</t>
  </si>
  <si>
    <t>Madera (Conífera densa: Pino Oregón, Ciprés)</t>
  </si>
  <si>
    <t>Madera (Conífera livianas: Cedro)</t>
  </si>
  <si>
    <t>Madera (Conífera muy densa)</t>
  </si>
  <si>
    <t>Madera (de densidad media: Abedul, Canelo, etc)</t>
  </si>
  <si>
    <t>Madera (densa: Capirona, Estoraque)</t>
  </si>
  <si>
    <t>Madera (liviana: Álamo, Avellano, etc)</t>
  </si>
  <si>
    <t>Madera (Machihembrada o traslapada, tornillo)</t>
  </si>
  <si>
    <t>Madera (muy densa: Algarrobo, Eucalipto)</t>
  </si>
  <si>
    <t>Madera (Puerta de madera)</t>
  </si>
  <si>
    <t>Madera (Triplay)</t>
  </si>
  <si>
    <t>Madera peruana (Cachimbo)</t>
  </si>
  <si>
    <t>Madera peruana (Catahua amarilla)</t>
  </si>
  <si>
    <t>Madera peruana (Ishpingo)</t>
  </si>
  <si>
    <t>Madera peruana (Quinilla colorada)</t>
  </si>
  <si>
    <t>Mampostería (Adobe)</t>
  </si>
  <si>
    <t>Mampostería (Bloque de arcilla - Ladrillo hueco de techo)</t>
  </si>
  <si>
    <t>Mampostería (Bloque de arcilla - Ladrillo pandereta)</t>
  </si>
  <si>
    <t>Mampostería (Bloque de arcilla - Ladrillo pastelero)</t>
  </si>
  <si>
    <t>Mampostería (Bloque de arcilla - Ladrillo tipo King Kong)</t>
  </si>
  <si>
    <t>Mampostería (Bloque de concreto - Unidad hueca)</t>
  </si>
  <si>
    <t>Material aislante (Aire)</t>
  </si>
  <si>
    <t>Material aislante (Corcho)</t>
  </si>
  <si>
    <t>Material aislante (Espuma de polietileno con aluminio  10 mm)</t>
  </si>
  <si>
    <t>Material aislante (Espuma de polietileno con aluminio  5 mm)</t>
  </si>
  <si>
    <t>Material aislante (Espuma elastomerica flexible)</t>
  </si>
  <si>
    <t>Material aislante (Fibra de vidrio)</t>
  </si>
  <si>
    <t>Material aislante (Fieltro)</t>
  </si>
  <si>
    <t>Material aislante (Lana de vidrio con foil)</t>
  </si>
  <si>
    <t>Material aislante (Lana de vidrio, alta densidad)</t>
  </si>
  <si>
    <t>Material aislante (Lana de vidrio, baja densidad)</t>
  </si>
  <si>
    <t>Material aislante (Lana de vidrio, media densidad)</t>
  </si>
  <si>
    <t>Material aislante (Lana mineral (baja densidad)</t>
  </si>
  <si>
    <r>
      <t>Material aislante (Lana mineral</t>
    </r>
    <r>
      <rPr>
        <vertAlign val="superscript"/>
        <sz val="10"/>
        <color theme="1"/>
        <rFont val="Arial Narrow"/>
        <family val="2"/>
      </rPr>
      <t>)</t>
    </r>
  </si>
  <si>
    <t>Material aislante (Lana mineral, alta densidad)</t>
  </si>
  <si>
    <t>Material aislante (Lana mineral, media densidad)</t>
  </si>
  <si>
    <t>Material aislante (Poliestireno expandido -EPS)</t>
  </si>
  <si>
    <t>Material aislante (Poliestireno extruido -XPS)</t>
  </si>
  <si>
    <t>Materiales varios (Acrilico)</t>
  </si>
  <si>
    <t>Materiales varios (Agua)</t>
  </si>
  <si>
    <t>Materiales varios (Asfalto)</t>
  </si>
  <si>
    <t>Materiales varios (Caucho natural)</t>
  </si>
  <si>
    <t>Materiales varios (Cloruro de polivinilo -PVC)</t>
  </si>
  <si>
    <t>Materiales varios (Hielo)</t>
  </si>
  <si>
    <t>Materiales varios (Linóleo)</t>
  </si>
  <si>
    <t>Materiales varios (Membrana asfáltica)</t>
  </si>
  <si>
    <t>Materiales varios (Neoprene)</t>
  </si>
  <si>
    <t>Materiales varios (Nieve)</t>
  </si>
  <si>
    <t>Materiales varios (Paja, cama de 2 cm)</t>
  </si>
  <si>
    <t>Materiales varios (Papel)</t>
  </si>
  <si>
    <t>Materiales varios (Policarbonato-PC)</t>
  </si>
  <si>
    <t>Materiales varios (Polietileno de alta densidad -HDPE)</t>
  </si>
  <si>
    <t>Materiales varios (Polietileno de alta densidad -LDPE)</t>
  </si>
  <si>
    <t>Materiales varios (Polipropileno -PP)</t>
  </si>
  <si>
    <t>Materiales varios (Resina epóxica)</t>
  </si>
  <si>
    <t>Materiales varios (Silicona)</t>
  </si>
  <si>
    <t>Materiales varios (Techo verde, 14 cm espesor)</t>
  </si>
  <si>
    <t>Materiales varios (Tela yute)</t>
  </si>
  <si>
    <t>Metal (Acero inoxidable)</t>
  </si>
  <si>
    <t>Metal (Acero)</t>
  </si>
  <si>
    <t>Metal (Aluminio)</t>
  </si>
  <si>
    <t>Metal (Bronce)</t>
  </si>
  <si>
    <t>Metal (Calamina metálica de 2 mm)</t>
  </si>
  <si>
    <t>Metal (Cobre)</t>
  </si>
  <si>
    <t>Metal (Estaño)</t>
  </si>
  <si>
    <t>Metal (Latón)</t>
  </si>
  <si>
    <t>Metal (Plomo)</t>
  </si>
  <si>
    <t>Metal (Zinc)</t>
  </si>
  <si>
    <t>Mortero (Cemento y cal o yeso)</t>
  </si>
  <si>
    <t>Mortero (Cemento-arena)</t>
  </si>
  <si>
    <t>Mortero (Enlucido de yeso)</t>
  </si>
  <si>
    <t>Panel (de corcho)</t>
  </si>
  <si>
    <t>Panel (de fibra de vidrio)</t>
  </si>
  <si>
    <t>Panel (de lana mineral)</t>
  </si>
  <si>
    <t>Panel (de yeso)</t>
  </si>
  <si>
    <t>Panel (fibrocemento)</t>
  </si>
  <si>
    <t>Panel (metálico aislante 100 mm de muro)</t>
  </si>
  <si>
    <t>Panel (metálico aislante 120 mm muro)</t>
  </si>
  <si>
    <t>Panel (metálico aislante 150 mm muro)</t>
  </si>
  <si>
    <t>Panel (metálico aislante 20 mm, techos autoportantes)</t>
  </si>
  <si>
    <t>Panel (metálico aislante 25 mm, techos autoportantes)</t>
  </si>
  <si>
    <t>Panel (metálico aislante 35 mm, techos autoportantes)</t>
  </si>
  <si>
    <t>Panel (metálico aislante 45 mm, techos autoportantes)</t>
  </si>
  <si>
    <t>Panel (metálico aislante 50 mm de muro)</t>
  </si>
  <si>
    <t>Panel (metálico aislante 60 mm de muro)</t>
  </si>
  <si>
    <t>Panel (metálico aislante 80 mm de muro)</t>
  </si>
  <si>
    <t>Revestimiento homogéneo (Alfombra de materiales sintéticos)</t>
  </si>
  <si>
    <t>Revestimiento homogéneo (Baldosa cerámica)</t>
  </si>
  <si>
    <t>Revestimiento homogéneo (Teja cerámica-porcelana)</t>
  </si>
  <si>
    <t>Revestimiento homogéneo (Teja de arcilla)</t>
  </si>
  <si>
    <t>Roca íngea (Basalto)</t>
  </si>
  <si>
    <t>Roca íngea (Granito)</t>
  </si>
  <si>
    <t>Roca íngea (Piedra pómez)</t>
  </si>
  <si>
    <t>Roca íngea (Roca natural porosa; por ej. lava)</t>
  </si>
  <si>
    <t>Roca metamórfica (Mármol)</t>
  </si>
  <si>
    <t>Roca metamórfica (Pizarra)</t>
  </si>
  <si>
    <t>Roca o suelo sedimentario (Arcilla o limo)</t>
  </si>
  <si>
    <t>Roca o suelo sedimentario (Arcilla refractaria)</t>
  </si>
  <si>
    <t>Roca o suelo sedimentario (Caliza media dura)</t>
  </si>
  <si>
    <t>Roca o suelo sedimentario (Caliza muy blanda)</t>
  </si>
  <si>
    <t>Roca o suelo sedimentario (Caliza muy dura)</t>
  </si>
  <si>
    <t>Roca o suelo sedimentario (Gravas y arenas: arena fina, arena gruesa, etc.)</t>
  </si>
  <si>
    <t>Roca o suelo sedimentario (Piedra canto rodado de 10 cm)</t>
  </si>
  <si>
    <t>Tablero de fibras (incluyendo MDF y MDP, media densidad)</t>
  </si>
  <si>
    <t>Tablero de fibras (incluyendo MDF y Trupan, baja densidad)</t>
  </si>
  <si>
    <t>Tablero de fibras (incluyendo MDF, alta densidad)</t>
  </si>
  <si>
    <t>Tablero de particulas (alta densidad, Melamina)</t>
  </si>
  <si>
    <t>Tablero de particulas (baja densidad)</t>
  </si>
  <si>
    <t>Tablero de particulas (mediana densidad)</t>
  </si>
  <si>
    <t>Tablero de virutas (tipo OSB)</t>
  </si>
  <si>
    <t>Tierra (Barro con paja de 2 cm)</t>
  </si>
  <si>
    <t>Tierra (Tierra)</t>
  </si>
  <si>
    <t>Tierra (Yeso)</t>
  </si>
  <si>
    <t>ListaTipoMaterialesVarios</t>
  </si>
  <si>
    <t>Muro con cámara de aire N° 1</t>
  </si>
  <si>
    <t>Resistencia cámara de aire según espesor:</t>
  </si>
  <si>
    <t>RESISTENCIA DE CÁMARA DE AIRE</t>
  </si>
  <si>
    <t>Resistencia cámara de aire según espesor</t>
  </si>
  <si>
    <t>muro (10 mm)</t>
  </si>
  <si>
    <t>muro (20 mm)</t>
  </si>
  <si>
    <t>muro (30 mm)</t>
  </si>
  <si>
    <t>muro (40 mm)</t>
  </si>
  <si>
    <t>muro (50 mm)</t>
  </si>
  <si>
    <t>muro (60 mm)</t>
  </si>
  <si>
    <t>muro (70 mm)</t>
  </si>
  <si>
    <t>muro (80 mm)</t>
  </si>
  <si>
    <t>muro (90 mm)</t>
  </si>
  <si>
    <t>muro (100 mm)</t>
  </si>
  <si>
    <t>muro (110 mm)</t>
  </si>
  <si>
    <t>muro (120 mm)</t>
  </si>
  <si>
    <t>muro (130 mm)</t>
  </si>
  <si>
    <t>muro (140 mm)</t>
  </si>
  <si>
    <t>muro (150 mm)</t>
  </si>
  <si>
    <t>Muro con cámara de aire N° 2</t>
  </si>
  <si>
    <t>x</t>
  </si>
  <si>
    <t>Vanos: Ventanas, lucernarios, claraboyas y otros vanos traslúcidos o transparentes sobre techo</t>
  </si>
  <si>
    <t>TIPO DE CARPINTERÍA DE PUERTA O MARCO (CON AMBIENTE EXTERIOR)</t>
  </si>
  <si>
    <t>escoger tipo de carpintería de puerta</t>
  </si>
  <si>
    <t>Madera (hoja de vidrio simple en &lt; 30% de la superficie de la hoja de madera maciza)</t>
  </si>
  <si>
    <t>Madera (hoja de vidrio simple en 30% a 60% de la superficie de la hoja de madera maciza)</t>
  </si>
  <si>
    <t>Madera (hoja de vidrio doble)</t>
  </si>
  <si>
    <t>Metálico (hoja de metal)</t>
  </si>
  <si>
    <t>Metálico (puerta cortafuego de una hoja (cualquier espesor)</t>
  </si>
  <si>
    <t>Metálico (puerta cortafuego de dos hojas, espesor: 83 mm)</t>
  </si>
  <si>
    <t>Metálico (hoja de vidrio simple)</t>
  </si>
  <si>
    <t>Metálico (hoja de vidrio doble, con cámara de aire de 6 mm en &lt; 30% de su superficie)</t>
  </si>
  <si>
    <t>Metálico (hoja de vidrio doble, con cámara de aire de 6 mm en 30% a 70% de su superficie)</t>
  </si>
  <si>
    <t>Metálico (hoja de vidrio doble, al 100%)</t>
  </si>
  <si>
    <t>Hoja de vidrio (sin carpintería)</t>
  </si>
  <si>
    <t>Mampostería (Bloque de arcilla - Ladrillo corriente)</t>
  </si>
  <si>
    <r>
      <t>Material aislante (Lana mineral</t>
    </r>
    <r>
      <rPr>
        <vertAlign val="superscript"/>
        <sz val="10"/>
        <color rgb="FF000000"/>
        <rFont val="Arial Narrow"/>
        <family val="2"/>
      </rPr>
      <t>)</t>
    </r>
  </si>
  <si>
    <t xml:space="preserve">3.1) </t>
  </si>
  <si>
    <t xml:space="preserve">3.2) </t>
  </si>
  <si>
    <t>Vanos: Compuertas sobre techo</t>
  </si>
  <si>
    <t>Tipo de Compuerta</t>
  </si>
  <si>
    <t>Techos Tipo 3B(3) (azoteas y azoteas ajardinadas) y Techos Tipo 3C (pisos enterrados)</t>
  </si>
  <si>
    <t xml:space="preserve">3.3) </t>
  </si>
  <si>
    <t>Resistencias Superficiales</t>
  </si>
  <si>
    <t>RST/RCA 
(m2 °C/W)</t>
  </si>
  <si>
    <t>Techo (azotea) sin cámara de aire</t>
  </si>
  <si>
    <t>Techo (azotea) con cámara de aire</t>
  </si>
  <si>
    <t>Composición</t>
  </si>
  <si>
    <t>Puente Térmico: Columnas Tipo N° 1</t>
  </si>
  <si>
    <t>Puente Térmico: Columnas Tipo N° 2</t>
  </si>
  <si>
    <t>Techos Tipo 3A (inclinados menos de 60° con la horizontal)</t>
  </si>
  <si>
    <t xml:space="preserve">3.4) </t>
  </si>
  <si>
    <t>Composición:</t>
  </si>
  <si>
    <t>Losas tipo 2B (sobre ambientes no habitables de altura mayor o igual a 1 metro)</t>
  </si>
  <si>
    <t xml:space="preserve">2.3) </t>
  </si>
  <si>
    <t>Puente Térmico: Caja de persianas (en caso el proyecto lo contemple). Ver definición en numeral 5.7 del Glosario</t>
  </si>
  <si>
    <t>Puente Térmico: Vestidura de derrame (en caso el proyecto lo contemple). Ver definición en numeral 5.53 del Glosario</t>
  </si>
  <si>
    <t>Puente Térmico: Viga N° 2</t>
  </si>
  <si>
    <t>Puente Térmico: Viga N° 1</t>
  </si>
  <si>
    <t>Puente Térmico: Sobrecimiento N° 2</t>
  </si>
  <si>
    <t>Puente Térmico: Sobrecimiento N° 1</t>
  </si>
  <si>
    <t>Muros tipo 2A (verticales de separación con ambientes no acondicionados o espacios de separación)</t>
  </si>
  <si>
    <t xml:space="preserve">2.2) </t>
  </si>
  <si>
    <t xml:space="preserve">2.1) </t>
  </si>
  <si>
    <t>Envolvente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</si>
</sst>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vertAlign val="superscript"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vertAlign val="superscript"/>
      <sz val="10"/>
      <color rgb="FF000000"/>
      <name val="Arial Narrow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66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8">
    <xf numFmtId="0" fontId="0" fillId="0" borderId="0" xfId="0"/>
    <xf numFmtId="0" fontId="5" fillId="0" borderId="0" xfId="0" applyFont="1"/>
    <xf numFmtId="0" fontId="6" fillId="0" borderId="0" xfId="0" applyFont="1"/>
    <xf numFmtId="2" fontId="3" fillId="5" borderId="1" xfId="0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vertical="center"/>
    </xf>
    <xf numFmtId="0" fontId="7" fillId="0" borderId="0" xfId="0" applyFont="1"/>
    <xf numFmtId="0" fontId="8" fillId="6" borderId="1" xfId="0" applyFont="1" applyFill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11" fillId="0" borderId="0" xfId="0" applyFont="1"/>
    <xf numFmtId="0" fontId="0" fillId="7" borderId="2" xfId="0" applyFill="1" applyBorder="1"/>
    <xf numFmtId="0" fontId="0" fillId="7" borderId="3" xfId="0" applyFill="1" applyBorder="1"/>
    <xf numFmtId="0" fontId="0" fillId="8" borderId="5" xfId="0" applyFill="1" applyBorder="1"/>
    <xf numFmtId="0" fontId="0" fillId="7" borderId="6" xfId="0" applyFill="1" applyBorder="1"/>
    <xf numFmtId="0" fontId="0" fillId="8" borderId="7" xfId="0" applyFill="1" applyBorder="1" applyAlignment="1">
      <alignment horizontal="center"/>
    </xf>
    <xf numFmtId="0" fontId="0" fillId="8" borderId="8" xfId="0" applyFill="1" applyBorder="1"/>
    <xf numFmtId="1" fontId="0" fillId="8" borderId="4" xfId="0" applyNumberFormat="1" applyFill="1" applyBorder="1" applyAlignment="1">
      <alignment horizontal="center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0" fillId="9" borderId="9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15" fillId="10" borderId="14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16" fillId="0" borderId="0" xfId="0" applyFont="1"/>
    <xf numFmtId="0" fontId="1" fillId="0" borderId="0" xfId="0" applyFont="1"/>
    <xf numFmtId="0" fontId="0" fillId="0" borderId="1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6" fillId="0" borderId="0" xfId="0" applyFont="1" applyBorder="1"/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10" fillId="13" borderId="1" xfId="0" applyFont="1" applyFill="1" applyBorder="1" applyAlignment="1">
      <alignment vertical="center"/>
    </xf>
    <xf numFmtId="0" fontId="10" fillId="1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0" borderId="0" xfId="1" applyAlignment="1">
      <alignment vertical="center"/>
    </xf>
    <xf numFmtId="0" fontId="18" fillId="14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vertical="center"/>
    </xf>
    <xf numFmtId="0" fontId="19" fillId="16" borderId="1" xfId="0" applyFont="1" applyFill="1" applyBorder="1" applyAlignment="1">
      <alignment vertical="center"/>
    </xf>
    <xf numFmtId="0" fontId="9" fillId="17" borderId="1" xfId="0" applyFont="1" applyFill="1" applyBorder="1" applyAlignment="1">
      <alignment vertical="center"/>
    </xf>
    <xf numFmtId="0" fontId="9" fillId="18" borderId="1" xfId="0" applyFont="1" applyFill="1" applyBorder="1" applyAlignment="1">
      <alignment vertical="center"/>
    </xf>
    <xf numFmtId="0" fontId="9" fillId="17" borderId="1" xfId="0" applyFont="1" applyFill="1" applyBorder="1" applyAlignment="1">
      <alignment vertical="center" wrapText="1"/>
    </xf>
    <xf numFmtId="0" fontId="20" fillId="14" borderId="1" xfId="0" applyFont="1" applyFill="1" applyBorder="1" applyAlignment="1">
      <alignment horizontal="center"/>
    </xf>
    <xf numFmtId="0" fontId="19" fillId="19" borderId="1" xfId="0" applyFont="1" applyFill="1" applyBorder="1" applyAlignment="1">
      <alignment vertical="center"/>
    </xf>
    <xf numFmtId="0" fontId="21" fillId="14" borderId="1" xfId="0" applyFont="1" applyFill="1" applyBorder="1"/>
    <xf numFmtId="0" fontId="19" fillId="19" borderId="1" xfId="0" applyFont="1" applyFill="1" applyBorder="1" applyAlignment="1">
      <alignment vertical="center" wrapText="1"/>
    </xf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6" fillId="0" borderId="0" xfId="0" applyFont="1" applyAlignment="1">
      <alignment wrapText="1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0" borderId="1" xfId="1" applyFont="1" applyFill="1" applyBorder="1" applyAlignment="1">
      <alignment vertical="center" wrapText="1"/>
    </xf>
    <xf numFmtId="0" fontId="0" fillId="21" borderId="1" xfId="0" applyFill="1" applyBorder="1" applyAlignment="1">
      <alignment wrapText="1"/>
    </xf>
    <xf numFmtId="0" fontId="0" fillId="13" borderId="1" xfId="0" applyFill="1" applyBorder="1"/>
    <xf numFmtId="0" fontId="0" fillId="22" borderId="1" xfId="0" applyFill="1" applyBorder="1"/>
    <xf numFmtId="2" fontId="3" fillId="5" borderId="18" xfId="0" applyNumberFormat="1" applyFont="1" applyFill="1" applyBorder="1" applyAlignment="1">
      <alignment horizontal="center" vertical="center"/>
    </xf>
    <xf numFmtId="2" fontId="3" fillId="5" borderId="19" xfId="0" applyNumberFormat="1" applyFont="1" applyFill="1" applyBorder="1" applyAlignment="1">
      <alignment horizontal="center" vertical="center"/>
    </xf>
    <xf numFmtId="2" fontId="3" fillId="5" borderId="2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2" fontId="0" fillId="0" borderId="0" xfId="0" applyNumberForma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 2" xfId="1" xr:uid="{CA90E7E1-4729-468B-B0E6-40F5ED3C237F}"/>
  </cellStyles>
  <dxfs count="0"/>
  <tableStyles count="0" defaultTableStyle="TableStyleMedium2" defaultPivotStyle="PivotStyleLight16"/>
  <colors>
    <mruColors>
      <color rgb="FF66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torage\Tes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afael-PC\Downloads\norma%20bioclimatic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Envolvente-1"/>
      <sheetName val="Hoja1"/>
    </sheetNames>
    <sheetDataSet>
      <sheetData sheetId="0">
        <row r="3">
          <cell r="M3" t="str">
            <v>escoger tipo de vidrio/policarbonato</v>
          </cell>
          <cell r="O3" t="str">
            <v>escoger tipo de marco de ventana</v>
          </cell>
        </row>
        <row r="4">
          <cell r="M4" t="str">
            <v>vidrio simple incoloro (6 mm)</v>
          </cell>
          <cell r="O4" t="str">
            <v>Madera (densidad media alta: 700 kg/m3)</v>
          </cell>
        </row>
        <row r="5">
          <cell r="M5" t="str">
            <v>vidrio simple incoloro (8 mm)</v>
          </cell>
          <cell r="O5" t="str">
            <v>Madera (densidad media baja: 500 kg/m3)</v>
          </cell>
        </row>
        <row r="6">
          <cell r="M6" t="str">
            <v>vidrio simple incoloro (10 mm)</v>
          </cell>
          <cell r="O6" t="str">
            <v>Metálico (normal)</v>
          </cell>
        </row>
        <row r="7">
          <cell r="M7" t="str">
            <v>vidrio laminado incoloro (4+4)</v>
          </cell>
          <cell r="O7" t="str">
            <v>Metálico (con rotura de puente térmico entre 4 y 12 mm)</v>
          </cell>
        </row>
        <row r="8">
          <cell r="M8" t="str">
            <v>vidrio laminado incoloro (6+6)</v>
          </cell>
          <cell r="O8" t="str">
            <v>Metálico (con rotura de puente térmico &gt; 12 mm)</v>
          </cell>
        </row>
        <row r="9">
          <cell r="M9" t="str">
            <v>vidrio laminado incoloro (8+8)</v>
          </cell>
          <cell r="O9" t="str">
            <v>PVC (dos cámaras)</v>
          </cell>
        </row>
        <row r="10">
          <cell r="M10" t="str">
            <v>vidrio insulado incoloro (4-6)</v>
          </cell>
          <cell r="O10" t="str">
            <v>PVC (tres cámaras)</v>
          </cell>
        </row>
        <row r="11">
          <cell r="M11" t="str">
            <v>vidrio insulado incoloro (4-9)</v>
          </cell>
        </row>
        <row r="12">
          <cell r="M12" t="str">
            <v>vidrio insulado incoloro (4-12)</v>
          </cell>
        </row>
        <row r="13">
          <cell r="M13" t="str">
            <v>policarbonato (alveolar Estándar de 4 mm)</v>
          </cell>
        </row>
        <row r="14">
          <cell r="M14" t="str">
            <v>policarbonato (alveolar Estándar de 6 mm)</v>
          </cell>
        </row>
        <row r="15">
          <cell r="M15" t="str">
            <v>policarbonato (alveolar Estándar de 8 mm)</v>
          </cell>
        </row>
        <row r="16">
          <cell r="M16" t="str">
            <v>policarbonato (alveolar Estándar de 10 mm)</v>
          </cell>
        </row>
        <row r="17">
          <cell r="M17" t="str">
            <v>policarbonato (alveolar Estándar de 16 mm)</v>
          </cell>
        </row>
        <row r="18">
          <cell r="M18" t="str">
            <v>policarbonato (tipo Polygal Polyshade de 6 mm)</v>
          </cell>
        </row>
        <row r="19">
          <cell r="M19" t="str">
            <v>policarbonato (tipo Polygal Polyshade de 8 mm)</v>
          </cell>
        </row>
        <row r="20">
          <cell r="M20" t="str">
            <v>policarbonato (tipo Polygal Polyshade de 10 mm)</v>
          </cell>
        </row>
        <row r="21">
          <cell r="M21" t="str">
            <v>policarbonato (tipo Polygal Thermogal de 25 mm)</v>
          </cell>
        </row>
        <row r="22">
          <cell r="M22" t="str">
            <v>policarbonato (tipo Polygal Thermogal de 32 mm)</v>
          </cell>
        </row>
        <row r="23">
          <cell r="M23" t="str">
            <v>policarbonato (tipo Polygal Thermogal de 40 mm)</v>
          </cell>
        </row>
        <row r="24">
          <cell r="M24" t="str">
            <v>policarbonato (tipo Polygal Selectogal de 10 mm)</v>
          </cell>
        </row>
        <row r="25">
          <cell r="M25" t="str">
            <v>policarbonato (tipo Polygal Selectogal de 16 mm)</v>
          </cell>
        </row>
        <row r="26">
          <cell r="M26" t="str">
            <v>policarbonato (tipo Polygal Rainbow de 8 mm)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1.Térmico"/>
      <sheetName val="1.Térmico. resultado"/>
      <sheetName val="2. Condensaciones"/>
      <sheetName val="3.Lumínico"/>
      <sheetName val="3.Lumínico.resultado"/>
      <sheetName val="4.Solar"/>
      <sheetName val="4.Solar.resultado"/>
      <sheetName val="5.givoni 0"/>
      <sheetName val="Hoja1"/>
      <sheetName val="Hoja3"/>
      <sheetName val="Hoja4"/>
      <sheetName val="Hoja2"/>
      <sheetName val="."/>
    </sheetNames>
    <sheetDataSet>
      <sheetData sheetId="0"/>
      <sheetData sheetId="1">
        <row r="26">
          <cell r="S26" t="str">
            <v>escoger tipo de marco de ventana</v>
          </cell>
          <cell r="V26" t="str">
            <v>escoger tipo de carpintería de puerta</v>
          </cell>
        </row>
        <row r="27">
          <cell r="S27" t="str">
            <v>Madera (densidad media alta: 700 kg/m3)</v>
          </cell>
          <cell r="V27" t="str">
            <v>Madera (hoja contraplacada de fibra MDF, espesor: 4 cm)</v>
          </cell>
        </row>
        <row r="28">
          <cell r="S28" t="str">
            <v>Madera (densidad media baja: 500 kg/m3)</v>
          </cell>
          <cell r="V28" t="str">
            <v>Madera (hoja maciza de madera, cualquier espesor)</v>
          </cell>
        </row>
        <row r="29">
          <cell r="S29" t="str">
            <v>Metálico (normal)</v>
          </cell>
          <cell r="V29" t="str">
            <v>Madera (hoja de vidrio simple en &lt; 30% de la superficie de la hoja de madera maciza)</v>
          </cell>
        </row>
        <row r="30">
          <cell r="S30" t="str">
            <v>Metálico (con rotura de puente térmico entre 4 y 12 mm)</v>
          </cell>
          <cell r="V30" t="str">
            <v>Madera (hoja de vidrio simple en 30% a 60% de la superficie de la hoja de madera maciza)</v>
          </cell>
        </row>
        <row r="31">
          <cell r="S31" t="str">
            <v>Metálico (con rotura de puente térmico &gt; 12 mm)</v>
          </cell>
          <cell r="V31" t="str">
            <v>Madera (hoja de vidrio doble)</v>
          </cell>
        </row>
        <row r="32">
          <cell r="S32" t="str">
            <v>PVC (dos cámaras)</v>
          </cell>
          <cell r="V32" t="str">
            <v>Metálico (hoja de metal)</v>
          </cell>
        </row>
        <row r="33">
          <cell r="S33" t="str">
            <v>PVC (tres cámaras)</v>
          </cell>
          <cell r="V33" t="str">
            <v>Metálico (puerta cortafuego de una hoja (cualquier espesor)</v>
          </cell>
        </row>
        <row r="34">
          <cell r="V34" t="str">
            <v>Metálico (puerta cortafuego de dos hojas, espesor: 83 mm)</v>
          </cell>
        </row>
        <row r="35">
          <cell r="V35" t="str">
            <v>Metálico (hoja de vidrio simple)</v>
          </cell>
        </row>
        <row r="36">
          <cell r="V36" t="str">
            <v>Metálico (hoja de vidrio doble, con cámara de aire de 6 mm en &lt; 30% de su superficie)</v>
          </cell>
        </row>
        <row r="37">
          <cell r="V37" t="str">
            <v>Metálico (hoja de vidrio doble, con cámara de aire de 6 mm en 30% a 70% de su superficie)</v>
          </cell>
        </row>
        <row r="38">
          <cell r="V38" t="str">
            <v>Metálico (hoja de vidrio doble, al 100%)</v>
          </cell>
        </row>
        <row r="39">
          <cell r="V39" t="str">
            <v>Hoja de vidrio (sin carpintería)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file:///C:\storage\Condensadores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BA7AB-2E09-4285-B659-D9F0D56E558C}">
  <dimension ref="A2:Q132"/>
  <sheetViews>
    <sheetView zoomScale="96" zoomScaleNormal="96" workbookViewId="0">
      <selection activeCell="G4" sqref="G4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0" customWidth="1"/>
    <col min="17" max="17" width="41.28515625" customWidth="1"/>
    <col min="18" max="18" width="14.28515625" customWidth="1"/>
    <col min="19" max="19" width="11.42578125" customWidth="1"/>
  </cols>
  <sheetData>
    <row r="2" spans="1:17" ht="39.75" customHeight="1" x14ac:dyDescent="0.35">
      <c r="A2" s="33" t="s">
        <v>0</v>
      </c>
      <c r="B2" s="80" t="s">
        <v>79</v>
      </c>
      <c r="C2" s="80"/>
      <c r="D2" s="80"/>
      <c r="E2" s="80"/>
      <c r="F2" s="80"/>
      <c r="G2" s="80"/>
      <c r="H2" s="1"/>
      <c r="I2" s="1"/>
      <c r="J2" s="1"/>
      <c r="M2" s="11" t="s">
        <v>15</v>
      </c>
      <c r="O2" s="11" t="s">
        <v>38</v>
      </c>
      <c r="Q2" s="46" t="s">
        <v>208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209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7" t="s">
        <v>210</v>
      </c>
    </row>
    <row r="5" spans="1:17" ht="15" customHeight="1" x14ac:dyDescent="0.35">
      <c r="B5" s="1"/>
      <c r="M5" s="13" t="s">
        <v>17</v>
      </c>
      <c r="O5" s="15" t="s">
        <v>40</v>
      </c>
      <c r="Q5" s="47" t="s">
        <v>211</v>
      </c>
    </row>
    <row r="6" spans="1:17" x14ac:dyDescent="0.25">
      <c r="B6" s="34" t="s">
        <v>5</v>
      </c>
      <c r="M6" s="13" t="s">
        <v>18</v>
      </c>
      <c r="O6" s="15" t="s">
        <v>41</v>
      </c>
      <c r="Q6" s="47" t="s">
        <v>212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7" t="s">
        <v>213</v>
      </c>
    </row>
    <row r="8" spans="1:17" x14ac:dyDescent="0.25">
      <c r="B8" s="7" t="s">
        <v>16</v>
      </c>
      <c r="C8" s="6"/>
      <c r="D8" s="8">
        <v>14.4</v>
      </c>
      <c r="M8" s="13" t="s">
        <v>20</v>
      </c>
      <c r="O8" s="15" t="s">
        <v>43</v>
      </c>
      <c r="Q8" s="47" t="s">
        <v>214</v>
      </c>
    </row>
    <row r="9" spans="1:17" x14ac:dyDescent="0.25">
      <c r="B9" s="7" t="s">
        <v>17</v>
      </c>
      <c r="C9" s="6"/>
      <c r="D9" s="8">
        <v>14.4</v>
      </c>
      <c r="M9" s="13" t="s">
        <v>21</v>
      </c>
      <c r="O9" s="15" t="s">
        <v>44</v>
      </c>
      <c r="Q9" s="47" t="s">
        <v>215</v>
      </c>
    </row>
    <row r="10" spans="1:17" x14ac:dyDescent="0.25">
      <c r="M10" s="13" t="s">
        <v>22</v>
      </c>
      <c r="O10" s="15" t="s">
        <v>45</v>
      </c>
      <c r="Q10" s="47" t="s">
        <v>216</v>
      </c>
    </row>
    <row r="11" spans="1:17" x14ac:dyDescent="0.25">
      <c r="B11" s="34" t="s">
        <v>8</v>
      </c>
      <c r="J11" s="16"/>
      <c r="M11" s="13" t="s">
        <v>23</v>
      </c>
      <c r="Q11" s="47" t="s">
        <v>217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7" t="s">
        <v>218</v>
      </c>
    </row>
    <row r="13" spans="1:17" x14ac:dyDescent="0.25">
      <c r="B13" s="9" t="s">
        <v>39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7" t="s">
        <v>219</v>
      </c>
    </row>
    <row r="14" spans="1:17" x14ac:dyDescent="0.25">
      <c r="B14" s="9" t="s">
        <v>40</v>
      </c>
      <c r="C14" s="6">
        <v>3.5000000000000003E-2</v>
      </c>
      <c r="D14" s="3">
        <f t="shared" ref="D14:D15" si="0">(1.2*4)*10</f>
        <v>48</v>
      </c>
      <c r="E14" s="8">
        <f t="shared" ref="E14:E15" si="1">C14*D14</f>
        <v>1.6800000000000002</v>
      </c>
      <c r="M14" s="14" t="s">
        <v>26</v>
      </c>
      <c r="O14" s="43" t="s">
        <v>88</v>
      </c>
      <c r="Q14" s="47" t="s">
        <v>220</v>
      </c>
    </row>
    <row r="15" spans="1:17" x14ac:dyDescent="0.25">
      <c r="B15" s="9" t="s">
        <v>39</v>
      </c>
      <c r="C15" s="6">
        <v>3.5000000000000003E-2</v>
      </c>
      <c r="D15" s="3">
        <f t="shared" si="0"/>
        <v>48</v>
      </c>
      <c r="E15" s="8">
        <f t="shared" si="1"/>
        <v>1.6800000000000002</v>
      </c>
      <c r="M15" s="14" t="s">
        <v>27</v>
      </c>
      <c r="O15" s="43" t="s">
        <v>89</v>
      </c>
      <c r="Q15" s="47" t="s">
        <v>221</v>
      </c>
    </row>
    <row r="16" spans="1:17" x14ac:dyDescent="0.25">
      <c r="M16" s="14" t="s">
        <v>28</v>
      </c>
      <c r="O16" s="43" t="s">
        <v>90</v>
      </c>
      <c r="Q16" s="47" t="s">
        <v>222</v>
      </c>
    </row>
    <row r="17" spans="1:17" ht="18.75" x14ac:dyDescent="0.3">
      <c r="B17" s="33" t="s">
        <v>10</v>
      </c>
      <c r="M17" s="14" t="s">
        <v>29</v>
      </c>
      <c r="O17" s="43" t="s">
        <v>91</v>
      </c>
      <c r="Q17" s="47" t="s">
        <v>223</v>
      </c>
    </row>
    <row r="18" spans="1:17" ht="15" customHeight="1" x14ac:dyDescent="0.35">
      <c r="B18" s="1"/>
      <c r="M18" s="14" t="s">
        <v>30</v>
      </c>
      <c r="O18" s="43" t="s">
        <v>92</v>
      </c>
      <c r="Q18" s="47" t="s">
        <v>224</v>
      </c>
    </row>
    <row r="19" spans="1:17" ht="15.75" x14ac:dyDescent="0.25">
      <c r="B19" s="10" t="s">
        <v>11</v>
      </c>
      <c r="M19" s="14" t="s">
        <v>31</v>
      </c>
      <c r="O19" s="43" t="s">
        <v>93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94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95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96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97</v>
      </c>
    </row>
    <row r="24" spans="1:17" x14ac:dyDescent="0.25">
      <c r="M24" s="14" t="s">
        <v>36</v>
      </c>
      <c r="O24" s="44" t="s">
        <v>98</v>
      </c>
    </row>
    <row r="25" spans="1:17" ht="21" x14ac:dyDescent="0.35">
      <c r="A25" s="1" t="s">
        <v>13</v>
      </c>
      <c r="B25" s="80" t="s">
        <v>14</v>
      </c>
      <c r="C25" s="80"/>
      <c r="D25" s="80"/>
      <c r="E25" s="80"/>
      <c r="F25" s="80"/>
      <c r="G25" s="80"/>
      <c r="H25" s="1"/>
      <c r="M25" s="14" t="s">
        <v>37</v>
      </c>
      <c r="O25" s="43" t="s">
        <v>99</v>
      </c>
    </row>
    <row r="26" spans="1:17" x14ac:dyDescent="0.25">
      <c r="M26" s="14" t="s">
        <v>6</v>
      </c>
      <c r="O26" s="44" t="s">
        <v>100</v>
      </c>
    </row>
    <row r="27" spans="1:17" ht="15.75" customHeight="1" x14ac:dyDescent="0.3">
      <c r="B27" s="39" t="s">
        <v>82</v>
      </c>
      <c r="C27" s="36"/>
      <c r="O27" s="43" t="s">
        <v>101</v>
      </c>
    </row>
    <row r="28" spans="1:17" ht="15" customHeight="1" x14ac:dyDescent="0.25">
      <c r="B28" s="37"/>
      <c r="C28" s="36"/>
      <c r="O28" s="43" t="s">
        <v>102</v>
      </c>
    </row>
    <row r="29" spans="1:17" ht="30" x14ac:dyDescent="0.25">
      <c r="B29" s="40" t="s">
        <v>1</v>
      </c>
      <c r="C29" s="41" t="s">
        <v>78</v>
      </c>
      <c r="O29" s="43" t="s">
        <v>103</v>
      </c>
    </row>
    <row r="30" spans="1:17" x14ac:dyDescent="0.25">
      <c r="B30" s="42" t="s">
        <v>80</v>
      </c>
      <c r="C30" s="40">
        <v>0.11</v>
      </c>
      <c r="O30" s="43" t="s">
        <v>104</v>
      </c>
    </row>
    <row r="31" spans="1:17" x14ac:dyDescent="0.25">
      <c r="B31" s="42" t="s">
        <v>81</v>
      </c>
      <c r="C31" s="40">
        <v>0.06</v>
      </c>
      <c r="O31" s="43" t="s">
        <v>105</v>
      </c>
    </row>
    <row r="32" spans="1:17" x14ac:dyDescent="0.25">
      <c r="O32" s="43" t="s">
        <v>106</v>
      </c>
    </row>
    <row r="33" spans="2:15" ht="18.75" x14ac:dyDescent="0.3">
      <c r="B33" s="39" t="s">
        <v>83</v>
      </c>
      <c r="O33" s="43" t="s">
        <v>107</v>
      </c>
    </row>
    <row r="34" spans="2:15" ht="14.25" customHeight="1" x14ac:dyDescent="0.3">
      <c r="B34" s="39"/>
      <c r="O34" s="43"/>
    </row>
    <row r="35" spans="2:15" ht="15.75" x14ac:dyDescent="0.25">
      <c r="B35" s="10" t="s">
        <v>85</v>
      </c>
      <c r="O35" s="43" t="s">
        <v>108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109</v>
      </c>
    </row>
    <row r="37" spans="2:15" x14ac:dyDescent="0.25">
      <c r="B37" s="35" t="s">
        <v>91</v>
      </c>
      <c r="C37" s="48">
        <v>0.44</v>
      </c>
      <c r="D37" s="77">
        <f>1.2*2.1</f>
        <v>2.52</v>
      </c>
      <c r="O37" s="43" t="s">
        <v>110</v>
      </c>
    </row>
    <row r="38" spans="2:15" x14ac:dyDescent="0.25">
      <c r="B38" s="35" t="s">
        <v>91</v>
      </c>
      <c r="C38" s="48">
        <v>0.44</v>
      </c>
      <c r="D38" s="78"/>
      <c r="O38" s="43" t="s">
        <v>111</v>
      </c>
    </row>
    <row r="39" spans="2:15" x14ac:dyDescent="0.25">
      <c r="B39" s="35" t="s">
        <v>102</v>
      </c>
      <c r="C39" s="48">
        <v>0.44</v>
      </c>
      <c r="D39" s="79"/>
      <c r="O39" s="43" t="s">
        <v>112</v>
      </c>
    </row>
    <row r="40" spans="2:15" x14ac:dyDescent="0.25">
      <c r="O40" s="43" t="s">
        <v>113</v>
      </c>
    </row>
    <row r="41" spans="2:15" ht="18.75" x14ac:dyDescent="0.3">
      <c r="B41" s="33" t="s">
        <v>84</v>
      </c>
      <c r="O41" s="43" t="s">
        <v>114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115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116</v>
      </c>
    </row>
    <row r="45" spans="2:15" x14ac:dyDescent="0.25">
      <c r="B45" s="35" t="s">
        <v>89</v>
      </c>
      <c r="C45" s="49">
        <v>0.4</v>
      </c>
      <c r="D45" s="77">
        <v>24.5</v>
      </c>
      <c r="O45" s="43" t="s">
        <v>117</v>
      </c>
    </row>
    <row r="46" spans="2:15" x14ac:dyDescent="0.25">
      <c r="B46" s="35" t="s">
        <v>89</v>
      </c>
      <c r="C46" s="49">
        <v>0.3</v>
      </c>
      <c r="D46" s="78"/>
      <c r="O46" s="43" t="s">
        <v>118</v>
      </c>
    </row>
    <row r="47" spans="2:15" x14ac:dyDescent="0.25">
      <c r="B47" s="35" t="s">
        <v>89</v>
      </c>
      <c r="C47" s="49">
        <v>0.3</v>
      </c>
      <c r="D47" s="79"/>
      <c r="O47" s="43" t="s">
        <v>119</v>
      </c>
    </row>
    <row r="48" spans="2:15" x14ac:dyDescent="0.25">
      <c r="O48" s="43" t="s">
        <v>120</v>
      </c>
    </row>
    <row r="49" spans="2:15" ht="18.75" x14ac:dyDescent="0.3">
      <c r="B49" s="33" t="s">
        <v>206</v>
      </c>
      <c r="O49" s="43" t="s">
        <v>121</v>
      </c>
    </row>
    <row r="50" spans="2:15" x14ac:dyDescent="0.25">
      <c r="O50" s="43" t="s">
        <v>122</v>
      </c>
    </row>
    <row r="51" spans="2:15" ht="15.75" x14ac:dyDescent="0.25">
      <c r="B51" s="10" t="s">
        <v>207</v>
      </c>
      <c r="O51" s="43" t="s">
        <v>123</v>
      </c>
    </row>
    <row r="52" spans="2:15" x14ac:dyDescent="0.25">
      <c r="B52" s="38" t="s">
        <v>1</v>
      </c>
      <c r="O52" s="43" t="s">
        <v>124</v>
      </c>
    </row>
    <row r="53" spans="2:15" x14ac:dyDescent="0.25">
      <c r="B53" s="35" t="s">
        <v>210</v>
      </c>
      <c r="E53" t="s">
        <v>226</v>
      </c>
      <c r="O53" s="43" t="s">
        <v>125</v>
      </c>
    </row>
    <row r="54" spans="2:15" x14ac:dyDescent="0.25">
      <c r="O54" s="43" t="s">
        <v>126</v>
      </c>
    </row>
    <row r="55" spans="2:15" ht="15.75" x14ac:dyDescent="0.25">
      <c r="B55" s="10" t="s">
        <v>85</v>
      </c>
      <c r="O55" s="43" t="s">
        <v>127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128</v>
      </c>
    </row>
    <row r="57" spans="2:15" x14ac:dyDescent="0.25">
      <c r="B57" s="35" t="s">
        <v>89</v>
      </c>
      <c r="C57" s="45">
        <v>0.44</v>
      </c>
      <c r="D57" s="77">
        <f>1.2*2.1</f>
        <v>2.52</v>
      </c>
      <c r="O57" s="43" t="s">
        <v>129</v>
      </c>
    </row>
    <row r="58" spans="2:15" x14ac:dyDescent="0.25">
      <c r="B58" s="35" t="s">
        <v>89</v>
      </c>
      <c r="C58" s="45">
        <v>0.44</v>
      </c>
      <c r="D58" s="78"/>
      <c r="O58" s="43" t="s">
        <v>130</v>
      </c>
    </row>
    <row r="59" spans="2:15" x14ac:dyDescent="0.25">
      <c r="B59" s="35" t="s">
        <v>89</v>
      </c>
      <c r="C59" s="45">
        <v>0.44</v>
      </c>
      <c r="D59" s="79"/>
      <c r="O59" s="43" t="s">
        <v>131</v>
      </c>
    </row>
    <row r="60" spans="2:15" x14ac:dyDescent="0.25">
      <c r="O60" s="43" t="s">
        <v>132</v>
      </c>
    </row>
    <row r="61" spans="2:15" ht="18.75" x14ac:dyDescent="0.3">
      <c r="B61" s="33" t="s">
        <v>225</v>
      </c>
      <c r="O61" s="43" t="s">
        <v>133</v>
      </c>
    </row>
    <row r="62" spans="2:15" x14ac:dyDescent="0.25">
      <c r="O62" s="43" t="s">
        <v>134</v>
      </c>
    </row>
    <row r="63" spans="2:15" ht="15.75" x14ac:dyDescent="0.25">
      <c r="B63" s="10" t="s">
        <v>207</v>
      </c>
      <c r="O63" s="43" t="s">
        <v>135</v>
      </c>
    </row>
    <row r="64" spans="2:15" x14ac:dyDescent="0.25">
      <c r="B64" s="38" t="s">
        <v>1</v>
      </c>
      <c r="O64" s="43" t="s">
        <v>136</v>
      </c>
    </row>
    <row r="65" spans="2:15" x14ac:dyDescent="0.25">
      <c r="B65" s="35" t="s">
        <v>209</v>
      </c>
      <c r="O65" s="43" t="s">
        <v>137</v>
      </c>
    </row>
    <row r="66" spans="2:15" x14ac:dyDescent="0.25">
      <c r="O66" s="43" t="s">
        <v>138</v>
      </c>
    </row>
    <row r="67" spans="2:15" ht="15.75" x14ac:dyDescent="0.25">
      <c r="B67" s="10" t="s">
        <v>85</v>
      </c>
      <c r="O67" s="43" t="s">
        <v>139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140</v>
      </c>
    </row>
    <row r="69" spans="2:15" x14ac:dyDescent="0.25">
      <c r="B69" s="35" t="s">
        <v>88</v>
      </c>
      <c r="C69" s="45">
        <v>0.44</v>
      </c>
      <c r="D69" s="77">
        <f>1.2*2.1</f>
        <v>2.52</v>
      </c>
      <c r="O69" s="43" t="s">
        <v>141</v>
      </c>
    </row>
    <row r="70" spans="2:15" x14ac:dyDescent="0.25">
      <c r="B70" s="35" t="s">
        <v>88</v>
      </c>
      <c r="C70" s="45">
        <v>0.44</v>
      </c>
      <c r="D70" s="78"/>
      <c r="O70" s="43" t="s">
        <v>142</v>
      </c>
    </row>
    <row r="71" spans="2:15" x14ac:dyDescent="0.25">
      <c r="B71" s="35" t="s">
        <v>88</v>
      </c>
      <c r="C71" s="45">
        <v>0.44</v>
      </c>
      <c r="D71" s="79"/>
      <c r="O71" s="43" t="s">
        <v>143</v>
      </c>
    </row>
    <row r="72" spans="2:15" x14ac:dyDescent="0.25">
      <c r="O72" s="43" t="s">
        <v>144</v>
      </c>
    </row>
    <row r="73" spans="2:15" x14ac:dyDescent="0.25">
      <c r="O73" s="43" t="s">
        <v>145</v>
      </c>
    </row>
    <row r="74" spans="2:15" x14ac:dyDescent="0.25">
      <c r="O74" s="43" t="s">
        <v>146</v>
      </c>
    </row>
    <row r="75" spans="2:15" x14ac:dyDescent="0.25">
      <c r="O75" s="43" t="s">
        <v>147</v>
      </c>
    </row>
    <row r="76" spans="2:15" x14ac:dyDescent="0.25">
      <c r="O76" s="43" t="s">
        <v>148</v>
      </c>
    </row>
    <row r="77" spans="2:15" x14ac:dyDescent="0.25">
      <c r="O77" s="43" t="s">
        <v>149</v>
      </c>
    </row>
    <row r="78" spans="2:15" x14ac:dyDescent="0.25">
      <c r="O78" s="43" t="s">
        <v>150</v>
      </c>
    </row>
    <row r="79" spans="2:15" x14ac:dyDescent="0.25">
      <c r="O79" s="43" t="s">
        <v>151</v>
      </c>
    </row>
    <row r="80" spans="2:15" x14ac:dyDescent="0.25">
      <c r="O80" s="43" t="s">
        <v>152</v>
      </c>
    </row>
    <row r="81" spans="15:15" x14ac:dyDescent="0.25">
      <c r="O81" s="43" t="s">
        <v>153</v>
      </c>
    </row>
    <row r="82" spans="15:15" x14ac:dyDescent="0.25">
      <c r="O82" s="43" t="s">
        <v>154</v>
      </c>
    </row>
    <row r="83" spans="15:15" x14ac:dyDescent="0.25">
      <c r="O83" s="43" t="s">
        <v>155</v>
      </c>
    </row>
    <row r="84" spans="15:15" x14ac:dyDescent="0.25">
      <c r="O84" s="43" t="s">
        <v>156</v>
      </c>
    </row>
    <row r="85" spans="15:15" x14ac:dyDescent="0.25">
      <c r="O85" s="43" t="s">
        <v>157</v>
      </c>
    </row>
    <row r="86" spans="15:15" x14ac:dyDescent="0.25">
      <c r="O86" s="43" t="s">
        <v>158</v>
      </c>
    </row>
    <row r="87" spans="15:15" x14ac:dyDescent="0.25">
      <c r="O87" s="43" t="s">
        <v>159</v>
      </c>
    </row>
    <row r="88" spans="15:15" x14ac:dyDescent="0.25">
      <c r="O88" s="43" t="s">
        <v>160</v>
      </c>
    </row>
    <row r="89" spans="15:15" x14ac:dyDescent="0.25">
      <c r="O89" s="43" t="s">
        <v>161</v>
      </c>
    </row>
    <row r="90" spans="15:15" x14ac:dyDescent="0.25">
      <c r="O90" s="43" t="s">
        <v>162</v>
      </c>
    </row>
    <row r="91" spans="15:15" x14ac:dyDescent="0.25">
      <c r="O91" s="43" t="s">
        <v>163</v>
      </c>
    </row>
    <row r="92" spans="15:15" x14ac:dyDescent="0.25">
      <c r="O92" s="43" t="s">
        <v>164</v>
      </c>
    </row>
    <row r="93" spans="15:15" x14ac:dyDescent="0.25">
      <c r="O93" s="43" t="s">
        <v>165</v>
      </c>
    </row>
    <row r="94" spans="15:15" x14ac:dyDescent="0.25">
      <c r="O94" s="43" t="s">
        <v>166</v>
      </c>
    </row>
    <row r="95" spans="15:15" x14ac:dyDescent="0.25">
      <c r="O95" s="43" t="s">
        <v>167</v>
      </c>
    </row>
    <row r="96" spans="15:15" x14ac:dyDescent="0.25">
      <c r="O96" s="43" t="s">
        <v>168</v>
      </c>
    </row>
    <row r="97" spans="15:15" x14ac:dyDescent="0.25">
      <c r="O97" s="43" t="s">
        <v>169</v>
      </c>
    </row>
    <row r="98" spans="15:15" x14ac:dyDescent="0.25">
      <c r="O98" s="43" t="s">
        <v>170</v>
      </c>
    </row>
    <row r="99" spans="15:15" x14ac:dyDescent="0.25">
      <c r="O99" s="43" t="s">
        <v>171</v>
      </c>
    </row>
    <row r="100" spans="15:15" x14ac:dyDescent="0.25">
      <c r="O100" s="43" t="s">
        <v>172</v>
      </c>
    </row>
    <row r="101" spans="15:15" x14ac:dyDescent="0.25">
      <c r="O101" s="43" t="s">
        <v>173</v>
      </c>
    </row>
    <row r="102" spans="15:15" x14ac:dyDescent="0.25">
      <c r="O102" s="43" t="s">
        <v>174</v>
      </c>
    </row>
    <row r="103" spans="15:15" x14ac:dyDescent="0.25">
      <c r="O103" s="43" t="s">
        <v>175</v>
      </c>
    </row>
    <row r="104" spans="15:15" x14ac:dyDescent="0.25">
      <c r="O104" s="43" t="s">
        <v>176</v>
      </c>
    </row>
    <row r="105" spans="15:15" x14ac:dyDescent="0.25">
      <c r="O105" s="43" t="s">
        <v>177</v>
      </c>
    </row>
    <row r="106" spans="15:15" x14ac:dyDescent="0.25">
      <c r="O106" s="43" t="s">
        <v>178</v>
      </c>
    </row>
    <row r="107" spans="15:15" x14ac:dyDescent="0.25">
      <c r="O107" s="43" t="s">
        <v>179</v>
      </c>
    </row>
    <row r="108" spans="15:15" x14ac:dyDescent="0.25">
      <c r="O108" s="43" t="s">
        <v>180</v>
      </c>
    </row>
    <row r="109" spans="15:15" x14ac:dyDescent="0.25">
      <c r="O109" s="43" t="s">
        <v>181</v>
      </c>
    </row>
    <row r="110" spans="15:15" x14ac:dyDescent="0.25">
      <c r="O110" s="43" t="s">
        <v>182</v>
      </c>
    </row>
    <row r="111" spans="15:15" x14ac:dyDescent="0.25">
      <c r="O111" s="43" t="s">
        <v>183</v>
      </c>
    </row>
    <row r="112" spans="15:15" x14ac:dyDescent="0.25">
      <c r="O112" s="43" t="s">
        <v>184</v>
      </c>
    </row>
    <row r="113" spans="6:15" x14ac:dyDescent="0.25">
      <c r="O113" s="43" t="s">
        <v>185</v>
      </c>
    </row>
    <row r="114" spans="6:15" x14ac:dyDescent="0.25">
      <c r="F114" t="s">
        <v>205</v>
      </c>
      <c r="O114" s="43" t="s">
        <v>186</v>
      </c>
    </row>
    <row r="115" spans="6:15" x14ac:dyDescent="0.25">
      <c r="O115" s="43" t="s">
        <v>187</v>
      </c>
    </row>
    <row r="116" spans="6:15" x14ac:dyDescent="0.25">
      <c r="O116" s="43" t="s">
        <v>188</v>
      </c>
    </row>
    <row r="117" spans="6:15" x14ac:dyDescent="0.25">
      <c r="O117" s="43" t="s">
        <v>189</v>
      </c>
    </row>
    <row r="118" spans="6:15" x14ac:dyDescent="0.25">
      <c r="O118" s="43" t="s">
        <v>190</v>
      </c>
    </row>
    <row r="119" spans="6:15" x14ac:dyDescent="0.25">
      <c r="O119" s="43" t="s">
        <v>191</v>
      </c>
    </row>
    <row r="120" spans="6:15" x14ac:dyDescent="0.25">
      <c r="O120" s="43" t="s">
        <v>192</v>
      </c>
    </row>
    <row r="121" spans="6:15" x14ac:dyDescent="0.25">
      <c r="O121" s="43" t="s">
        <v>193</v>
      </c>
    </row>
    <row r="122" spans="6:15" x14ac:dyDescent="0.25">
      <c r="O122" s="43" t="s">
        <v>194</v>
      </c>
    </row>
    <row r="123" spans="6:15" x14ac:dyDescent="0.25">
      <c r="O123" s="44" t="s">
        <v>195</v>
      </c>
    </row>
    <row r="124" spans="6:15" x14ac:dyDescent="0.25">
      <c r="O124" s="44" t="s">
        <v>196</v>
      </c>
    </row>
    <row r="125" spans="6:15" x14ac:dyDescent="0.25">
      <c r="O125" s="43" t="s">
        <v>197</v>
      </c>
    </row>
    <row r="126" spans="6:15" x14ac:dyDescent="0.25">
      <c r="O126" s="43" t="s">
        <v>198</v>
      </c>
    </row>
    <row r="127" spans="6:15" x14ac:dyDescent="0.25">
      <c r="O127" s="43" t="s">
        <v>199</v>
      </c>
    </row>
    <row r="128" spans="6:15" x14ac:dyDescent="0.25">
      <c r="O128" s="43" t="s">
        <v>200</v>
      </c>
    </row>
    <row r="129" spans="15:15" x14ac:dyDescent="0.25">
      <c r="O129" s="43" t="s">
        <v>201</v>
      </c>
    </row>
    <row r="130" spans="15:15" x14ac:dyDescent="0.25">
      <c r="O130" s="43" t="s">
        <v>202</v>
      </c>
    </row>
    <row r="131" spans="15:15" x14ac:dyDescent="0.25">
      <c r="O131" s="43" t="s">
        <v>203</v>
      </c>
    </row>
    <row r="132" spans="15:15" x14ac:dyDescent="0.25">
      <c r="O132" s="43" t="s">
        <v>204</v>
      </c>
    </row>
  </sheetData>
  <mergeCells count="6">
    <mergeCell ref="D69:D71"/>
    <mergeCell ref="B2:G2"/>
    <mergeCell ref="B25:G25"/>
    <mergeCell ref="D37:D39"/>
    <mergeCell ref="D45:D47"/>
    <mergeCell ref="D57:D59"/>
  </mergeCells>
  <dataValidations count="7">
    <dataValidation type="list" allowBlank="1" showInputMessage="1" showErrorMessage="1" sqref="B21:B23" xr:uid="{DF06D1ED-5973-4F52-9D1D-25867230B13C}">
      <formula1>TIPO_DE_CARPINTERÍA_DE_PUERTA_O_MARCO__CON_AMBIENTE_EXTERIOR</formula1>
    </dataValidation>
    <dataValidation type="list" allowBlank="1" showInputMessage="1" showErrorMessage="1" sqref="B15:B16" xr:uid="{2C2A0489-BE41-49C4-A484-7FB6BDA69458}">
      <formula1>TIPO_DE_CARPINTERÍA_DEL_MARCO__DE_VENTANA__VERTICAL</formula1>
    </dataValidation>
    <dataValidation type="list" allowBlank="1" showInputMessage="1" showErrorMessage="1" sqref="B8:B9" xr:uid="{0C0FAB6B-EE17-4859-AF62-FF0AE6FF75EB}">
      <formula1>ListaTipoVidrioPoli</formula1>
    </dataValidation>
    <dataValidation type="list" allowBlank="1" showInputMessage="1" showErrorMessage="1" sqref="B13:B15" xr:uid="{5EEDCE67-6B3E-4B38-A7D6-CEF4E7054846}">
      <formula1>ListaTipoCarpinteriaMarcoVentanaVerical</formula1>
    </dataValidation>
    <dataValidation type="list" allowBlank="1" showInputMessage="1" showErrorMessage="1" sqref="B37:B39 B45:B47 B57:B59 B69:B71" xr:uid="{0A5F3807-6444-49CA-9BBC-B73B1B622EDE}">
      <formula1>ListaTipoMaterialesVarios</formula1>
    </dataValidation>
    <dataValidation type="list" allowBlank="1" showInputMessage="1" showErrorMessage="1" sqref="B10" xr:uid="{9C140D4F-E5D6-4A79-95F2-3897CC63FF1D}">
      <formula1>$M$31:$M$61</formula1>
    </dataValidation>
    <dataValidation type="list" allowBlank="1" showInputMessage="1" showErrorMessage="1" sqref="B53 B65" xr:uid="{0E74EC17-50D0-4C08-B012-68621C0BAF72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F649-7C2E-467B-83D1-668A13960686}">
  <dimension ref="A1:Q154"/>
  <sheetViews>
    <sheetView topLeftCell="A136" zoomScale="96" zoomScaleNormal="96" workbookViewId="0">
      <selection activeCell="E140" sqref="E140"/>
    </sheetView>
  </sheetViews>
  <sheetFormatPr baseColWidth="10" defaultRowHeight="15" x14ac:dyDescent="0.25"/>
  <cols>
    <col min="1" max="1" width="11.42578125" customWidth="1"/>
    <col min="2" max="2" width="72.140625" customWidth="1"/>
    <col min="4" max="4" width="17.85546875" customWidth="1"/>
    <col min="5" max="5" width="16.140625" customWidth="1"/>
    <col min="13" max="13" width="35.28515625" bestFit="1" customWidth="1"/>
    <col min="15" max="15" width="50" customWidth="1"/>
    <col min="17" max="17" width="41.28515625" customWidth="1"/>
    <col min="18" max="18" width="14.28515625" customWidth="1"/>
    <col min="19" max="19" width="11.42578125" customWidth="1"/>
  </cols>
  <sheetData>
    <row r="1" spans="1:17" ht="21" customHeight="1" x14ac:dyDescent="0.35">
      <c r="A1" s="87" t="s">
        <v>270</v>
      </c>
      <c r="B1" s="87"/>
      <c r="C1" s="87"/>
      <c r="D1" s="87"/>
      <c r="E1" s="87"/>
      <c r="F1" s="87"/>
      <c r="G1" s="87"/>
    </row>
    <row r="2" spans="1:17" ht="39.75" customHeight="1" x14ac:dyDescent="0.35">
      <c r="A2" s="86" t="s">
        <v>269</v>
      </c>
      <c r="B2" s="80" t="s">
        <v>79</v>
      </c>
      <c r="C2" s="80"/>
      <c r="D2" s="80"/>
      <c r="E2" s="80"/>
      <c r="F2" s="80"/>
      <c r="G2" s="80"/>
      <c r="H2" s="1"/>
      <c r="I2" s="1"/>
      <c r="J2" s="1"/>
      <c r="M2" s="11" t="s">
        <v>15</v>
      </c>
      <c r="O2" s="11" t="s">
        <v>38</v>
      </c>
      <c r="Q2" s="46" t="s">
        <v>208</v>
      </c>
    </row>
    <row r="3" spans="1:17" ht="15" customHeigh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M3" s="12" t="s">
        <v>7</v>
      </c>
      <c r="O3" s="12" t="s">
        <v>9</v>
      </c>
      <c r="Q3" s="12" t="s">
        <v>209</v>
      </c>
    </row>
    <row r="4" spans="1:17" ht="18.75" x14ac:dyDescent="0.3">
      <c r="B4" s="33" t="s">
        <v>4</v>
      </c>
      <c r="M4" s="13" t="s">
        <v>16</v>
      </c>
      <c r="O4" s="15" t="s">
        <v>39</v>
      </c>
      <c r="Q4" s="47" t="s">
        <v>210</v>
      </c>
    </row>
    <row r="5" spans="1:17" ht="15" customHeight="1" x14ac:dyDescent="0.35">
      <c r="B5" s="1"/>
      <c r="M5" s="13" t="s">
        <v>17</v>
      </c>
      <c r="O5" s="15" t="s">
        <v>40</v>
      </c>
      <c r="Q5" s="47" t="s">
        <v>211</v>
      </c>
    </row>
    <row r="6" spans="1:17" x14ac:dyDescent="0.25">
      <c r="B6" s="34" t="s">
        <v>5</v>
      </c>
      <c r="M6" s="13" t="s">
        <v>18</v>
      </c>
      <c r="O6" s="15" t="s">
        <v>41</v>
      </c>
      <c r="Q6" s="47" t="s">
        <v>212</v>
      </c>
    </row>
    <row r="7" spans="1:17" x14ac:dyDescent="0.25">
      <c r="B7" s="4" t="s">
        <v>1</v>
      </c>
      <c r="C7" s="4" t="s">
        <v>2</v>
      </c>
      <c r="D7" s="5" t="s">
        <v>12</v>
      </c>
      <c r="M7" s="13" t="s">
        <v>19</v>
      </c>
      <c r="O7" s="15" t="s">
        <v>42</v>
      </c>
      <c r="Q7" s="47" t="s">
        <v>213</v>
      </c>
    </row>
    <row r="8" spans="1:17" x14ac:dyDescent="0.25">
      <c r="B8" s="7" t="s">
        <v>16</v>
      </c>
      <c r="C8" s="6">
        <v>6.0000000000000001E-3</v>
      </c>
      <c r="D8" s="8">
        <v>14.4</v>
      </c>
      <c r="M8" s="13" t="s">
        <v>20</v>
      </c>
      <c r="O8" s="15" t="s">
        <v>43</v>
      </c>
      <c r="Q8" s="47" t="s">
        <v>214</v>
      </c>
    </row>
    <row r="9" spans="1:17" x14ac:dyDescent="0.25">
      <c r="B9" s="7" t="s">
        <v>17</v>
      </c>
      <c r="C9" s="6">
        <v>6.0000000000000001E-3</v>
      </c>
      <c r="D9" s="8">
        <v>14.4</v>
      </c>
      <c r="M9" s="13" t="s">
        <v>21</v>
      </c>
      <c r="O9" s="15" t="s">
        <v>44</v>
      </c>
      <c r="Q9" s="47" t="s">
        <v>215</v>
      </c>
    </row>
    <row r="10" spans="1:17" x14ac:dyDescent="0.25">
      <c r="M10" s="13" t="s">
        <v>22</v>
      </c>
      <c r="O10" s="15" t="s">
        <v>45</v>
      </c>
      <c r="Q10" s="47" t="s">
        <v>216</v>
      </c>
    </row>
    <row r="11" spans="1:17" x14ac:dyDescent="0.25">
      <c r="B11" s="34" t="s">
        <v>8</v>
      </c>
      <c r="J11" s="16"/>
      <c r="M11" s="13" t="s">
        <v>23</v>
      </c>
      <c r="Q11" s="47" t="s">
        <v>217</v>
      </c>
    </row>
    <row r="12" spans="1:17" ht="15" customHeight="1" x14ac:dyDescent="0.25">
      <c r="B12" s="4" t="s">
        <v>1</v>
      </c>
      <c r="C12" s="4" t="s">
        <v>2</v>
      </c>
      <c r="D12" s="4" t="s">
        <v>3</v>
      </c>
      <c r="E12" s="5" t="s">
        <v>12</v>
      </c>
      <c r="M12" s="13" t="s">
        <v>24</v>
      </c>
      <c r="O12" s="11" t="s">
        <v>86</v>
      </c>
      <c r="Q12" s="47" t="s">
        <v>218</v>
      </c>
    </row>
    <row r="13" spans="1:17" x14ac:dyDescent="0.25">
      <c r="B13" s="9" t="s">
        <v>39</v>
      </c>
      <c r="C13" s="6">
        <v>3.5000000000000003E-2</v>
      </c>
      <c r="D13" s="3">
        <f>(1.2*4)*10</f>
        <v>48</v>
      </c>
      <c r="E13" s="8">
        <f>C13*D13</f>
        <v>1.6800000000000002</v>
      </c>
      <c r="M13" s="14" t="s">
        <v>25</v>
      </c>
      <c r="O13" s="12" t="s">
        <v>87</v>
      </c>
      <c r="Q13" s="47" t="s">
        <v>219</v>
      </c>
    </row>
    <row r="14" spans="1:17" x14ac:dyDescent="0.25">
      <c r="B14" s="9" t="s">
        <v>40</v>
      </c>
      <c r="C14" s="6">
        <v>3.5000000000000003E-2</v>
      </c>
      <c r="D14" s="3">
        <f>(1.2*4)*10</f>
        <v>48</v>
      </c>
      <c r="E14" s="8">
        <f>C14*D14</f>
        <v>1.6800000000000002</v>
      </c>
      <c r="M14" s="14" t="s">
        <v>26</v>
      </c>
      <c r="O14" s="43" t="s">
        <v>88</v>
      </c>
      <c r="Q14" s="47" t="s">
        <v>220</v>
      </c>
    </row>
    <row r="15" spans="1:17" x14ac:dyDescent="0.25">
      <c r="B15" s="9" t="s">
        <v>39</v>
      </c>
      <c r="C15" s="6">
        <v>3.5000000000000003E-2</v>
      </c>
      <c r="D15" s="3">
        <f>(1.2*4)*10</f>
        <v>48</v>
      </c>
      <c r="E15" s="8">
        <f>C15*D15</f>
        <v>1.6800000000000002</v>
      </c>
      <c r="M15" s="14" t="s">
        <v>27</v>
      </c>
      <c r="O15" s="43" t="s">
        <v>89</v>
      </c>
      <c r="Q15" s="47" t="s">
        <v>221</v>
      </c>
    </row>
    <row r="16" spans="1:17" x14ac:dyDescent="0.25">
      <c r="M16" s="14" t="s">
        <v>28</v>
      </c>
      <c r="O16" s="43" t="s">
        <v>90</v>
      </c>
      <c r="Q16" s="47" t="s">
        <v>222</v>
      </c>
    </row>
    <row r="17" spans="1:17" ht="18.75" x14ac:dyDescent="0.3">
      <c r="B17" s="33" t="s">
        <v>10</v>
      </c>
      <c r="M17" s="14" t="s">
        <v>29</v>
      </c>
      <c r="O17" s="43" t="s">
        <v>91</v>
      </c>
      <c r="Q17" s="47" t="s">
        <v>223</v>
      </c>
    </row>
    <row r="18" spans="1:17" ht="15" customHeight="1" x14ac:dyDescent="0.35">
      <c r="B18" s="1"/>
      <c r="M18" s="14" t="s">
        <v>30</v>
      </c>
      <c r="O18" s="43" t="s">
        <v>92</v>
      </c>
      <c r="Q18" s="47" t="s">
        <v>224</v>
      </c>
    </row>
    <row r="19" spans="1:17" ht="15.75" x14ac:dyDescent="0.25">
      <c r="B19" s="10" t="s">
        <v>11</v>
      </c>
      <c r="M19" s="14" t="s">
        <v>31</v>
      </c>
      <c r="O19" s="43" t="s">
        <v>93</v>
      </c>
    </row>
    <row r="20" spans="1:17" x14ac:dyDescent="0.25">
      <c r="B20" s="4" t="s">
        <v>1</v>
      </c>
      <c r="C20" s="5" t="s">
        <v>12</v>
      </c>
      <c r="M20" s="14" t="s">
        <v>32</v>
      </c>
      <c r="O20" s="43" t="s">
        <v>94</v>
      </c>
    </row>
    <row r="21" spans="1:17" ht="17.25" customHeight="1" x14ac:dyDescent="0.25">
      <c r="B21" s="7" t="s">
        <v>46</v>
      </c>
      <c r="C21" s="8">
        <f>1.2*2.1</f>
        <v>2.52</v>
      </c>
      <c r="E21" s="16"/>
      <c r="M21" s="14" t="s">
        <v>33</v>
      </c>
      <c r="O21" s="43" t="s">
        <v>95</v>
      </c>
    </row>
    <row r="22" spans="1:17" ht="16.5" customHeight="1" x14ac:dyDescent="0.25">
      <c r="B22" s="7" t="s">
        <v>47</v>
      </c>
      <c r="C22" s="8">
        <f>(0.9*2.1)*2</f>
        <v>3.7800000000000002</v>
      </c>
      <c r="G22" s="16"/>
      <c r="M22" s="14" t="s">
        <v>34</v>
      </c>
      <c r="O22" s="44" t="s">
        <v>96</v>
      </c>
    </row>
    <row r="23" spans="1:17" ht="19.5" customHeight="1" x14ac:dyDescent="0.25">
      <c r="B23" s="7" t="s">
        <v>47</v>
      </c>
      <c r="C23" s="8">
        <f>(0.9*2.1)*2</f>
        <v>3.7800000000000002</v>
      </c>
      <c r="M23" s="14" t="s">
        <v>35</v>
      </c>
      <c r="O23" s="43" t="s">
        <v>97</v>
      </c>
    </row>
    <row r="24" spans="1:17" x14ac:dyDescent="0.25">
      <c r="M24" s="14" t="s">
        <v>36</v>
      </c>
      <c r="O24" s="44" t="s">
        <v>98</v>
      </c>
    </row>
    <row r="25" spans="1:17" ht="21" x14ac:dyDescent="0.35">
      <c r="A25" s="1" t="s">
        <v>268</v>
      </c>
      <c r="B25" s="80" t="s">
        <v>267</v>
      </c>
      <c r="C25" s="80"/>
      <c r="D25" s="80"/>
      <c r="E25" s="80"/>
      <c r="F25" s="80"/>
      <c r="G25" s="80"/>
      <c r="H25" s="1"/>
      <c r="M25" s="14" t="s">
        <v>37</v>
      </c>
      <c r="O25" s="43" t="s">
        <v>99</v>
      </c>
    </row>
    <row r="26" spans="1:17" x14ac:dyDescent="0.25">
      <c r="M26" s="14" t="s">
        <v>6</v>
      </c>
      <c r="O26" s="44" t="s">
        <v>100</v>
      </c>
    </row>
    <row r="27" spans="1:17" ht="15.75" customHeight="1" x14ac:dyDescent="0.3">
      <c r="B27" s="33" t="s">
        <v>82</v>
      </c>
      <c r="C27" s="70"/>
      <c r="O27" s="43" t="s">
        <v>101</v>
      </c>
    </row>
    <row r="28" spans="1:17" ht="15" customHeight="1" x14ac:dyDescent="0.25">
      <c r="C28" s="70"/>
      <c r="O28" s="43" t="s">
        <v>102</v>
      </c>
    </row>
    <row r="29" spans="1:17" ht="30" x14ac:dyDescent="0.25">
      <c r="B29" s="40" t="s">
        <v>1</v>
      </c>
      <c r="C29" s="41" t="s">
        <v>78</v>
      </c>
      <c r="O29" s="43" t="s">
        <v>103</v>
      </c>
    </row>
    <row r="30" spans="1:17" x14ac:dyDescent="0.25">
      <c r="B30" s="42" t="s">
        <v>80</v>
      </c>
      <c r="C30" s="40">
        <v>0.11</v>
      </c>
      <c r="O30" s="43" t="s">
        <v>104</v>
      </c>
    </row>
    <row r="31" spans="1:17" x14ac:dyDescent="0.25">
      <c r="B31" s="42" t="s">
        <v>81</v>
      </c>
      <c r="C31" s="40">
        <v>0.06</v>
      </c>
      <c r="O31" s="43" t="s">
        <v>105</v>
      </c>
    </row>
    <row r="32" spans="1:17" x14ac:dyDescent="0.25">
      <c r="O32" s="43" t="s">
        <v>106</v>
      </c>
    </row>
    <row r="33" spans="2:15" ht="18.75" x14ac:dyDescent="0.3">
      <c r="B33" s="33" t="s">
        <v>83</v>
      </c>
      <c r="O33" s="43" t="s">
        <v>107</v>
      </c>
    </row>
    <row r="34" spans="2:15" ht="14.25" customHeight="1" x14ac:dyDescent="0.3">
      <c r="B34" s="33"/>
      <c r="O34" s="43"/>
    </row>
    <row r="35" spans="2:15" ht="15.75" x14ac:dyDescent="0.25">
      <c r="B35" s="10" t="s">
        <v>85</v>
      </c>
      <c r="O35" s="43" t="s">
        <v>108</v>
      </c>
    </row>
    <row r="36" spans="2:15" ht="15" customHeight="1" x14ac:dyDescent="0.25">
      <c r="B36" s="38" t="s">
        <v>1</v>
      </c>
      <c r="C36" s="38" t="s">
        <v>77</v>
      </c>
      <c r="D36" s="5" t="s">
        <v>12</v>
      </c>
      <c r="O36" s="43" t="s">
        <v>109</v>
      </c>
    </row>
    <row r="37" spans="2:15" x14ac:dyDescent="0.25">
      <c r="B37" s="35" t="s">
        <v>91</v>
      </c>
      <c r="C37" s="48">
        <v>0.44</v>
      </c>
      <c r="D37" s="77">
        <f>1.2*2.1</f>
        <v>2.52</v>
      </c>
      <c r="O37" s="43" t="s">
        <v>110</v>
      </c>
    </row>
    <row r="38" spans="2:15" x14ac:dyDescent="0.25">
      <c r="B38" s="35" t="s">
        <v>91</v>
      </c>
      <c r="C38" s="48">
        <v>0.44</v>
      </c>
      <c r="D38" s="78"/>
      <c r="O38" s="43" t="s">
        <v>111</v>
      </c>
    </row>
    <row r="39" spans="2:15" x14ac:dyDescent="0.25">
      <c r="B39" s="35" t="s">
        <v>102</v>
      </c>
      <c r="C39" s="48">
        <v>0.44</v>
      </c>
      <c r="D39" s="79"/>
      <c r="O39" s="43" t="s">
        <v>112</v>
      </c>
    </row>
    <row r="40" spans="2:15" x14ac:dyDescent="0.25">
      <c r="O40" s="43" t="s">
        <v>113</v>
      </c>
    </row>
    <row r="41" spans="2:15" ht="18.75" x14ac:dyDescent="0.3">
      <c r="B41" s="33" t="s">
        <v>84</v>
      </c>
      <c r="O41" s="43" t="s">
        <v>114</v>
      </c>
    </row>
    <row r="42" spans="2:15" ht="15" customHeight="1" x14ac:dyDescent="0.3">
      <c r="B42" s="33"/>
      <c r="O42" s="43"/>
    </row>
    <row r="43" spans="2:15" ht="15.75" x14ac:dyDescent="0.25">
      <c r="B43" s="10" t="s">
        <v>85</v>
      </c>
      <c r="O43" s="44" t="s">
        <v>115</v>
      </c>
    </row>
    <row r="44" spans="2:15" x14ac:dyDescent="0.25">
      <c r="B44" s="38" t="s">
        <v>1</v>
      </c>
      <c r="C44" s="38" t="s">
        <v>77</v>
      </c>
      <c r="D44" s="5" t="s">
        <v>12</v>
      </c>
      <c r="O44" s="44" t="s">
        <v>116</v>
      </c>
    </row>
    <row r="45" spans="2:15" x14ac:dyDescent="0.25">
      <c r="B45" s="35" t="s">
        <v>89</v>
      </c>
      <c r="C45" s="48">
        <v>0.4</v>
      </c>
      <c r="D45" s="77">
        <v>24.5</v>
      </c>
      <c r="O45" s="43" t="s">
        <v>117</v>
      </c>
    </row>
    <row r="46" spans="2:15" x14ac:dyDescent="0.25">
      <c r="B46" s="35" t="s">
        <v>89</v>
      </c>
      <c r="C46" s="48">
        <v>0.3</v>
      </c>
      <c r="D46" s="78"/>
      <c r="O46" s="43" t="s">
        <v>118</v>
      </c>
    </row>
    <row r="47" spans="2:15" x14ac:dyDescent="0.25">
      <c r="B47" s="35" t="s">
        <v>89</v>
      </c>
      <c r="C47" s="48">
        <v>0.3</v>
      </c>
      <c r="D47" s="79"/>
      <c r="O47" s="43" t="s">
        <v>119</v>
      </c>
    </row>
    <row r="48" spans="2:15" x14ac:dyDescent="0.25">
      <c r="O48" s="43" t="s">
        <v>120</v>
      </c>
    </row>
    <row r="49" spans="2:15" ht="18.75" x14ac:dyDescent="0.3">
      <c r="B49" s="33" t="s">
        <v>206</v>
      </c>
      <c r="O49" s="43" t="s">
        <v>121</v>
      </c>
    </row>
    <row r="50" spans="2:15" x14ac:dyDescent="0.25">
      <c r="O50" s="43" t="s">
        <v>122</v>
      </c>
    </row>
    <row r="51" spans="2:15" ht="15.75" x14ac:dyDescent="0.25">
      <c r="B51" s="10" t="s">
        <v>207</v>
      </c>
      <c r="O51" s="43" t="s">
        <v>123</v>
      </c>
    </row>
    <row r="52" spans="2:15" x14ac:dyDescent="0.25">
      <c r="B52" s="38" t="s">
        <v>1</v>
      </c>
      <c r="O52" s="43" t="s">
        <v>124</v>
      </c>
    </row>
    <row r="53" spans="2:15" x14ac:dyDescent="0.25">
      <c r="B53" s="35" t="s">
        <v>210</v>
      </c>
      <c r="O53" s="43" t="s">
        <v>125</v>
      </c>
    </row>
    <row r="54" spans="2:15" x14ac:dyDescent="0.25">
      <c r="O54" s="43" t="s">
        <v>126</v>
      </c>
    </row>
    <row r="55" spans="2:15" ht="15.75" x14ac:dyDescent="0.25">
      <c r="B55" s="10" t="s">
        <v>85</v>
      </c>
      <c r="O55" s="43" t="s">
        <v>127</v>
      </c>
    </row>
    <row r="56" spans="2:15" x14ac:dyDescent="0.25">
      <c r="B56" s="38" t="s">
        <v>1</v>
      </c>
      <c r="C56" s="38" t="s">
        <v>77</v>
      </c>
      <c r="D56" s="5" t="s">
        <v>12</v>
      </c>
      <c r="O56" s="43" t="s">
        <v>128</v>
      </c>
    </row>
    <row r="57" spans="2:15" x14ac:dyDescent="0.25">
      <c r="B57" s="35" t="s">
        <v>89</v>
      </c>
      <c r="C57" s="48">
        <v>0.44</v>
      </c>
      <c r="D57" s="77">
        <f>1.2*2.1</f>
        <v>2.52</v>
      </c>
      <c r="O57" s="43" t="s">
        <v>129</v>
      </c>
    </row>
    <row r="58" spans="2:15" x14ac:dyDescent="0.25">
      <c r="B58" s="35" t="s">
        <v>89</v>
      </c>
      <c r="C58" s="48">
        <v>0.44</v>
      </c>
      <c r="D58" s="78"/>
      <c r="O58" s="43" t="s">
        <v>130</v>
      </c>
    </row>
    <row r="59" spans="2:15" x14ac:dyDescent="0.25">
      <c r="B59" s="35" t="s">
        <v>89</v>
      </c>
      <c r="C59" s="48">
        <v>0.44</v>
      </c>
      <c r="D59" s="79"/>
      <c r="O59" s="43" t="s">
        <v>131</v>
      </c>
    </row>
    <row r="60" spans="2:15" x14ac:dyDescent="0.25">
      <c r="O60" s="43" t="s">
        <v>132</v>
      </c>
    </row>
    <row r="61" spans="2:15" ht="18.75" x14ac:dyDescent="0.3">
      <c r="B61" s="33" t="s">
        <v>225</v>
      </c>
      <c r="O61" s="43" t="s">
        <v>133</v>
      </c>
    </row>
    <row r="62" spans="2:15" x14ac:dyDescent="0.25">
      <c r="O62" s="43" t="s">
        <v>134</v>
      </c>
    </row>
    <row r="63" spans="2:15" ht="15.75" x14ac:dyDescent="0.25">
      <c r="B63" s="10" t="s">
        <v>207</v>
      </c>
      <c r="O63" s="43" t="s">
        <v>135</v>
      </c>
    </row>
    <row r="64" spans="2:15" x14ac:dyDescent="0.25">
      <c r="B64" s="38" t="s">
        <v>1</v>
      </c>
      <c r="O64" s="43" t="s">
        <v>136</v>
      </c>
    </row>
    <row r="65" spans="2:15" x14ac:dyDescent="0.25">
      <c r="B65" s="35" t="s">
        <v>209</v>
      </c>
      <c r="O65" s="43" t="s">
        <v>137</v>
      </c>
    </row>
    <row r="66" spans="2:15" x14ac:dyDescent="0.25">
      <c r="O66" s="43" t="s">
        <v>138</v>
      </c>
    </row>
    <row r="67" spans="2:15" ht="15.75" x14ac:dyDescent="0.25">
      <c r="B67" s="10" t="s">
        <v>85</v>
      </c>
      <c r="O67" s="43" t="s">
        <v>139</v>
      </c>
    </row>
    <row r="68" spans="2:15" x14ac:dyDescent="0.25">
      <c r="B68" s="38" t="s">
        <v>1</v>
      </c>
      <c r="C68" s="38" t="s">
        <v>77</v>
      </c>
      <c r="D68" s="5" t="s">
        <v>12</v>
      </c>
      <c r="O68" s="43" t="s">
        <v>140</v>
      </c>
    </row>
    <row r="69" spans="2:15" x14ac:dyDescent="0.25">
      <c r="B69" s="35" t="s">
        <v>88</v>
      </c>
      <c r="C69" s="48">
        <v>0.44</v>
      </c>
      <c r="D69" s="77">
        <f>1.2*2.1</f>
        <v>2.52</v>
      </c>
      <c r="O69" s="43" t="s">
        <v>141</v>
      </c>
    </row>
    <row r="70" spans="2:15" x14ac:dyDescent="0.25">
      <c r="B70" s="35" t="s">
        <v>88</v>
      </c>
      <c r="C70" s="48">
        <v>0.44</v>
      </c>
      <c r="D70" s="78"/>
      <c r="O70" s="43" t="s">
        <v>142</v>
      </c>
    </row>
    <row r="71" spans="2:15" x14ac:dyDescent="0.25">
      <c r="B71" s="35" t="s">
        <v>88</v>
      </c>
      <c r="C71" s="48">
        <v>0.44</v>
      </c>
      <c r="D71" s="79"/>
      <c r="O71" s="43" t="s">
        <v>143</v>
      </c>
    </row>
    <row r="72" spans="2:15" x14ac:dyDescent="0.25">
      <c r="O72" s="43" t="s">
        <v>144</v>
      </c>
    </row>
    <row r="73" spans="2:15" ht="18.75" x14ac:dyDescent="0.3">
      <c r="B73" s="33" t="s">
        <v>254</v>
      </c>
      <c r="O73" s="43" t="s">
        <v>145</v>
      </c>
    </row>
    <row r="74" spans="2:15" x14ac:dyDescent="0.25">
      <c r="O74" s="43" t="s">
        <v>146</v>
      </c>
    </row>
    <row r="75" spans="2:15" ht="15.75" x14ac:dyDescent="0.25">
      <c r="B75" s="10" t="s">
        <v>258</v>
      </c>
      <c r="O75" s="43" t="s">
        <v>147</v>
      </c>
    </row>
    <row r="76" spans="2:15" x14ac:dyDescent="0.25">
      <c r="B76" s="38" t="s">
        <v>1</v>
      </c>
      <c r="C76" s="38" t="s">
        <v>77</v>
      </c>
      <c r="D76" s="5" t="s">
        <v>12</v>
      </c>
      <c r="O76" s="43" t="s">
        <v>148</v>
      </c>
    </row>
    <row r="77" spans="2:15" x14ac:dyDescent="0.25">
      <c r="B77" s="35" t="s">
        <v>203</v>
      </c>
      <c r="C77" s="48">
        <v>1</v>
      </c>
      <c r="D77" s="77">
        <v>24.5</v>
      </c>
      <c r="O77" s="43" t="s">
        <v>149</v>
      </c>
    </row>
    <row r="78" spans="2:15" x14ac:dyDescent="0.25">
      <c r="B78" s="35" t="s">
        <v>204</v>
      </c>
      <c r="C78" s="48">
        <v>1</v>
      </c>
      <c r="D78" s="78"/>
      <c r="O78" s="43" t="s">
        <v>150</v>
      </c>
    </row>
    <row r="79" spans="2:15" x14ac:dyDescent="0.25">
      <c r="B79" s="35" t="s">
        <v>204</v>
      </c>
      <c r="C79" s="48">
        <v>1</v>
      </c>
      <c r="D79" s="79"/>
      <c r="O79" s="43" t="s">
        <v>151</v>
      </c>
    </row>
    <row r="80" spans="2:15" x14ac:dyDescent="0.25">
      <c r="O80" s="43" t="s">
        <v>152</v>
      </c>
    </row>
    <row r="81" spans="2:15" ht="18.75" x14ac:dyDescent="0.3">
      <c r="B81" s="33" t="s">
        <v>255</v>
      </c>
      <c r="O81" s="43" t="s">
        <v>153</v>
      </c>
    </row>
    <row r="82" spans="2:15" x14ac:dyDescent="0.25">
      <c r="O82" s="43" t="s">
        <v>154</v>
      </c>
    </row>
    <row r="83" spans="2:15" ht="15.75" x14ac:dyDescent="0.25">
      <c r="B83" s="10" t="s">
        <v>258</v>
      </c>
      <c r="O83" s="43" t="s">
        <v>155</v>
      </c>
    </row>
    <row r="84" spans="2:15" x14ac:dyDescent="0.25">
      <c r="B84" s="38" t="s">
        <v>1</v>
      </c>
      <c r="C84" s="38" t="s">
        <v>77</v>
      </c>
      <c r="D84" s="5" t="s">
        <v>12</v>
      </c>
      <c r="O84" s="43" t="s">
        <v>156</v>
      </c>
    </row>
    <row r="85" spans="2:15" x14ac:dyDescent="0.25">
      <c r="B85" s="35" t="s">
        <v>203</v>
      </c>
      <c r="C85" s="48">
        <v>1</v>
      </c>
      <c r="D85" s="77">
        <v>24.5</v>
      </c>
      <c r="O85" s="43" t="s">
        <v>157</v>
      </c>
    </row>
    <row r="86" spans="2:15" x14ac:dyDescent="0.25">
      <c r="B86" s="35" t="s">
        <v>204</v>
      </c>
      <c r="C86" s="48">
        <v>1</v>
      </c>
      <c r="D86" s="78"/>
      <c r="O86" s="43" t="s">
        <v>158</v>
      </c>
    </row>
    <row r="87" spans="2:15" x14ac:dyDescent="0.25">
      <c r="B87" s="35" t="s">
        <v>204</v>
      </c>
      <c r="C87" s="48">
        <v>1</v>
      </c>
      <c r="D87" s="79"/>
      <c r="O87" s="43" t="s">
        <v>159</v>
      </c>
    </row>
    <row r="88" spans="2:15" x14ac:dyDescent="0.25">
      <c r="O88" s="43" t="s">
        <v>160</v>
      </c>
    </row>
    <row r="89" spans="2:15" ht="18.75" x14ac:dyDescent="0.3">
      <c r="B89" s="33" t="s">
        <v>266</v>
      </c>
      <c r="O89" s="43" t="s">
        <v>161</v>
      </c>
    </row>
    <row r="90" spans="2:15" x14ac:dyDescent="0.25">
      <c r="O90" s="43" t="s">
        <v>162</v>
      </c>
    </row>
    <row r="91" spans="2:15" ht="15.75" x14ac:dyDescent="0.25">
      <c r="B91" s="10" t="s">
        <v>258</v>
      </c>
      <c r="O91" s="43" t="s">
        <v>163</v>
      </c>
    </row>
    <row r="92" spans="2:15" x14ac:dyDescent="0.25">
      <c r="B92" s="38" t="s">
        <v>1</v>
      </c>
      <c r="C92" s="38" t="s">
        <v>77</v>
      </c>
      <c r="D92" s="5" t="s">
        <v>12</v>
      </c>
      <c r="O92" s="43" t="s">
        <v>164</v>
      </c>
    </row>
    <row r="93" spans="2:15" x14ac:dyDescent="0.25">
      <c r="B93" s="35" t="s">
        <v>92</v>
      </c>
      <c r="C93" s="48">
        <v>1</v>
      </c>
      <c r="D93" s="77">
        <v>24.5</v>
      </c>
      <c r="O93" s="43" t="s">
        <v>165</v>
      </c>
    </row>
    <row r="94" spans="2:15" x14ac:dyDescent="0.25">
      <c r="B94" s="35" t="s">
        <v>93</v>
      </c>
      <c r="C94" s="48">
        <v>1</v>
      </c>
      <c r="D94" s="78"/>
      <c r="O94" s="43" t="s">
        <v>166</v>
      </c>
    </row>
    <row r="95" spans="2:15" x14ac:dyDescent="0.25">
      <c r="B95" s="35" t="s">
        <v>94</v>
      </c>
      <c r="C95" s="48">
        <v>1</v>
      </c>
      <c r="D95" s="79"/>
      <c r="O95" s="43" t="s">
        <v>167</v>
      </c>
    </row>
    <row r="96" spans="2:15" x14ac:dyDescent="0.25">
      <c r="O96" s="43" t="s">
        <v>168</v>
      </c>
    </row>
    <row r="97" spans="2:15" ht="18.75" x14ac:dyDescent="0.3">
      <c r="B97" s="33" t="s">
        <v>265</v>
      </c>
      <c r="O97" s="43" t="s">
        <v>169</v>
      </c>
    </row>
    <row r="98" spans="2:15" x14ac:dyDescent="0.25">
      <c r="O98" s="43" t="s">
        <v>170</v>
      </c>
    </row>
    <row r="99" spans="2:15" ht="15.75" x14ac:dyDescent="0.25">
      <c r="B99" s="10" t="s">
        <v>258</v>
      </c>
      <c r="O99" s="43" t="s">
        <v>171</v>
      </c>
    </row>
    <row r="100" spans="2:15" x14ac:dyDescent="0.25">
      <c r="B100" s="38" t="s">
        <v>1</v>
      </c>
      <c r="C100" s="38" t="s">
        <v>77</v>
      </c>
      <c r="D100" s="5" t="s">
        <v>12</v>
      </c>
      <c r="O100" s="43" t="s">
        <v>172</v>
      </c>
    </row>
    <row r="101" spans="2:15" x14ac:dyDescent="0.25">
      <c r="B101" s="35" t="s">
        <v>197</v>
      </c>
      <c r="C101" s="48">
        <v>1</v>
      </c>
      <c r="D101" s="77">
        <v>24.5</v>
      </c>
      <c r="O101" s="43" t="s">
        <v>173</v>
      </c>
    </row>
    <row r="102" spans="2:15" x14ac:dyDescent="0.25">
      <c r="B102" s="35" t="s">
        <v>198</v>
      </c>
      <c r="C102" s="48">
        <v>1</v>
      </c>
      <c r="D102" s="78"/>
      <c r="O102" s="43" t="s">
        <v>174</v>
      </c>
    </row>
    <row r="103" spans="2:15" x14ac:dyDescent="0.25">
      <c r="B103" s="35" t="s">
        <v>199</v>
      </c>
      <c r="C103" s="48">
        <v>1</v>
      </c>
      <c r="D103" s="79"/>
      <c r="O103" s="43" t="s">
        <v>175</v>
      </c>
    </row>
    <row r="104" spans="2:15" x14ac:dyDescent="0.25">
      <c r="O104" s="43" t="s">
        <v>176</v>
      </c>
    </row>
    <row r="105" spans="2:15" ht="18.75" x14ac:dyDescent="0.3">
      <c r="B105" s="33" t="s">
        <v>264</v>
      </c>
      <c r="O105" s="43" t="s">
        <v>177</v>
      </c>
    </row>
    <row r="106" spans="2:15" x14ac:dyDescent="0.25">
      <c r="O106" s="43" t="s">
        <v>178</v>
      </c>
    </row>
    <row r="107" spans="2:15" ht="15.75" x14ac:dyDescent="0.25">
      <c r="B107" s="10" t="s">
        <v>258</v>
      </c>
      <c r="O107" s="43" t="s">
        <v>179</v>
      </c>
    </row>
    <row r="108" spans="2:15" x14ac:dyDescent="0.25">
      <c r="B108" s="38" t="s">
        <v>1</v>
      </c>
      <c r="C108" s="38" t="s">
        <v>77</v>
      </c>
      <c r="D108" s="5" t="s">
        <v>12</v>
      </c>
      <c r="O108" s="43" t="s">
        <v>180</v>
      </c>
    </row>
    <row r="109" spans="2:15" x14ac:dyDescent="0.25">
      <c r="B109" s="35" t="s">
        <v>119</v>
      </c>
      <c r="C109" s="48">
        <v>1</v>
      </c>
      <c r="D109" s="77">
        <v>23.1</v>
      </c>
      <c r="O109" s="43" t="s">
        <v>181</v>
      </c>
    </row>
    <row r="110" spans="2:15" x14ac:dyDescent="0.25">
      <c r="B110" s="35" t="s">
        <v>118</v>
      </c>
      <c r="C110" s="48">
        <v>1</v>
      </c>
      <c r="D110" s="78"/>
      <c r="O110" s="43" t="s">
        <v>182</v>
      </c>
    </row>
    <row r="111" spans="2:15" x14ac:dyDescent="0.25">
      <c r="B111" s="35" t="s">
        <v>120</v>
      </c>
      <c r="C111" s="48">
        <v>1</v>
      </c>
      <c r="D111" s="79"/>
      <c r="O111" s="43" t="s">
        <v>183</v>
      </c>
    </row>
    <row r="112" spans="2:15" x14ac:dyDescent="0.25">
      <c r="O112" s="43" t="s">
        <v>184</v>
      </c>
    </row>
    <row r="113" spans="2:15" ht="18.75" x14ac:dyDescent="0.3">
      <c r="B113" s="33" t="s">
        <v>263</v>
      </c>
      <c r="O113" s="43" t="s">
        <v>185</v>
      </c>
    </row>
    <row r="114" spans="2:15" x14ac:dyDescent="0.25">
      <c r="O114" s="43" t="s">
        <v>186</v>
      </c>
    </row>
    <row r="115" spans="2:15" ht="15.75" x14ac:dyDescent="0.25">
      <c r="B115" s="10" t="s">
        <v>258</v>
      </c>
      <c r="O115" s="43" t="s">
        <v>187</v>
      </c>
    </row>
    <row r="116" spans="2:15" x14ac:dyDescent="0.25">
      <c r="B116" s="38" t="s">
        <v>1</v>
      </c>
      <c r="C116" s="38" t="s">
        <v>77</v>
      </c>
      <c r="D116" s="5" t="s">
        <v>12</v>
      </c>
      <c r="O116" s="43" t="s">
        <v>188</v>
      </c>
    </row>
    <row r="117" spans="2:15" x14ac:dyDescent="0.25">
      <c r="B117" s="35" t="s">
        <v>197</v>
      </c>
      <c r="C117" s="48">
        <v>1</v>
      </c>
      <c r="D117" s="77">
        <v>23.1</v>
      </c>
      <c r="O117" s="43" t="s">
        <v>189</v>
      </c>
    </row>
    <row r="118" spans="2:15" x14ac:dyDescent="0.25">
      <c r="B118" s="35" t="s">
        <v>199</v>
      </c>
      <c r="C118" s="48">
        <v>1</v>
      </c>
      <c r="D118" s="78"/>
      <c r="O118" s="43" t="s">
        <v>190</v>
      </c>
    </row>
    <row r="119" spans="2:15" x14ac:dyDescent="0.25">
      <c r="B119" s="35" t="s">
        <v>201</v>
      </c>
      <c r="C119" s="48">
        <v>1</v>
      </c>
      <c r="D119" s="79"/>
      <c r="O119" s="43" t="s">
        <v>191</v>
      </c>
    </row>
    <row r="120" spans="2:15" x14ac:dyDescent="0.25">
      <c r="O120" s="43" t="s">
        <v>192</v>
      </c>
    </row>
    <row r="121" spans="2:15" ht="18.75" x14ac:dyDescent="0.3">
      <c r="B121" s="33" t="s">
        <v>262</v>
      </c>
      <c r="O121" s="43" t="s">
        <v>193</v>
      </c>
    </row>
    <row r="122" spans="2:15" x14ac:dyDescent="0.25">
      <c r="O122" s="43" t="s">
        <v>194</v>
      </c>
    </row>
    <row r="123" spans="2:15" x14ac:dyDescent="0.25">
      <c r="B123" s="34" t="s">
        <v>8</v>
      </c>
      <c r="O123" s="44" t="s">
        <v>195</v>
      </c>
    </row>
    <row r="124" spans="2:15" x14ac:dyDescent="0.25">
      <c r="B124" s="4" t="s">
        <v>1</v>
      </c>
      <c r="C124" s="4" t="s">
        <v>2</v>
      </c>
      <c r="D124" s="4" t="s">
        <v>3</v>
      </c>
      <c r="E124" s="5" t="s">
        <v>12</v>
      </c>
      <c r="O124" s="44" t="s">
        <v>196</v>
      </c>
    </row>
    <row r="125" spans="2:15" x14ac:dyDescent="0.25">
      <c r="B125" s="9" t="s">
        <v>39</v>
      </c>
      <c r="C125" s="6">
        <v>3.5000000000000003E-2</v>
      </c>
      <c r="D125" s="3">
        <f>(1.2*4)*10</f>
        <v>48</v>
      </c>
      <c r="E125" s="8">
        <f>C125*D125</f>
        <v>1.6800000000000002</v>
      </c>
      <c r="O125" s="43" t="s">
        <v>197</v>
      </c>
    </row>
    <row r="126" spans="2:15" x14ac:dyDescent="0.25">
      <c r="B126" s="9" t="s">
        <v>40</v>
      </c>
      <c r="C126" s="6">
        <v>3.5000000000000003E-2</v>
      </c>
      <c r="D126" s="3">
        <f>(1.2*4)*10</f>
        <v>48</v>
      </c>
      <c r="E126" s="8">
        <f>C126*D126</f>
        <v>1.6800000000000002</v>
      </c>
      <c r="O126" s="43" t="s">
        <v>198</v>
      </c>
    </row>
    <row r="127" spans="2:15" x14ac:dyDescent="0.25">
      <c r="B127" s="9" t="s">
        <v>39</v>
      </c>
      <c r="C127" s="6">
        <v>3.5000000000000003E-2</v>
      </c>
      <c r="D127" s="3">
        <f>(1.2*4)*10</f>
        <v>48</v>
      </c>
      <c r="E127" s="8">
        <f>C127*D127</f>
        <v>1.6800000000000002</v>
      </c>
      <c r="O127" s="43" t="s">
        <v>199</v>
      </c>
    </row>
    <row r="128" spans="2:15" x14ac:dyDescent="0.25">
      <c r="O128" s="43" t="s">
        <v>200</v>
      </c>
    </row>
    <row r="129" spans="1:15" ht="18.75" x14ac:dyDescent="0.3">
      <c r="B129" s="33" t="s">
        <v>261</v>
      </c>
      <c r="O129" s="43" t="s">
        <v>201</v>
      </c>
    </row>
    <row r="130" spans="1:15" x14ac:dyDescent="0.25">
      <c r="O130" s="43" t="s">
        <v>202</v>
      </c>
    </row>
    <row r="131" spans="1:15" ht="15.75" x14ac:dyDescent="0.25">
      <c r="B131" s="10" t="s">
        <v>207</v>
      </c>
      <c r="O131" s="43" t="s">
        <v>203</v>
      </c>
    </row>
    <row r="132" spans="1:15" x14ac:dyDescent="0.25">
      <c r="B132" s="38" t="s">
        <v>1</v>
      </c>
      <c r="O132" s="43" t="s">
        <v>204</v>
      </c>
    </row>
    <row r="133" spans="1:15" x14ac:dyDescent="0.25">
      <c r="B133" s="35" t="s">
        <v>210</v>
      </c>
    </row>
    <row r="135" spans="1:15" ht="15.75" x14ac:dyDescent="0.25">
      <c r="B135" s="10" t="s">
        <v>258</v>
      </c>
    </row>
    <row r="136" spans="1:15" x14ac:dyDescent="0.25">
      <c r="B136" s="38" t="s">
        <v>1</v>
      </c>
      <c r="C136" s="38" t="s">
        <v>77</v>
      </c>
      <c r="D136" s="5" t="s">
        <v>12</v>
      </c>
    </row>
    <row r="137" spans="1:15" x14ac:dyDescent="0.25">
      <c r="B137" s="35" t="s">
        <v>197</v>
      </c>
      <c r="C137" s="48">
        <v>1</v>
      </c>
      <c r="D137" s="77">
        <v>23.1</v>
      </c>
    </row>
    <row r="138" spans="1:15" x14ac:dyDescent="0.25">
      <c r="B138" s="35" t="s">
        <v>199</v>
      </c>
      <c r="C138" s="48">
        <v>1</v>
      </c>
      <c r="D138" s="78"/>
    </row>
    <row r="139" spans="1:15" x14ac:dyDescent="0.25">
      <c r="B139" s="35" t="s">
        <v>201</v>
      </c>
      <c r="C139" s="48">
        <v>1</v>
      </c>
      <c r="D139" s="79"/>
    </row>
    <row r="142" spans="1:15" ht="21" x14ac:dyDescent="0.35">
      <c r="A142" s="1" t="s">
        <v>260</v>
      </c>
      <c r="B142" s="80" t="s">
        <v>259</v>
      </c>
      <c r="C142" s="80"/>
      <c r="D142" s="80"/>
      <c r="E142" s="80"/>
      <c r="F142" s="80"/>
      <c r="G142" s="80"/>
    </row>
    <row r="144" spans="1:15" ht="18.75" x14ac:dyDescent="0.3">
      <c r="B144" s="33" t="s">
        <v>82</v>
      </c>
      <c r="C144" s="70"/>
    </row>
    <row r="145" spans="2:8" x14ac:dyDescent="0.25">
      <c r="C145" s="70"/>
    </row>
    <row r="146" spans="2:8" ht="30" x14ac:dyDescent="0.25">
      <c r="B146" s="40" t="s">
        <v>1</v>
      </c>
      <c r="C146" s="41" t="s">
        <v>78</v>
      </c>
    </row>
    <row r="147" spans="2:8" x14ac:dyDescent="0.25">
      <c r="B147" s="42" t="s">
        <v>80</v>
      </c>
      <c r="C147" s="40">
        <v>0.11</v>
      </c>
    </row>
    <row r="148" spans="2:8" x14ac:dyDescent="0.25">
      <c r="B148" s="42" t="s">
        <v>81</v>
      </c>
      <c r="C148" s="40">
        <v>0.06</v>
      </c>
    </row>
    <row r="149" spans="2:8" x14ac:dyDescent="0.25">
      <c r="H149" s="85"/>
    </row>
    <row r="150" spans="2:8" ht="15.75" x14ac:dyDescent="0.25">
      <c r="B150" s="10" t="s">
        <v>258</v>
      </c>
    </row>
    <row r="151" spans="2:8" x14ac:dyDescent="0.25">
      <c r="B151" s="38" t="s">
        <v>1</v>
      </c>
      <c r="C151" s="38" t="s">
        <v>77</v>
      </c>
      <c r="D151" s="5" t="s">
        <v>12</v>
      </c>
    </row>
    <row r="152" spans="2:8" x14ac:dyDescent="0.25">
      <c r="B152" s="35" t="s">
        <v>91</v>
      </c>
      <c r="C152" s="48">
        <v>0.44</v>
      </c>
      <c r="D152" s="77">
        <f>1.2*2.1</f>
        <v>2.52</v>
      </c>
    </row>
    <row r="153" spans="2:8" x14ac:dyDescent="0.25">
      <c r="B153" s="35" t="s">
        <v>91</v>
      </c>
      <c r="C153" s="48">
        <v>0.44</v>
      </c>
      <c r="D153" s="78"/>
    </row>
    <row r="154" spans="2:8" x14ac:dyDescent="0.25">
      <c r="B154" s="35" t="s">
        <v>102</v>
      </c>
      <c r="C154" s="48">
        <v>0.44</v>
      </c>
      <c r="D154" s="79"/>
    </row>
  </sheetData>
  <mergeCells count="16">
    <mergeCell ref="D57:D59"/>
    <mergeCell ref="A1:G1"/>
    <mergeCell ref="B2:G2"/>
    <mergeCell ref="B25:G25"/>
    <mergeCell ref="D37:D39"/>
    <mergeCell ref="D45:D47"/>
    <mergeCell ref="D117:D119"/>
    <mergeCell ref="D137:D139"/>
    <mergeCell ref="B142:G142"/>
    <mergeCell ref="D152:D154"/>
    <mergeCell ref="D69:D71"/>
    <mergeCell ref="D77:D79"/>
    <mergeCell ref="D85:D87"/>
    <mergeCell ref="D93:D95"/>
    <mergeCell ref="D101:D103"/>
    <mergeCell ref="D109:D111"/>
  </mergeCells>
  <dataValidations count="7">
    <dataValidation type="list" allowBlank="1" showInputMessage="1" showErrorMessage="1" sqref="B21:B23" xr:uid="{5F032077-0F11-4022-B12C-DE4FE12F1034}">
      <formula1>TIPO_DE_CARPINTERÍA_DE_PUERTA_O_MARCO__CON_AMBIENTE_EXTERIOR</formula1>
    </dataValidation>
    <dataValidation type="list" allowBlank="1" showInputMessage="1" showErrorMessage="1" sqref="B15:B16 B127" xr:uid="{3EFB093D-CB1B-44B7-A222-ABA6BB30765E}">
      <formula1>TIPO_DE_CARPINTERÍA_DEL_MARCO__DE_VENTANA__VERTICAL</formula1>
    </dataValidation>
    <dataValidation type="list" allowBlank="1" showInputMessage="1" showErrorMessage="1" sqref="B8:B9" xr:uid="{04FD1850-6362-464A-8CA7-FD65C6171DE7}">
      <formula1>ListaTipoVidrioPoli</formula1>
    </dataValidation>
    <dataValidation type="list" allowBlank="1" showInputMessage="1" showErrorMessage="1" sqref="B13:B15 B125:B127" xr:uid="{C963CFF7-A837-4D10-8790-C279580F7CF9}">
      <formula1>ListaTipoCarpinteriaMarcoVentanaVerical</formula1>
    </dataValidation>
    <dataValidation type="list" allowBlank="1" showInputMessage="1" showErrorMessage="1" sqref="B37:B39 B45:B47 B57:B59 B69:B71 B77:B79 B85:B87 B93:B95 B101:B103 B109:B111 B117:B119 B137:B139 B152:B154" xr:uid="{CE551986-1916-4CA6-8DAB-487A6E93618D}">
      <formula1>ListaTipoMaterialesVarios</formula1>
    </dataValidation>
    <dataValidation type="list" allowBlank="1" showInputMessage="1" showErrorMessage="1" sqref="B10" xr:uid="{598D0740-B4DA-41E6-9B8C-164C8061A4C7}">
      <formula1>$M$31:$M$61</formula1>
    </dataValidation>
    <dataValidation type="list" allowBlank="1" showInputMessage="1" showErrorMessage="1" sqref="B53 B65 B133" xr:uid="{C9568652-519D-4905-9865-91E630E9C060}">
      <formula1>ListaResistenciaCamaraAire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B915D-F4AF-4501-AD9D-A15696411677}">
  <dimension ref="A2:P150"/>
  <sheetViews>
    <sheetView tabSelected="1" topLeftCell="A18" zoomScaleNormal="100" workbookViewId="0">
      <selection activeCell="D34" sqref="D34:D36"/>
    </sheetView>
  </sheetViews>
  <sheetFormatPr baseColWidth="10" defaultRowHeight="15" x14ac:dyDescent="0.25"/>
  <cols>
    <col min="1" max="1" width="6.28515625" bestFit="1" customWidth="1"/>
    <col min="2" max="2" width="80.28515625" customWidth="1"/>
    <col min="3" max="3" width="14.85546875" bestFit="1" customWidth="1"/>
    <col min="4" max="4" width="16.42578125" customWidth="1"/>
    <col min="5" max="5" width="15.140625" customWidth="1"/>
    <col min="7" max="7" width="15.85546875" customWidth="1"/>
    <col min="12" max="12" width="65.42578125" bestFit="1" customWidth="1"/>
    <col min="14" max="14" width="71.7109375" bestFit="1" customWidth="1"/>
    <col min="16" max="16" width="85.42578125" bestFit="1" customWidth="1"/>
  </cols>
  <sheetData>
    <row r="2" spans="1:16" ht="21" x14ac:dyDescent="0.3">
      <c r="A2" s="33" t="s">
        <v>243</v>
      </c>
      <c r="B2" s="80" t="s">
        <v>227</v>
      </c>
      <c r="C2" s="80"/>
      <c r="D2" s="80"/>
      <c r="E2" s="80"/>
      <c r="F2" s="80"/>
      <c r="G2" s="80"/>
      <c r="L2" s="51" t="s">
        <v>15</v>
      </c>
      <c r="M2" s="50"/>
      <c r="N2" s="51" t="s">
        <v>38</v>
      </c>
      <c r="O2" s="50"/>
      <c r="P2" s="51" t="s">
        <v>228</v>
      </c>
    </row>
    <row r="3" spans="1:16" x14ac:dyDescent="0.25">
      <c r="A3" s="61"/>
      <c r="B3" s="63"/>
      <c r="C3" s="63"/>
      <c r="D3" s="63"/>
      <c r="E3" s="63"/>
      <c r="F3" s="63"/>
      <c r="G3" s="63"/>
      <c r="H3" s="62"/>
      <c r="I3" s="62"/>
      <c r="J3" s="62"/>
      <c r="L3" s="12" t="s">
        <v>7</v>
      </c>
      <c r="M3" s="50"/>
      <c r="N3" s="12" t="s">
        <v>9</v>
      </c>
      <c r="O3" s="50"/>
      <c r="P3" s="12" t="s">
        <v>229</v>
      </c>
    </row>
    <row r="4" spans="1:16" ht="18.75" x14ac:dyDescent="0.3">
      <c r="B4" s="68" t="s">
        <v>5</v>
      </c>
      <c r="C4" s="64"/>
      <c r="D4" s="64"/>
      <c r="E4" s="64"/>
      <c r="F4" s="64"/>
      <c r="G4" s="64"/>
      <c r="L4" s="52" t="s">
        <v>16</v>
      </c>
      <c r="M4" s="50"/>
      <c r="N4" s="53" t="s">
        <v>39</v>
      </c>
      <c r="O4" s="50"/>
      <c r="P4" s="54" t="s">
        <v>46</v>
      </c>
    </row>
    <row r="5" spans="1:16" x14ac:dyDescent="0.25">
      <c r="B5" s="4" t="s">
        <v>1</v>
      </c>
      <c r="C5" s="4" t="s">
        <v>2</v>
      </c>
      <c r="D5" s="5" t="s">
        <v>12</v>
      </c>
      <c r="E5" s="64"/>
      <c r="F5" s="64"/>
      <c r="G5" s="64"/>
      <c r="L5" s="52" t="s">
        <v>17</v>
      </c>
      <c r="M5" s="50"/>
      <c r="N5" s="53" t="s">
        <v>40</v>
      </c>
      <c r="O5" s="50"/>
      <c r="P5" s="54" t="s">
        <v>47</v>
      </c>
    </row>
    <row r="6" spans="1:16" x14ac:dyDescent="0.25">
      <c r="B6" s="72" t="s">
        <v>16</v>
      </c>
      <c r="C6" s="6"/>
      <c r="D6" s="3">
        <v>14.4</v>
      </c>
      <c r="E6" s="64"/>
      <c r="F6" s="64"/>
      <c r="G6" s="64"/>
      <c r="L6" s="52" t="s">
        <v>18</v>
      </c>
      <c r="M6" s="50"/>
      <c r="N6" s="53" t="s">
        <v>41</v>
      </c>
      <c r="O6" s="50"/>
      <c r="P6" s="54" t="s">
        <v>230</v>
      </c>
    </row>
    <row r="7" spans="1:16" x14ac:dyDescent="0.25">
      <c r="B7" s="72" t="s">
        <v>17</v>
      </c>
      <c r="C7" s="6"/>
      <c r="D7" s="3">
        <v>14.4</v>
      </c>
      <c r="E7" s="64"/>
      <c r="F7" s="64"/>
      <c r="G7" s="64"/>
      <c r="L7" s="52" t="s">
        <v>19</v>
      </c>
      <c r="M7" s="50"/>
      <c r="N7" s="53" t="s">
        <v>42</v>
      </c>
      <c r="O7" s="50"/>
      <c r="P7" s="54" t="s">
        <v>231</v>
      </c>
    </row>
    <row r="8" spans="1:16" x14ac:dyDescent="0.25">
      <c r="B8" s="64"/>
      <c r="C8" s="64"/>
      <c r="D8" s="64"/>
      <c r="E8" s="64"/>
      <c r="F8" s="64"/>
      <c r="G8" s="64"/>
      <c r="L8" s="52" t="s">
        <v>20</v>
      </c>
      <c r="M8" s="50"/>
      <c r="N8" s="53" t="s">
        <v>43</v>
      </c>
      <c r="O8" s="50"/>
      <c r="P8" s="54" t="s">
        <v>232</v>
      </c>
    </row>
    <row r="9" spans="1:16" ht="18.75" x14ac:dyDescent="0.3">
      <c r="B9" s="68" t="s">
        <v>8</v>
      </c>
      <c r="C9" s="64"/>
      <c r="D9" s="64"/>
      <c r="E9" s="64"/>
      <c r="F9" s="64"/>
      <c r="G9" s="64"/>
      <c r="L9" s="52" t="s">
        <v>21</v>
      </c>
      <c r="M9" s="50"/>
      <c r="N9" s="53" t="s">
        <v>44</v>
      </c>
      <c r="O9" s="50"/>
      <c r="P9" s="54" t="s">
        <v>233</v>
      </c>
    </row>
    <row r="10" spans="1:16" x14ac:dyDescent="0.25">
      <c r="B10" s="4" t="s">
        <v>1</v>
      </c>
      <c r="C10" s="4" t="s">
        <v>2</v>
      </c>
      <c r="D10" s="4" t="s">
        <v>3</v>
      </c>
      <c r="E10" s="5" t="s">
        <v>12</v>
      </c>
      <c r="F10" s="64"/>
      <c r="G10" s="64"/>
      <c r="L10" s="52" t="s">
        <v>22</v>
      </c>
      <c r="M10" s="50"/>
      <c r="N10" s="53" t="s">
        <v>45</v>
      </c>
      <c r="O10" s="50"/>
      <c r="P10" s="54" t="s">
        <v>234</v>
      </c>
    </row>
    <row r="11" spans="1:16" x14ac:dyDescent="0.25">
      <c r="B11" s="73" t="s">
        <v>39</v>
      </c>
      <c r="C11" s="6">
        <v>3.5000000000000003E-2</v>
      </c>
      <c r="D11" s="3">
        <f>(1.2*4)*10</f>
        <v>48</v>
      </c>
      <c r="E11" s="3">
        <f>C11*D11</f>
        <v>1.6800000000000002</v>
      </c>
      <c r="F11" s="64"/>
      <c r="G11" s="64"/>
      <c r="L11" s="52" t="s">
        <v>23</v>
      </c>
      <c r="M11" s="50"/>
      <c r="N11" s="50"/>
      <c r="O11" s="50"/>
      <c r="P11" s="54" t="s">
        <v>235</v>
      </c>
    </row>
    <row r="12" spans="1:16" x14ac:dyDescent="0.25">
      <c r="B12" s="73" t="s">
        <v>40</v>
      </c>
      <c r="C12" s="6">
        <v>3.5000000000000003E-2</v>
      </c>
      <c r="D12" s="3">
        <f t="shared" ref="D12:D13" si="0">(1.2*4)*10</f>
        <v>48</v>
      </c>
      <c r="E12" s="3">
        <f t="shared" ref="E12:E13" si="1">C12*D12</f>
        <v>1.6800000000000002</v>
      </c>
      <c r="F12" s="64"/>
      <c r="G12" s="64"/>
      <c r="L12" s="52" t="s">
        <v>24</v>
      </c>
      <c r="M12" s="50"/>
      <c r="N12" s="50"/>
      <c r="O12" s="50"/>
      <c r="P12" s="54" t="s">
        <v>236</v>
      </c>
    </row>
    <row r="13" spans="1:16" x14ac:dyDescent="0.25">
      <c r="B13" s="73" t="s">
        <v>39</v>
      </c>
      <c r="C13" s="6">
        <v>3.5000000000000003E-2</v>
      </c>
      <c r="D13" s="3">
        <f t="shared" si="0"/>
        <v>48</v>
      </c>
      <c r="E13" s="3">
        <f t="shared" si="1"/>
        <v>1.6800000000000002</v>
      </c>
      <c r="F13" s="64"/>
      <c r="G13" s="64"/>
      <c r="L13" s="55" t="s">
        <v>25</v>
      </c>
      <c r="M13" s="50"/>
      <c r="N13" s="50"/>
      <c r="O13" s="50"/>
      <c r="P13" s="56" t="s">
        <v>237</v>
      </c>
    </row>
    <row r="14" spans="1:16" x14ac:dyDescent="0.25">
      <c r="B14" s="64"/>
      <c r="C14" s="64"/>
      <c r="D14" s="64"/>
      <c r="E14" s="64"/>
      <c r="F14" s="64"/>
      <c r="G14" s="64"/>
      <c r="L14" s="55" t="s">
        <v>26</v>
      </c>
      <c r="M14" s="50"/>
      <c r="N14" s="50"/>
      <c r="O14" s="50"/>
      <c r="P14" s="56" t="s">
        <v>238</v>
      </c>
    </row>
    <row r="15" spans="1:16" x14ac:dyDescent="0.25">
      <c r="B15" s="64"/>
      <c r="C15" s="64"/>
      <c r="D15" s="64"/>
      <c r="E15" s="64"/>
      <c r="F15" s="64"/>
      <c r="G15" s="64"/>
      <c r="L15" s="55" t="s">
        <v>27</v>
      </c>
      <c r="M15" s="50"/>
      <c r="N15" s="50"/>
      <c r="O15" s="50"/>
      <c r="P15" s="56" t="s">
        <v>239</v>
      </c>
    </row>
    <row r="16" spans="1:16" ht="21" x14ac:dyDescent="0.3">
      <c r="A16" s="33" t="s">
        <v>244</v>
      </c>
      <c r="B16" s="80" t="s">
        <v>245</v>
      </c>
      <c r="C16" s="80"/>
      <c r="D16" s="80"/>
      <c r="E16" s="80"/>
      <c r="F16" s="80"/>
      <c r="G16" s="80"/>
      <c r="L16" s="55" t="s">
        <v>28</v>
      </c>
      <c r="M16" s="50"/>
      <c r="N16" s="50"/>
      <c r="O16" s="50"/>
      <c r="P16" s="54" t="s">
        <v>240</v>
      </c>
    </row>
    <row r="17" spans="1:16" x14ac:dyDescent="0.25">
      <c r="B17" s="64"/>
      <c r="C17" s="64"/>
      <c r="D17" s="64"/>
      <c r="E17" s="64"/>
      <c r="F17" s="64"/>
      <c r="G17" s="64"/>
      <c r="L17" s="55" t="s">
        <v>29</v>
      </c>
      <c r="M17" s="50"/>
      <c r="N17" s="50"/>
      <c r="O17" s="50"/>
      <c r="P17" s="50"/>
    </row>
    <row r="18" spans="1:16" ht="18.75" x14ac:dyDescent="0.3">
      <c r="B18" s="68" t="s">
        <v>246</v>
      </c>
      <c r="C18" s="64"/>
      <c r="D18" s="64"/>
      <c r="E18" s="64"/>
      <c r="F18" s="64"/>
      <c r="G18" s="64"/>
      <c r="L18" s="55" t="s">
        <v>30</v>
      </c>
      <c r="M18" s="50"/>
      <c r="N18" s="50"/>
      <c r="O18" s="50"/>
      <c r="P18" s="50"/>
    </row>
    <row r="19" spans="1:16" x14ac:dyDescent="0.25">
      <c r="B19" s="4" t="s">
        <v>1</v>
      </c>
      <c r="C19" s="4" t="s">
        <v>2</v>
      </c>
      <c r="D19" s="5" t="s">
        <v>12</v>
      </c>
      <c r="E19" s="64"/>
      <c r="F19" s="64"/>
      <c r="G19" s="64"/>
      <c r="L19" s="55" t="s">
        <v>31</v>
      </c>
      <c r="M19" s="50"/>
      <c r="N19" s="50"/>
      <c r="O19" s="50"/>
      <c r="P19" s="50"/>
    </row>
    <row r="20" spans="1:16" x14ac:dyDescent="0.25">
      <c r="B20" s="74" t="s">
        <v>46</v>
      </c>
      <c r="C20" s="65"/>
      <c r="D20" s="3">
        <v>14.4</v>
      </c>
      <c r="E20" s="64"/>
      <c r="F20" s="64"/>
      <c r="G20" s="64"/>
      <c r="L20" s="55" t="s">
        <v>32</v>
      </c>
      <c r="M20" s="50"/>
      <c r="N20" s="50"/>
      <c r="O20" s="50"/>
      <c r="P20" s="50"/>
    </row>
    <row r="21" spans="1:16" ht="18" customHeight="1" x14ac:dyDescent="0.25">
      <c r="B21" s="74" t="s">
        <v>231</v>
      </c>
      <c r="C21" s="65"/>
      <c r="D21" s="3">
        <v>14.4</v>
      </c>
      <c r="E21" s="64"/>
      <c r="F21" s="64"/>
      <c r="G21" s="64"/>
      <c r="L21" s="55" t="s">
        <v>33</v>
      </c>
      <c r="M21" s="50"/>
      <c r="N21" s="50"/>
      <c r="O21" s="50"/>
      <c r="P21" s="50"/>
    </row>
    <row r="22" spans="1:16" x14ac:dyDescent="0.25">
      <c r="B22" s="74" t="s">
        <v>237</v>
      </c>
      <c r="C22" s="65"/>
      <c r="D22" s="3">
        <v>14.4</v>
      </c>
      <c r="E22" s="64"/>
      <c r="F22" s="64"/>
      <c r="G22" s="64"/>
      <c r="L22" s="55" t="s">
        <v>34</v>
      </c>
      <c r="M22" s="50"/>
      <c r="N22" s="50"/>
      <c r="O22" s="50"/>
      <c r="P22" s="50"/>
    </row>
    <row r="23" spans="1:16" x14ac:dyDescent="0.25">
      <c r="B23" s="64"/>
      <c r="C23" s="64"/>
      <c r="D23" s="64"/>
      <c r="E23" s="64"/>
      <c r="F23" s="64"/>
      <c r="G23" s="64"/>
      <c r="L23" s="55" t="s">
        <v>35</v>
      </c>
      <c r="M23" s="50"/>
      <c r="N23" s="50"/>
      <c r="O23" s="50"/>
      <c r="P23" s="50"/>
    </row>
    <row r="24" spans="1:16" x14ac:dyDescent="0.25">
      <c r="B24" s="64"/>
      <c r="C24" s="64"/>
      <c r="D24" s="64"/>
      <c r="E24" s="64"/>
      <c r="F24" s="64"/>
      <c r="G24" s="64"/>
      <c r="L24" s="55" t="s">
        <v>36</v>
      </c>
      <c r="M24" s="50"/>
      <c r="N24" s="50"/>
      <c r="O24" s="50"/>
      <c r="P24" s="50"/>
    </row>
    <row r="25" spans="1:16" ht="21" customHeight="1" x14ac:dyDescent="0.3">
      <c r="A25" s="33" t="s">
        <v>248</v>
      </c>
      <c r="B25" s="80" t="s">
        <v>247</v>
      </c>
      <c r="C25" s="80"/>
      <c r="D25" s="80"/>
      <c r="E25" s="80"/>
      <c r="F25" s="80"/>
      <c r="G25" s="80"/>
      <c r="L25" s="55" t="s">
        <v>37</v>
      </c>
      <c r="M25" s="50"/>
      <c r="N25" s="50"/>
      <c r="O25" s="50"/>
      <c r="P25" s="50"/>
    </row>
    <row r="26" spans="1:16" x14ac:dyDescent="0.25">
      <c r="B26" s="64"/>
      <c r="C26" s="64"/>
      <c r="D26" s="64"/>
      <c r="E26" s="64"/>
      <c r="F26" s="64"/>
      <c r="G26" s="64"/>
      <c r="L26" s="55" t="s">
        <v>6</v>
      </c>
      <c r="M26" s="50"/>
      <c r="N26" s="50"/>
      <c r="O26" s="50"/>
      <c r="P26" s="50"/>
    </row>
    <row r="27" spans="1:16" ht="18.75" x14ac:dyDescent="0.3">
      <c r="B27" s="68" t="s">
        <v>249</v>
      </c>
      <c r="C27" s="64"/>
      <c r="D27" s="64"/>
      <c r="E27" s="64"/>
      <c r="F27" s="64"/>
      <c r="G27" s="64"/>
      <c r="L27" s="50"/>
      <c r="M27" s="50"/>
      <c r="N27" s="50"/>
      <c r="O27" s="50"/>
      <c r="P27" s="50"/>
    </row>
    <row r="28" spans="1:16" ht="30" x14ac:dyDescent="0.25">
      <c r="B28" s="4" t="s">
        <v>1</v>
      </c>
      <c r="C28" s="4" t="s">
        <v>250</v>
      </c>
      <c r="D28" s="64"/>
      <c r="E28" s="64"/>
      <c r="F28" s="64"/>
      <c r="G28" s="64"/>
      <c r="L28" s="50"/>
      <c r="M28" s="50"/>
      <c r="N28" s="50"/>
      <c r="O28" s="50"/>
      <c r="P28" s="50"/>
    </row>
    <row r="29" spans="1:16" x14ac:dyDescent="0.25">
      <c r="B29" s="65" t="s">
        <v>80</v>
      </c>
      <c r="C29" s="66">
        <v>0.11</v>
      </c>
      <c r="D29" s="64"/>
      <c r="E29" s="64"/>
      <c r="F29" s="64"/>
      <c r="G29" s="64"/>
      <c r="L29" s="50"/>
      <c r="M29" s="50"/>
      <c r="N29" s="50"/>
      <c r="O29" s="50"/>
      <c r="P29" s="50"/>
    </row>
    <row r="30" spans="1:16" x14ac:dyDescent="0.25">
      <c r="B30" s="65" t="s">
        <v>81</v>
      </c>
      <c r="C30" s="66">
        <v>0.06</v>
      </c>
      <c r="D30" s="64"/>
      <c r="E30" s="64"/>
      <c r="F30" s="64"/>
      <c r="G30" s="64"/>
      <c r="L30" s="50"/>
      <c r="M30" s="50"/>
      <c r="N30" s="50"/>
      <c r="O30" s="50"/>
      <c r="P30" s="50"/>
    </row>
    <row r="31" spans="1:16" x14ac:dyDescent="0.25">
      <c r="B31" s="64"/>
      <c r="C31" s="64"/>
      <c r="D31" s="64"/>
      <c r="E31" s="64"/>
      <c r="F31" s="64"/>
      <c r="G31" s="64"/>
      <c r="L31" s="51" t="s">
        <v>86</v>
      </c>
      <c r="M31" s="50"/>
      <c r="N31" s="57" t="s">
        <v>208</v>
      </c>
      <c r="O31" s="50"/>
      <c r="P31" s="50"/>
    </row>
    <row r="32" spans="1:16" ht="18.75" x14ac:dyDescent="0.3">
      <c r="B32" s="68" t="s">
        <v>251</v>
      </c>
      <c r="C32" s="64"/>
      <c r="D32" s="64"/>
      <c r="E32" s="64"/>
      <c r="F32" s="64"/>
      <c r="G32" s="64"/>
      <c r="L32" s="12" t="s">
        <v>87</v>
      </c>
      <c r="M32" s="50"/>
      <c r="N32" s="12" t="s">
        <v>209</v>
      </c>
      <c r="O32" s="50"/>
      <c r="P32" s="50"/>
    </row>
    <row r="33" spans="2:16" x14ac:dyDescent="0.25">
      <c r="B33" s="38" t="s">
        <v>1</v>
      </c>
      <c r="C33" s="38" t="s">
        <v>77</v>
      </c>
      <c r="D33" s="5" t="s">
        <v>12</v>
      </c>
      <c r="E33" s="64"/>
      <c r="F33" s="64"/>
      <c r="G33" s="64"/>
      <c r="L33" s="58" t="s">
        <v>88</v>
      </c>
      <c r="M33" s="50"/>
      <c r="N33" s="59" t="s">
        <v>210</v>
      </c>
      <c r="O33" s="50"/>
      <c r="P33" s="50"/>
    </row>
    <row r="34" spans="2:16" x14ac:dyDescent="0.25">
      <c r="B34" s="75" t="s">
        <v>90</v>
      </c>
      <c r="C34" s="48">
        <v>0.44</v>
      </c>
      <c r="D34" s="77">
        <f>1.2*2.1</f>
        <v>2.52</v>
      </c>
      <c r="E34" s="64"/>
      <c r="F34" s="64"/>
      <c r="G34" s="64"/>
      <c r="L34" s="58" t="s">
        <v>89</v>
      </c>
      <c r="M34" s="50"/>
      <c r="N34" s="59" t="s">
        <v>211</v>
      </c>
      <c r="O34" s="50"/>
      <c r="P34" s="50"/>
    </row>
    <row r="35" spans="2:16" x14ac:dyDescent="0.25">
      <c r="B35" s="75" t="s">
        <v>88</v>
      </c>
      <c r="C35" s="48">
        <v>0.44</v>
      </c>
      <c r="D35" s="78"/>
      <c r="E35" s="64"/>
      <c r="F35" s="64"/>
      <c r="G35" s="64"/>
      <c r="L35" s="58" t="s">
        <v>90</v>
      </c>
      <c r="M35" s="50"/>
      <c r="N35" s="59" t="s">
        <v>212</v>
      </c>
      <c r="O35" s="50"/>
      <c r="P35" s="50"/>
    </row>
    <row r="36" spans="2:16" x14ac:dyDescent="0.25">
      <c r="B36" s="75" t="s">
        <v>92</v>
      </c>
      <c r="C36" s="48">
        <v>0.44</v>
      </c>
      <c r="D36" s="79"/>
      <c r="E36" s="64"/>
      <c r="F36" s="64"/>
      <c r="G36" s="64"/>
      <c r="L36" s="58" t="s">
        <v>91</v>
      </c>
      <c r="M36" s="50"/>
      <c r="N36" s="59" t="s">
        <v>213</v>
      </c>
      <c r="O36" s="50"/>
      <c r="P36" s="50"/>
    </row>
    <row r="37" spans="2:16" x14ac:dyDescent="0.25">
      <c r="B37" s="64"/>
      <c r="C37" s="64"/>
      <c r="D37" s="64"/>
      <c r="E37" s="64"/>
      <c r="F37" s="64"/>
      <c r="G37" s="64"/>
      <c r="L37" s="58" t="s">
        <v>92</v>
      </c>
      <c r="M37" s="50"/>
      <c r="N37" s="59" t="s">
        <v>214</v>
      </c>
      <c r="O37" s="50"/>
      <c r="P37" s="50"/>
    </row>
    <row r="38" spans="2:16" ht="18.75" x14ac:dyDescent="0.3">
      <c r="B38" s="68" t="s">
        <v>252</v>
      </c>
      <c r="C38" s="64"/>
      <c r="D38" s="64"/>
      <c r="E38" s="64"/>
      <c r="F38" s="64"/>
      <c r="G38" s="64"/>
      <c r="L38" s="58" t="s">
        <v>93</v>
      </c>
      <c r="M38" s="50"/>
      <c r="N38" s="59" t="s">
        <v>215</v>
      </c>
      <c r="O38" s="50"/>
      <c r="P38" s="50"/>
    </row>
    <row r="39" spans="2:16" ht="15.75" x14ac:dyDescent="0.25">
      <c r="B39" s="67" t="s">
        <v>207</v>
      </c>
      <c r="E39" s="64"/>
      <c r="F39" s="64"/>
      <c r="G39" s="64"/>
      <c r="L39" s="58" t="s">
        <v>94</v>
      </c>
      <c r="M39" s="50"/>
      <c r="N39" s="59" t="s">
        <v>216</v>
      </c>
      <c r="O39" s="50"/>
      <c r="P39" s="50"/>
    </row>
    <row r="40" spans="2:16" x14ac:dyDescent="0.25">
      <c r="B40" s="38" t="s">
        <v>1</v>
      </c>
      <c r="L40" s="58" t="s">
        <v>95</v>
      </c>
      <c r="M40" s="50"/>
      <c r="N40" s="59" t="s">
        <v>217</v>
      </c>
      <c r="O40" s="50"/>
      <c r="P40" s="50"/>
    </row>
    <row r="41" spans="2:16" x14ac:dyDescent="0.25">
      <c r="B41" s="76" t="s">
        <v>210</v>
      </c>
      <c r="L41" s="60" t="s">
        <v>96</v>
      </c>
      <c r="M41" s="50"/>
      <c r="N41" s="59" t="s">
        <v>218</v>
      </c>
      <c r="O41" s="50"/>
      <c r="P41" s="50"/>
    </row>
    <row r="42" spans="2:16" ht="15.75" x14ac:dyDescent="0.25">
      <c r="B42" s="67" t="s">
        <v>253</v>
      </c>
      <c r="L42" s="58" t="s">
        <v>97</v>
      </c>
      <c r="M42" s="50"/>
      <c r="N42" s="59" t="s">
        <v>219</v>
      </c>
      <c r="O42" s="50"/>
      <c r="P42" s="50"/>
    </row>
    <row r="43" spans="2:16" x14ac:dyDescent="0.25">
      <c r="B43" s="38" t="s">
        <v>1</v>
      </c>
      <c r="C43" s="38" t="s">
        <v>77</v>
      </c>
      <c r="D43" s="5" t="s">
        <v>12</v>
      </c>
      <c r="L43" s="60" t="s">
        <v>98</v>
      </c>
      <c r="M43" s="50"/>
      <c r="N43" s="59" t="s">
        <v>220</v>
      </c>
      <c r="O43" s="50"/>
      <c r="P43" s="50"/>
    </row>
    <row r="44" spans="2:16" x14ac:dyDescent="0.25">
      <c r="B44" s="75" t="s">
        <v>90</v>
      </c>
      <c r="C44" s="48">
        <v>0.44</v>
      </c>
      <c r="D44" s="77">
        <f>1.2*2.1</f>
        <v>2.52</v>
      </c>
      <c r="L44" s="58" t="s">
        <v>99</v>
      </c>
      <c r="M44" s="50"/>
      <c r="N44" s="59" t="s">
        <v>221</v>
      </c>
      <c r="O44" s="50"/>
      <c r="P44" s="50"/>
    </row>
    <row r="45" spans="2:16" x14ac:dyDescent="0.25">
      <c r="B45" s="75" t="s">
        <v>88</v>
      </c>
      <c r="C45" s="48">
        <v>0.44</v>
      </c>
      <c r="D45" s="78"/>
      <c r="L45" s="60" t="s">
        <v>100</v>
      </c>
      <c r="M45" s="50"/>
      <c r="N45" s="59" t="s">
        <v>222</v>
      </c>
      <c r="O45" s="50"/>
      <c r="P45" s="50"/>
    </row>
    <row r="46" spans="2:16" x14ac:dyDescent="0.25">
      <c r="B46" s="75" t="s">
        <v>92</v>
      </c>
      <c r="C46" s="48">
        <v>0.44</v>
      </c>
      <c r="D46" s="79"/>
      <c r="L46" s="58" t="s">
        <v>101</v>
      </c>
      <c r="M46" s="50"/>
      <c r="N46" s="59" t="s">
        <v>223</v>
      </c>
      <c r="O46" s="50"/>
      <c r="P46" s="50"/>
    </row>
    <row r="47" spans="2:16" x14ac:dyDescent="0.25">
      <c r="L47" s="58" t="s">
        <v>102</v>
      </c>
      <c r="M47" s="50"/>
      <c r="N47" s="59" t="s">
        <v>224</v>
      </c>
      <c r="O47" s="50"/>
      <c r="P47" s="50"/>
    </row>
    <row r="48" spans="2:16" x14ac:dyDescent="0.25">
      <c r="L48" s="58" t="s">
        <v>103</v>
      </c>
      <c r="M48" s="50"/>
      <c r="N48" s="50"/>
      <c r="O48" s="50"/>
      <c r="P48" s="50"/>
    </row>
    <row r="49" spans="1:16" ht="21" x14ac:dyDescent="0.3">
      <c r="A49" s="33" t="s">
        <v>257</v>
      </c>
      <c r="B49" s="80" t="s">
        <v>256</v>
      </c>
      <c r="C49" s="80"/>
      <c r="D49" s="80"/>
      <c r="E49" s="80"/>
      <c r="F49" s="80"/>
      <c r="G49" s="80"/>
      <c r="L49" s="58" t="s">
        <v>104</v>
      </c>
      <c r="M49" s="50"/>
      <c r="N49" s="50"/>
      <c r="O49" s="50"/>
      <c r="P49" s="50"/>
    </row>
    <row r="50" spans="1:16" x14ac:dyDescent="0.25">
      <c r="B50" s="64"/>
      <c r="C50" s="64"/>
      <c r="D50" s="64"/>
      <c r="E50" s="64"/>
      <c r="F50" s="64"/>
      <c r="G50" s="64"/>
      <c r="L50" s="58" t="s">
        <v>105</v>
      </c>
      <c r="M50" s="50"/>
      <c r="N50" s="50"/>
      <c r="O50" s="50"/>
      <c r="P50" s="50"/>
    </row>
    <row r="51" spans="1:16" ht="18.75" x14ac:dyDescent="0.3">
      <c r="B51" s="68" t="s">
        <v>249</v>
      </c>
      <c r="C51" s="64"/>
      <c r="D51" s="64"/>
      <c r="E51" s="64"/>
      <c r="F51" s="64"/>
      <c r="G51" s="64"/>
      <c r="L51" s="58" t="s">
        <v>106</v>
      </c>
      <c r="M51" s="50"/>
      <c r="N51" s="50"/>
      <c r="O51" s="50"/>
      <c r="P51" s="50"/>
    </row>
    <row r="52" spans="1:16" ht="30" x14ac:dyDescent="0.25">
      <c r="B52" s="4" t="s">
        <v>1</v>
      </c>
      <c r="C52" s="4" t="s">
        <v>250</v>
      </c>
      <c r="D52" s="64"/>
      <c r="E52" s="64"/>
      <c r="F52" s="64"/>
      <c r="G52" s="64"/>
      <c r="L52" s="58" t="s">
        <v>107</v>
      </c>
      <c r="M52" s="50"/>
      <c r="N52" s="50"/>
      <c r="O52" s="50"/>
      <c r="P52" s="50"/>
    </row>
    <row r="53" spans="1:16" x14ac:dyDescent="0.25">
      <c r="B53" s="65" t="s">
        <v>80</v>
      </c>
      <c r="C53" s="66">
        <v>0.11</v>
      </c>
      <c r="D53" s="64"/>
      <c r="E53" s="64"/>
      <c r="F53" s="64"/>
      <c r="G53" s="64"/>
      <c r="L53" s="58" t="s">
        <v>241</v>
      </c>
      <c r="M53" s="50"/>
      <c r="N53" s="50"/>
      <c r="O53" s="50"/>
      <c r="P53" s="50"/>
    </row>
    <row r="54" spans="1:16" x14ac:dyDescent="0.25">
      <c r="B54" s="65" t="s">
        <v>81</v>
      </c>
      <c r="C54" s="66">
        <v>0.06</v>
      </c>
      <c r="D54" s="64"/>
      <c r="E54" s="64"/>
      <c r="F54" s="64"/>
      <c r="G54" s="64"/>
      <c r="L54" s="58" t="s">
        <v>108</v>
      </c>
      <c r="M54" s="50"/>
      <c r="N54" s="50"/>
      <c r="O54" s="50"/>
      <c r="P54" s="50"/>
    </row>
    <row r="55" spans="1:16" x14ac:dyDescent="0.25">
      <c r="B55" s="64"/>
      <c r="C55" s="70"/>
      <c r="D55" s="70"/>
      <c r="E55" s="64"/>
      <c r="F55" s="64"/>
      <c r="G55" s="64"/>
      <c r="L55" s="58" t="s">
        <v>109</v>
      </c>
      <c r="M55" s="50"/>
      <c r="N55" s="50"/>
      <c r="O55" s="50"/>
      <c r="P55" s="50"/>
    </row>
    <row r="56" spans="1:16" ht="18.75" x14ac:dyDescent="0.3">
      <c r="B56" s="68" t="s">
        <v>251</v>
      </c>
      <c r="C56" s="70"/>
      <c r="D56" s="70"/>
      <c r="E56" s="64"/>
      <c r="F56" s="64"/>
      <c r="G56" s="64"/>
      <c r="L56" s="58" t="s">
        <v>110</v>
      </c>
      <c r="M56" s="50"/>
      <c r="N56" s="50"/>
      <c r="O56" s="50"/>
      <c r="P56" s="50"/>
    </row>
    <row r="57" spans="1:16" x14ac:dyDescent="0.25">
      <c r="B57" s="38" t="s">
        <v>1</v>
      </c>
      <c r="C57" s="38" t="s">
        <v>77</v>
      </c>
      <c r="D57" s="5" t="s">
        <v>12</v>
      </c>
      <c r="E57" s="64"/>
      <c r="F57" s="64"/>
      <c r="G57" s="64"/>
      <c r="L57" s="58" t="s">
        <v>111</v>
      </c>
      <c r="M57" s="50"/>
      <c r="N57" s="50"/>
      <c r="O57" s="50"/>
      <c r="P57" s="50"/>
    </row>
    <row r="58" spans="1:16" x14ac:dyDescent="0.25">
      <c r="B58" s="75" t="s">
        <v>90</v>
      </c>
      <c r="C58" s="69">
        <v>0.44</v>
      </c>
      <c r="D58" s="77">
        <f>1.2*2.1</f>
        <v>2.52</v>
      </c>
      <c r="E58" s="64"/>
      <c r="F58" s="64"/>
      <c r="G58" s="64"/>
      <c r="L58" s="58" t="s">
        <v>112</v>
      </c>
      <c r="M58" s="50"/>
      <c r="N58" s="50"/>
      <c r="O58" s="50"/>
      <c r="P58" s="50"/>
    </row>
    <row r="59" spans="1:16" x14ac:dyDescent="0.25">
      <c r="B59" s="75" t="s">
        <v>88</v>
      </c>
      <c r="C59" s="69">
        <v>0.44</v>
      </c>
      <c r="D59" s="78"/>
      <c r="E59" s="64"/>
      <c r="F59" s="64"/>
      <c r="G59" s="64"/>
      <c r="L59" s="58" t="s">
        <v>113</v>
      </c>
      <c r="M59" s="50"/>
      <c r="N59" s="50"/>
      <c r="O59" s="50"/>
      <c r="P59" s="50"/>
    </row>
    <row r="60" spans="1:16" x14ac:dyDescent="0.25">
      <c r="B60" s="75" t="s">
        <v>92</v>
      </c>
      <c r="C60" s="69">
        <v>0.44</v>
      </c>
      <c r="D60" s="79"/>
      <c r="E60" s="64"/>
      <c r="F60" s="64"/>
      <c r="G60" s="64"/>
      <c r="L60" s="58" t="s">
        <v>114</v>
      </c>
      <c r="M60" s="50"/>
      <c r="N60" s="50"/>
      <c r="O60" s="50"/>
      <c r="P60" s="50"/>
    </row>
    <row r="61" spans="1:16" x14ac:dyDescent="0.25">
      <c r="B61" s="64"/>
      <c r="C61" s="70"/>
      <c r="D61" s="70"/>
      <c r="E61" s="64"/>
      <c r="F61" s="64"/>
      <c r="G61" s="64"/>
      <c r="L61" s="60" t="s">
        <v>115</v>
      </c>
      <c r="M61" s="50"/>
      <c r="N61" s="50"/>
      <c r="O61" s="50"/>
      <c r="P61" s="50"/>
    </row>
    <row r="62" spans="1:16" ht="18.75" x14ac:dyDescent="0.3">
      <c r="B62" s="68" t="s">
        <v>252</v>
      </c>
      <c r="C62" s="70"/>
      <c r="D62" s="70"/>
      <c r="E62" s="64"/>
      <c r="F62" s="64"/>
      <c r="G62" s="64"/>
      <c r="L62" s="60" t="s">
        <v>116</v>
      </c>
      <c r="M62" s="50"/>
      <c r="N62" s="50"/>
      <c r="O62" s="50"/>
      <c r="P62" s="50"/>
    </row>
    <row r="63" spans="1:16" ht="15.75" x14ac:dyDescent="0.25">
      <c r="B63" s="67" t="s">
        <v>207</v>
      </c>
      <c r="C63" s="71"/>
      <c r="D63" s="71"/>
      <c r="E63" s="64"/>
      <c r="F63" s="64"/>
      <c r="G63" s="64"/>
      <c r="L63" s="58" t="s">
        <v>117</v>
      </c>
      <c r="M63" s="50"/>
      <c r="N63" s="50"/>
      <c r="O63" s="50"/>
      <c r="P63" s="50"/>
    </row>
    <row r="64" spans="1:16" x14ac:dyDescent="0.25">
      <c r="B64" s="38" t="s">
        <v>1</v>
      </c>
      <c r="C64" s="71"/>
      <c r="D64" s="71"/>
      <c r="L64" s="58" t="s">
        <v>118</v>
      </c>
      <c r="M64" s="50"/>
      <c r="N64" s="50"/>
      <c r="O64" s="50"/>
      <c r="P64" s="50"/>
    </row>
    <row r="65" spans="2:16" x14ac:dyDescent="0.25">
      <c r="B65" s="76" t="s">
        <v>210</v>
      </c>
      <c r="C65" s="71"/>
      <c r="D65" s="71"/>
      <c r="L65" s="58" t="s">
        <v>119</v>
      </c>
      <c r="M65" s="50"/>
      <c r="N65" s="50"/>
      <c r="O65" s="50"/>
      <c r="P65" s="50"/>
    </row>
    <row r="66" spans="2:16" ht="15.75" x14ac:dyDescent="0.25">
      <c r="B66" s="67" t="s">
        <v>253</v>
      </c>
      <c r="C66" s="71"/>
      <c r="D66" s="71"/>
      <c r="L66" s="58" t="s">
        <v>120</v>
      </c>
      <c r="M66" s="50"/>
      <c r="N66" s="50"/>
      <c r="O66" s="50"/>
      <c r="P66" s="50"/>
    </row>
    <row r="67" spans="2:16" x14ac:dyDescent="0.25">
      <c r="B67" s="38" t="s">
        <v>1</v>
      </c>
      <c r="C67" s="38" t="s">
        <v>77</v>
      </c>
      <c r="D67" s="5" t="s">
        <v>12</v>
      </c>
      <c r="L67" s="58" t="s">
        <v>121</v>
      </c>
      <c r="M67" s="50"/>
      <c r="N67" s="50"/>
      <c r="O67" s="50"/>
      <c r="P67" s="50"/>
    </row>
    <row r="68" spans="2:16" x14ac:dyDescent="0.25">
      <c r="B68" s="75" t="s">
        <v>90</v>
      </c>
      <c r="C68" s="69">
        <v>0.44</v>
      </c>
      <c r="D68" s="77">
        <f>1.2*2.1</f>
        <v>2.52</v>
      </c>
      <c r="L68" s="58" t="s">
        <v>122</v>
      </c>
      <c r="M68" s="50"/>
      <c r="N68" s="50"/>
      <c r="O68" s="50"/>
      <c r="P68" s="50"/>
    </row>
    <row r="69" spans="2:16" x14ac:dyDescent="0.25">
      <c r="B69" s="75" t="s">
        <v>88</v>
      </c>
      <c r="C69" s="69">
        <v>0.44</v>
      </c>
      <c r="D69" s="78"/>
      <c r="L69" s="58" t="s">
        <v>123</v>
      </c>
      <c r="M69" s="50"/>
      <c r="N69" s="50"/>
      <c r="O69" s="50"/>
      <c r="P69" s="50"/>
    </row>
    <row r="70" spans="2:16" x14ac:dyDescent="0.25">
      <c r="B70" s="75" t="s">
        <v>92</v>
      </c>
      <c r="C70" s="69">
        <v>0.44</v>
      </c>
      <c r="D70" s="79"/>
      <c r="L70" s="58" t="s">
        <v>124</v>
      </c>
      <c r="M70" s="50"/>
      <c r="N70" s="50"/>
      <c r="O70" s="50"/>
      <c r="P70" s="50"/>
    </row>
    <row r="71" spans="2:16" x14ac:dyDescent="0.25">
      <c r="C71" s="71"/>
      <c r="D71" s="71"/>
      <c r="L71" s="58" t="s">
        <v>242</v>
      </c>
      <c r="M71" s="50"/>
      <c r="N71" s="50"/>
      <c r="O71" s="50"/>
      <c r="P71" s="50"/>
    </row>
    <row r="72" spans="2:16" ht="18.75" x14ac:dyDescent="0.3">
      <c r="B72" s="68" t="s">
        <v>254</v>
      </c>
      <c r="C72" s="70"/>
      <c r="D72" s="70"/>
      <c r="L72" s="58" t="s">
        <v>126</v>
      </c>
      <c r="M72" s="50"/>
      <c r="N72" s="50"/>
      <c r="O72" s="50"/>
      <c r="P72" s="50"/>
    </row>
    <row r="73" spans="2:16" x14ac:dyDescent="0.25">
      <c r="B73" s="38" t="s">
        <v>1</v>
      </c>
      <c r="C73" s="38" t="s">
        <v>77</v>
      </c>
      <c r="D73" s="5" t="s">
        <v>12</v>
      </c>
      <c r="L73" s="58" t="s">
        <v>127</v>
      </c>
      <c r="M73" s="50"/>
      <c r="N73" s="50"/>
      <c r="O73" s="50"/>
      <c r="P73" s="50"/>
    </row>
    <row r="74" spans="2:16" x14ac:dyDescent="0.25">
      <c r="B74" s="75" t="s">
        <v>90</v>
      </c>
      <c r="C74" s="69">
        <v>0.44</v>
      </c>
      <c r="D74" s="77">
        <f>1.2*2.1</f>
        <v>2.52</v>
      </c>
      <c r="L74" s="58" t="s">
        <v>128</v>
      </c>
      <c r="M74" s="50"/>
      <c r="N74" s="50"/>
      <c r="O74" s="50"/>
      <c r="P74" s="50"/>
    </row>
    <row r="75" spans="2:16" x14ac:dyDescent="0.25">
      <c r="B75" s="75" t="s">
        <v>88</v>
      </c>
      <c r="C75" s="69">
        <v>0.44</v>
      </c>
      <c r="D75" s="78"/>
      <c r="L75" s="58" t="s">
        <v>129</v>
      </c>
      <c r="M75" s="50"/>
      <c r="N75" s="50"/>
      <c r="O75" s="50"/>
      <c r="P75" s="50"/>
    </row>
    <row r="76" spans="2:16" x14ac:dyDescent="0.25">
      <c r="B76" s="75" t="s">
        <v>92</v>
      </c>
      <c r="C76" s="69">
        <v>0.44</v>
      </c>
      <c r="D76" s="79"/>
      <c r="L76" s="58" t="s">
        <v>130</v>
      </c>
      <c r="M76" s="50"/>
      <c r="N76" s="50"/>
      <c r="O76" s="50"/>
      <c r="P76" s="50"/>
    </row>
    <row r="77" spans="2:16" x14ac:dyDescent="0.25">
      <c r="C77" s="71"/>
      <c r="D77" s="71"/>
      <c r="L77" s="58" t="s">
        <v>131</v>
      </c>
      <c r="M77" s="50"/>
      <c r="N77" s="50"/>
      <c r="O77" s="50"/>
      <c r="P77" s="50"/>
    </row>
    <row r="78" spans="2:16" ht="18.75" x14ac:dyDescent="0.3">
      <c r="B78" s="68" t="s">
        <v>255</v>
      </c>
      <c r="C78" s="70"/>
      <c r="D78" s="70"/>
      <c r="L78" s="58" t="s">
        <v>132</v>
      </c>
      <c r="M78" s="50"/>
      <c r="N78" s="50"/>
      <c r="O78" s="50"/>
      <c r="P78" s="50"/>
    </row>
    <row r="79" spans="2:16" x14ac:dyDescent="0.25">
      <c r="B79" s="38" t="s">
        <v>1</v>
      </c>
      <c r="C79" s="38" t="s">
        <v>77</v>
      </c>
      <c r="D79" s="5" t="s">
        <v>12</v>
      </c>
      <c r="L79" s="58" t="s">
        <v>133</v>
      </c>
      <c r="M79" s="50"/>
      <c r="N79" s="50"/>
      <c r="O79" s="50"/>
      <c r="P79" s="50"/>
    </row>
    <row r="80" spans="2:16" x14ac:dyDescent="0.25">
      <c r="B80" s="75" t="s">
        <v>90</v>
      </c>
      <c r="C80" s="69">
        <v>0.44</v>
      </c>
      <c r="D80" s="77">
        <f>1.2*2.1</f>
        <v>2.52</v>
      </c>
      <c r="L80" s="58" t="s">
        <v>134</v>
      </c>
      <c r="M80" s="50"/>
      <c r="N80" s="50"/>
      <c r="O80" s="50"/>
      <c r="P80" s="50"/>
    </row>
    <row r="81" spans="2:16" x14ac:dyDescent="0.25">
      <c r="B81" s="75" t="s">
        <v>88</v>
      </c>
      <c r="C81" s="69">
        <v>0.44</v>
      </c>
      <c r="D81" s="78"/>
      <c r="L81" s="58" t="s">
        <v>135</v>
      </c>
      <c r="M81" s="50"/>
      <c r="N81" s="50"/>
      <c r="O81" s="50"/>
      <c r="P81" s="50"/>
    </row>
    <row r="82" spans="2:16" x14ac:dyDescent="0.25">
      <c r="B82" s="75" t="s">
        <v>92</v>
      </c>
      <c r="C82" s="48">
        <v>0.44</v>
      </c>
      <c r="D82" s="79"/>
      <c r="L82" s="58" t="s">
        <v>136</v>
      </c>
      <c r="M82" s="50"/>
      <c r="N82" s="50"/>
      <c r="O82" s="50"/>
      <c r="P82" s="50"/>
    </row>
    <row r="83" spans="2:16" x14ac:dyDescent="0.25">
      <c r="L83" s="58" t="s">
        <v>137</v>
      </c>
      <c r="M83" s="50"/>
      <c r="N83" s="50"/>
      <c r="O83" s="50"/>
      <c r="P83" s="50"/>
    </row>
    <row r="84" spans="2:16" x14ac:dyDescent="0.25">
      <c r="L84" s="58" t="s">
        <v>138</v>
      </c>
      <c r="M84" s="50"/>
      <c r="N84" s="50"/>
      <c r="O84" s="50"/>
      <c r="P84" s="50"/>
    </row>
    <row r="85" spans="2:16" x14ac:dyDescent="0.25">
      <c r="L85" s="58" t="s">
        <v>139</v>
      </c>
      <c r="M85" s="50"/>
      <c r="N85" s="50"/>
      <c r="O85" s="50"/>
      <c r="P85" s="50"/>
    </row>
    <row r="86" spans="2:16" x14ac:dyDescent="0.25">
      <c r="L86" s="58" t="s">
        <v>140</v>
      </c>
      <c r="M86" s="50"/>
      <c r="N86" s="50"/>
      <c r="O86" s="50"/>
      <c r="P86" s="50"/>
    </row>
    <row r="87" spans="2:16" x14ac:dyDescent="0.25">
      <c r="L87" s="58" t="s">
        <v>141</v>
      </c>
      <c r="M87" s="50"/>
      <c r="N87" s="50"/>
      <c r="O87" s="50"/>
      <c r="P87" s="50"/>
    </row>
    <row r="88" spans="2:16" x14ac:dyDescent="0.25">
      <c r="L88" s="58" t="s">
        <v>142</v>
      </c>
      <c r="M88" s="50"/>
      <c r="N88" s="50"/>
      <c r="O88" s="50"/>
      <c r="P88" s="50"/>
    </row>
    <row r="89" spans="2:16" x14ac:dyDescent="0.25">
      <c r="L89" s="58" t="s">
        <v>143</v>
      </c>
      <c r="M89" s="50"/>
      <c r="N89" s="50"/>
      <c r="O89" s="50"/>
      <c r="P89" s="50"/>
    </row>
    <row r="90" spans="2:16" x14ac:dyDescent="0.25">
      <c r="L90" s="58" t="s">
        <v>144</v>
      </c>
      <c r="M90" s="50"/>
      <c r="N90" s="50"/>
      <c r="O90" s="50"/>
      <c r="P90" s="50"/>
    </row>
    <row r="91" spans="2:16" x14ac:dyDescent="0.25">
      <c r="L91" s="58" t="s">
        <v>145</v>
      </c>
      <c r="M91" s="50"/>
      <c r="N91" s="50"/>
      <c r="O91" s="50"/>
      <c r="P91" s="50"/>
    </row>
    <row r="92" spans="2:16" x14ac:dyDescent="0.25">
      <c r="L92" s="58" t="s">
        <v>146</v>
      </c>
      <c r="M92" s="50"/>
      <c r="N92" s="50"/>
      <c r="O92" s="50"/>
      <c r="P92" s="50"/>
    </row>
    <row r="93" spans="2:16" x14ac:dyDescent="0.25">
      <c r="L93" s="58" t="s">
        <v>147</v>
      </c>
      <c r="M93" s="50"/>
      <c r="N93" s="50"/>
      <c r="O93" s="50"/>
      <c r="P93" s="50"/>
    </row>
    <row r="94" spans="2:16" x14ac:dyDescent="0.25">
      <c r="L94" s="58" t="s">
        <v>148</v>
      </c>
      <c r="M94" s="50"/>
      <c r="N94" s="50"/>
      <c r="O94" s="50"/>
      <c r="P94" s="50"/>
    </row>
    <row r="95" spans="2:16" x14ac:dyDescent="0.25">
      <c r="L95" s="58" t="s">
        <v>149</v>
      </c>
      <c r="M95" s="50"/>
      <c r="N95" s="50"/>
      <c r="O95" s="50"/>
      <c r="P95" s="50"/>
    </row>
    <row r="96" spans="2:16" x14ac:dyDescent="0.25">
      <c r="L96" s="58" t="s">
        <v>150</v>
      </c>
      <c r="M96" s="50"/>
      <c r="N96" s="50"/>
      <c r="O96" s="50"/>
      <c r="P96" s="50"/>
    </row>
    <row r="97" spans="12:16" x14ac:dyDescent="0.25">
      <c r="L97" s="58" t="s">
        <v>151</v>
      </c>
      <c r="M97" s="50"/>
      <c r="N97" s="50"/>
      <c r="O97" s="50"/>
      <c r="P97" s="50"/>
    </row>
    <row r="98" spans="12:16" x14ac:dyDescent="0.25">
      <c r="L98" s="58" t="s">
        <v>152</v>
      </c>
      <c r="M98" s="50"/>
      <c r="N98" s="50"/>
      <c r="O98" s="50"/>
      <c r="P98" s="50"/>
    </row>
    <row r="99" spans="12:16" x14ac:dyDescent="0.25">
      <c r="L99" s="58" t="s">
        <v>153</v>
      </c>
      <c r="M99" s="50"/>
      <c r="N99" s="50"/>
      <c r="O99" s="50"/>
      <c r="P99" s="50"/>
    </row>
    <row r="100" spans="12:16" x14ac:dyDescent="0.25">
      <c r="L100" s="58" t="s">
        <v>154</v>
      </c>
      <c r="M100" s="50"/>
      <c r="N100" s="50"/>
      <c r="O100" s="50"/>
      <c r="P100" s="50"/>
    </row>
    <row r="101" spans="12:16" x14ac:dyDescent="0.25">
      <c r="L101" s="58" t="s">
        <v>155</v>
      </c>
      <c r="M101" s="50"/>
      <c r="N101" s="50"/>
      <c r="O101" s="50"/>
      <c r="P101" s="50"/>
    </row>
    <row r="102" spans="12:16" x14ac:dyDescent="0.25">
      <c r="L102" s="58" t="s">
        <v>156</v>
      </c>
      <c r="M102" s="50"/>
      <c r="N102" s="50"/>
      <c r="O102" s="50"/>
      <c r="P102" s="50"/>
    </row>
    <row r="103" spans="12:16" x14ac:dyDescent="0.25">
      <c r="L103" s="58" t="s">
        <v>157</v>
      </c>
      <c r="M103" s="50"/>
      <c r="N103" s="50"/>
      <c r="O103" s="50"/>
      <c r="P103" s="50"/>
    </row>
    <row r="104" spans="12:16" x14ac:dyDescent="0.25">
      <c r="L104" s="58" t="s">
        <v>158</v>
      </c>
      <c r="M104" s="50"/>
      <c r="N104" s="50"/>
      <c r="O104" s="50"/>
      <c r="P104" s="50"/>
    </row>
    <row r="105" spans="12:16" x14ac:dyDescent="0.25">
      <c r="L105" s="58" t="s">
        <v>159</v>
      </c>
      <c r="M105" s="50"/>
      <c r="N105" s="50"/>
      <c r="O105" s="50"/>
      <c r="P105" s="50"/>
    </row>
    <row r="106" spans="12:16" x14ac:dyDescent="0.25">
      <c r="L106" s="58" t="s">
        <v>160</v>
      </c>
      <c r="M106" s="50"/>
      <c r="N106" s="50"/>
      <c r="O106" s="50"/>
      <c r="P106" s="50"/>
    </row>
    <row r="107" spans="12:16" x14ac:dyDescent="0.25">
      <c r="L107" s="58" t="s">
        <v>161</v>
      </c>
      <c r="M107" s="50"/>
      <c r="N107" s="50"/>
      <c r="O107" s="50"/>
      <c r="P107" s="50"/>
    </row>
    <row r="108" spans="12:16" x14ac:dyDescent="0.25">
      <c r="L108" s="58" t="s">
        <v>162</v>
      </c>
      <c r="M108" s="50"/>
      <c r="N108" s="50"/>
      <c r="O108" s="50"/>
      <c r="P108" s="50"/>
    </row>
    <row r="109" spans="12:16" x14ac:dyDescent="0.25">
      <c r="L109" s="58" t="s">
        <v>163</v>
      </c>
      <c r="M109" s="50"/>
      <c r="N109" s="50"/>
      <c r="O109" s="50"/>
      <c r="P109" s="50"/>
    </row>
    <row r="110" spans="12:16" x14ac:dyDescent="0.25">
      <c r="L110" s="58" t="s">
        <v>164</v>
      </c>
      <c r="M110" s="50"/>
      <c r="N110" s="50"/>
      <c r="O110" s="50"/>
      <c r="P110" s="50"/>
    </row>
    <row r="111" spans="12:16" x14ac:dyDescent="0.25">
      <c r="L111" s="58" t="s">
        <v>165</v>
      </c>
      <c r="M111" s="50"/>
      <c r="N111" s="50"/>
      <c r="O111" s="50"/>
      <c r="P111" s="50"/>
    </row>
    <row r="112" spans="12:16" x14ac:dyDescent="0.25">
      <c r="L112" s="58" t="s">
        <v>166</v>
      </c>
      <c r="M112" s="50"/>
      <c r="N112" s="50"/>
      <c r="O112" s="50"/>
      <c r="P112" s="50"/>
    </row>
    <row r="113" spans="12:16" x14ac:dyDescent="0.25">
      <c r="L113" s="58" t="s">
        <v>167</v>
      </c>
      <c r="M113" s="50"/>
      <c r="N113" s="50"/>
      <c r="O113" s="50"/>
      <c r="P113" s="50"/>
    </row>
    <row r="114" spans="12:16" x14ac:dyDescent="0.25">
      <c r="L114" s="58" t="s">
        <v>168</v>
      </c>
      <c r="M114" s="50"/>
      <c r="N114" s="50"/>
      <c r="O114" s="50"/>
      <c r="P114" s="50"/>
    </row>
    <row r="115" spans="12:16" x14ac:dyDescent="0.25">
      <c r="L115" s="58" t="s">
        <v>169</v>
      </c>
      <c r="M115" s="50"/>
      <c r="N115" s="50"/>
      <c r="O115" s="50"/>
      <c r="P115" s="50"/>
    </row>
    <row r="116" spans="12:16" x14ac:dyDescent="0.25">
      <c r="L116" s="58" t="s">
        <v>170</v>
      </c>
      <c r="M116" s="50"/>
      <c r="N116" s="50"/>
      <c r="O116" s="50"/>
      <c r="P116" s="50"/>
    </row>
    <row r="117" spans="12:16" x14ac:dyDescent="0.25">
      <c r="L117" s="58" t="s">
        <v>171</v>
      </c>
      <c r="M117" s="50"/>
      <c r="N117" s="50"/>
      <c r="O117" s="50"/>
      <c r="P117" s="50"/>
    </row>
    <row r="118" spans="12:16" x14ac:dyDescent="0.25">
      <c r="L118" s="58" t="s">
        <v>172</v>
      </c>
      <c r="M118" s="50"/>
      <c r="N118" s="50"/>
      <c r="O118" s="50"/>
      <c r="P118" s="50"/>
    </row>
    <row r="119" spans="12:16" x14ac:dyDescent="0.25">
      <c r="L119" s="58" t="s">
        <v>173</v>
      </c>
      <c r="M119" s="50"/>
      <c r="N119" s="50"/>
      <c r="O119" s="50"/>
      <c r="P119" s="50"/>
    </row>
    <row r="120" spans="12:16" x14ac:dyDescent="0.25">
      <c r="L120" s="58" t="s">
        <v>174</v>
      </c>
      <c r="M120" s="50"/>
      <c r="N120" s="50"/>
      <c r="O120" s="50"/>
      <c r="P120" s="50"/>
    </row>
    <row r="121" spans="12:16" x14ac:dyDescent="0.25">
      <c r="L121" s="58" t="s">
        <v>175</v>
      </c>
      <c r="M121" s="50"/>
      <c r="N121" s="50"/>
      <c r="O121" s="50"/>
      <c r="P121" s="50"/>
    </row>
    <row r="122" spans="12:16" x14ac:dyDescent="0.25">
      <c r="L122" s="58" t="s">
        <v>176</v>
      </c>
      <c r="M122" s="50"/>
      <c r="N122" s="50"/>
      <c r="O122" s="50"/>
      <c r="P122" s="50"/>
    </row>
    <row r="123" spans="12:16" x14ac:dyDescent="0.25">
      <c r="L123" s="58" t="s">
        <v>177</v>
      </c>
      <c r="M123" s="50"/>
      <c r="N123" s="50"/>
      <c r="O123" s="50"/>
      <c r="P123" s="50"/>
    </row>
    <row r="124" spans="12:16" x14ac:dyDescent="0.25">
      <c r="L124" s="58" t="s">
        <v>178</v>
      </c>
      <c r="M124" s="50"/>
      <c r="N124" s="50"/>
      <c r="O124" s="50"/>
      <c r="P124" s="50"/>
    </row>
    <row r="125" spans="12:16" x14ac:dyDescent="0.25">
      <c r="L125" s="58" t="s">
        <v>179</v>
      </c>
      <c r="M125" s="50"/>
      <c r="N125" s="50"/>
      <c r="O125" s="50"/>
      <c r="P125" s="50"/>
    </row>
    <row r="126" spans="12:16" x14ac:dyDescent="0.25">
      <c r="L126" s="58" t="s">
        <v>180</v>
      </c>
      <c r="M126" s="50"/>
      <c r="N126" s="50"/>
      <c r="O126" s="50"/>
      <c r="P126" s="50"/>
    </row>
    <row r="127" spans="12:16" x14ac:dyDescent="0.25">
      <c r="L127" s="58" t="s">
        <v>181</v>
      </c>
      <c r="M127" s="50"/>
      <c r="N127" s="50"/>
      <c r="O127" s="50"/>
      <c r="P127" s="50"/>
    </row>
    <row r="128" spans="12:16" x14ac:dyDescent="0.25">
      <c r="L128" s="58" t="s">
        <v>182</v>
      </c>
      <c r="M128" s="50"/>
      <c r="N128" s="50"/>
      <c r="O128" s="50"/>
      <c r="P128" s="50"/>
    </row>
    <row r="129" spans="12:16" x14ac:dyDescent="0.25">
      <c r="L129" s="58" t="s">
        <v>183</v>
      </c>
      <c r="M129" s="50"/>
      <c r="N129" s="50"/>
      <c r="O129" s="50"/>
      <c r="P129" s="50"/>
    </row>
    <row r="130" spans="12:16" x14ac:dyDescent="0.25">
      <c r="L130" s="58" t="s">
        <v>184</v>
      </c>
      <c r="M130" s="50"/>
      <c r="N130" s="50"/>
      <c r="O130" s="50"/>
      <c r="P130" s="50"/>
    </row>
    <row r="131" spans="12:16" x14ac:dyDescent="0.25">
      <c r="L131" s="58" t="s">
        <v>185</v>
      </c>
      <c r="M131" s="50"/>
      <c r="N131" s="50"/>
      <c r="O131" s="50"/>
      <c r="P131" s="50"/>
    </row>
    <row r="132" spans="12:16" x14ac:dyDescent="0.25">
      <c r="L132" s="58" t="s">
        <v>186</v>
      </c>
      <c r="M132" s="50"/>
      <c r="N132" s="50"/>
      <c r="O132" s="50"/>
      <c r="P132" s="50"/>
    </row>
    <row r="133" spans="12:16" x14ac:dyDescent="0.25">
      <c r="L133" s="58" t="s">
        <v>187</v>
      </c>
      <c r="M133" s="50"/>
      <c r="N133" s="50"/>
      <c r="O133" s="50"/>
      <c r="P133" s="50"/>
    </row>
    <row r="134" spans="12:16" x14ac:dyDescent="0.25">
      <c r="L134" s="58" t="s">
        <v>188</v>
      </c>
      <c r="M134" s="50"/>
      <c r="N134" s="50"/>
      <c r="O134" s="50"/>
      <c r="P134" s="50"/>
    </row>
    <row r="135" spans="12:16" x14ac:dyDescent="0.25">
      <c r="L135" s="58" t="s">
        <v>189</v>
      </c>
      <c r="M135" s="50"/>
      <c r="N135" s="50"/>
      <c r="O135" s="50"/>
      <c r="P135" s="50"/>
    </row>
    <row r="136" spans="12:16" x14ac:dyDescent="0.25">
      <c r="L136" s="58" t="s">
        <v>190</v>
      </c>
      <c r="M136" s="50"/>
      <c r="N136" s="50"/>
      <c r="O136" s="50"/>
      <c r="P136" s="50"/>
    </row>
    <row r="137" spans="12:16" x14ac:dyDescent="0.25">
      <c r="L137" s="58" t="s">
        <v>191</v>
      </c>
      <c r="M137" s="50"/>
      <c r="N137" s="50"/>
      <c r="O137" s="50"/>
      <c r="P137" s="50"/>
    </row>
    <row r="138" spans="12:16" x14ac:dyDescent="0.25">
      <c r="L138" s="58" t="s">
        <v>192</v>
      </c>
      <c r="M138" s="50"/>
      <c r="N138" s="50"/>
      <c r="O138" s="50"/>
      <c r="P138" s="50"/>
    </row>
    <row r="139" spans="12:16" x14ac:dyDescent="0.25">
      <c r="L139" s="58" t="s">
        <v>193</v>
      </c>
      <c r="M139" s="50"/>
      <c r="N139" s="50"/>
      <c r="O139" s="50"/>
      <c r="P139" s="50"/>
    </row>
    <row r="140" spans="12:16" x14ac:dyDescent="0.25">
      <c r="L140" s="58" t="s">
        <v>194</v>
      </c>
      <c r="M140" s="50"/>
      <c r="N140" s="50"/>
      <c r="O140" s="50"/>
      <c r="P140" s="50"/>
    </row>
    <row r="141" spans="12:16" x14ac:dyDescent="0.25">
      <c r="L141" s="60" t="s">
        <v>195</v>
      </c>
      <c r="M141" s="50"/>
      <c r="N141" s="50"/>
      <c r="O141" s="50"/>
      <c r="P141" s="50"/>
    </row>
    <row r="142" spans="12:16" x14ac:dyDescent="0.25">
      <c r="L142" s="60" t="s">
        <v>196</v>
      </c>
      <c r="M142" s="50"/>
      <c r="N142" s="50"/>
      <c r="O142" s="50"/>
      <c r="P142" s="50"/>
    </row>
    <row r="143" spans="12:16" x14ac:dyDescent="0.25">
      <c r="L143" s="58" t="s">
        <v>197</v>
      </c>
      <c r="M143" s="50"/>
      <c r="N143" s="50"/>
      <c r="O143" s="50"/>
      <c r="P143" s="50"/>
    </row>
    <row r="144" spans="12:16" x14ac:dyDescent="0.25">
      <c r="L144" s="58" t="s">
        <v>198</v>
      </c>
      <c r="M144" s="50"/>
      <c r="N144" s="50"/>
      <c r="O144" s="50"/>
      <c r="P144" s="50"/>
    </row>
    <row r="145" spans="12:16" x14ac:dyDescent="0.25">
      <c r="L145" s="58" t="s">
        <v>199</v>
      </c>
      <c r="M145" s="50"/>
      <c r="N145" s="50"/>
      <c r="O145" s="50"/>
      <c r="P145" s="50"/>
    </row>
    <row r="146" spans="12:16" x14ac:dyDescent="0.25">
      <c r="L146" s="58" t="s">
        <v>200</v>
      </c>
      <c r="M146" s="50"/>
      <c r="N146" s="50"/>
      <c r="O146" s="50"/>
      <c r="P146" s="50"/>
    </row>
    <row r="147" spans="12:16" x14ac:dyDescent="0.25">
      <c r="L147" s="58" t="s">
        <v>201</v>
      </c>
      <c r="M147" s="50"/>
      <c r="N147" s="50"/>
      <c r="O147" s="50"/>
      <c r="P147" s="50"/>
    </row>
    <row r="148" spans="12:16" x14ac:dyDescent="0.25">
      <c r="L148" s="58" t="s">
        <v>202</v>
      </c>
      <c r="M148" s="50"/>
      <c r="N148" s="50"/>
      <c r="O148" s="50"/>
      <c r="P148" s="50"/>
    </row>
    <row r="149" spans="12:16" x14ac:dyDescent="0.25">
      <c r="L149" s="58" t="s">
        <v>203</v>
      </c>
      <c r="M149" s="50"/>
      <c r="N149" s="50"/>
      <c r="O149" s="50"/>
      <c r="P149" s="50"/>
    </row>
    <row r="150" spans="12:16" x14ac:dyDescent="0.25">
      <c r="L150" s="58" t="s">
        <v>204</v>
      </c>
      <c r="M150" s="50"/>
      <c r="N150" s="50"/>
      <c r="O150" s="50"/>
      <c r="P150" s="50"/>
    </row>
  </sheetData>
  <mergeCells count="10">
    <mergeCell ref="D68:D70"/>
    <mergeCell ref="D74:D76"/>
    <mergeCell ref="D80:D82"/>
    <mergeCell ref="D44:D46"/>
    <mergeCell ref="B49:G49"/>
    <mergeCell ref="B2:G2"/>
    <mergeCell ref="B16:G16"/>
    <mergeCell ref="B25:G25"/>
    <mergeCell ref="D34:D36"/>
    <mergeCell ref="D58:D60"/>
  </mergeCells>
  <dataValidations count="8">
    <dataValidation type="list" allowBlank="1" showInputMessage="1" showErrorMessage="1" sqref="B11:B13" xr:uid="{5FEB7208-9EC2-4939-A7BD-9E91958F93F6}">
      <formula1>ListaTipoCarpinteriaMarcoVentanaVerical</formula1>
    </dataValidation>
    <dataValidation type="list" allowBlank="1" showInputMessage="1" showErrorMessage="1" sqref="B6:B7" xr:uid="{53FCF665-9F0D-412C-8F3F-800FD426CDE3}">
      <formula1>ListaTipoVidrioPoli</formula1>
    </dataValidation>
    <dataValidation type="list" allowBlank="1" showInputMessage="1" showErrorMessage="1" sqref="B13" xr:uid="{AC6D5DB7-2EE4-42F9-83E1-1FEEB3DC80D3}">
      <formula1>TIPO_DE_CARPINTERÍA_DEL_MARCO__DE_VENTANA__VERTICAL</formula1>
    </dataValidation>
    <dataValidation type="list" allowBlank="1" showInputMessage="1" showErrorMessage="1" sqref="B8" xr:uid="{486D5F31-C1C3-4912-A6ED-02C2E4D113CD}">
      <formula1>#REF!</formula1>
    </dataValidation>
    <dataValidation type="list" allowBlank="1" showInputMessage="1" showErrorMessage="1" sqref="B20:B22" xr:uid="{1E0C1029-CDF0-4A9C-AEC3-8B7B1BDEC845}">
      <formula1>$P$3:$P$16</formula1>
    </dataValidation>
    <dataValidation type="list" allowBlank="1" showInputMessage="1" showErrorMessage="1" sqref="B35:B36 B45:B46 B59:B60 B69:B70 B75:B76 B81:B82" xr:uid="{6EF2AC55-C7FE-4D15-B407-A91643C74DA7}">
      <formula1>ListaTipoMaterialesVarios</formula1>
    </dataValidation>
    <dataValidation type="list" allowBlank="1" showInputMessage="1" showErrorMessage="1" sqref="B34 B44 B58 B68 B74 B80" xr:uid="{C32974EB-1068-48B3-9F9A-27DDC2FBA4F3}">
      <formula1>$L$32:$L$150</formula1>
    </dataValidation>
    <dataValidation type="list" allowBlank="1" showInputMessage="1" showErrorMessage="1" sqref="B41 B65" xr:uid="{369EF2F5-B47E-4843-ADFE-7BF04F15575E}">
      <formula1>ListaResistenciaCamaraAire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24E2-3D24-45F0-8014-12546FA36896}">
  <dimension ref="A1"/>
  <sheetViews>
    <sheetView workbookViewId="0">
      <selection activeCell="E31" sqref="E31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74AF-C166-49CD-9383-F6A23EB42D93}">
  <dimension ref="B5:L24"/>
  <sheetViews>
    <sheetView topLeftCell="A4" zoomScaleNormal="100" workbookViewId="0">
      <selection activeCell="D28" sqref="D28"/>
    </sheetView>
  </sheetViews>
  <sheetFormatPr baseColWidth="10" defaultColWidth="9.140625" defaultRowHeight="15" x14ac:dyDescent="0.25"/>
  <cols>
    <col min="3" max="3" width="17.140625" customWidth="1"/>
    <col min="4" max="4" width="31.5703125" customWidth="1"/>
    <col min="10" max="10" width="21.28515625" customWidth="1"/>
    <col min="12" max="12" width="39.28515625" customWidth="1"/>
  </cols>
  <sheetData>
    <row r="5" spans="2:12" ht="15.75" thickBot="1" x14ac:dyDescent="0.3"/>
    <row r="6" spans="2:12" ht="15.75" thickBot="1" x14ac:dyDescent="0.3">
      <c r="B6" s="81" t="s">
        <v>76</v>
      </c>
      <c r="C6" s="82"/>
      <c r="D6" s="32">
        <v>7</v>
      </c>
      <c r="J6" s="31" t="s">
        <v>75</v>
      </c>
      <c r="L6" s="30" t="s">
        <v>74</v>
      </c>
    </row>
    <row r="7" spans="2:12" ht="15.75" thickBot="1" x14ac:dyDescent="0.3">
      <c r="B7" s="83" t="s">
        <v>73</v>
      </c>
      <c r="C7" s="84"/>
      <c r="D7" s="29" t="s">
        <v>68</v>
      </c>
      <c r="J7" s="28">
        <v>1</v>
      </c>
      <c r="L7" s="25" t="s">
        <v>72</v>
      </c>
    </row>
    <row r="8" spans="2:12" x14ac:dyDescent="0.25">
      <c r="J8" s="27">
        <v>2</v>
      </c>
      <c r="L8" s="25" t="s">
        <v>71</v>
      </c>
    </row>
    <row r="9" spans="2:12" x14ac:dyDescent="0.25">
      <c r="J9" s="27">
        <v>3</v>
      </c>
      <c r="L9" s="25" t="s">
        <v>70</v>
      </c>
    </row>
    <row r="10" spans="2:12" x14ac:dyDescent="0.25">
      <c r="J10" s="27">
        <v>4</v>
      </c>
      <c r="L10" s="25" t="s">
        <v>69</v>
      </c>
    </row>
    <row r="11" spans="2:12" x14ac:dyDescent="0.25">
      <c r="J11" s="27">
        <v>5</v>
      </c>
      <c r="L11" s="25" t="s">
        <v>68</v>
      </c>
    </row>
    <row r="12" spans="2:12" x14ac:dyDescent="0.25">
      <c r="J12" s="27">
        <v>6</v>
      </c>
      <c r="L12" s="25" t="s">
        <v>67</v>
      </c>
    </row>
    <row r="13" spans="2:12" x14ac:dyDescent="0.25">
      <c r="J13" s="27">
        <v>7</v>
      </c>
      <c r="L13" s="25" t="s">
        <v>66</v>
      </c>
    </row>
    <row r="14" spans="2:12" x14ac:dyDescent="0.25">
      <c r="J14" s="27">
        <v>8</v>
      </c>
      <c r="L14" s="25" t="s">
        <v>65</v>
      </c>
    </row>
    <row r="15" spans="2:12" ht="15.75" thickBot="1" x14ac:dyDescent="0.3">
      <c r="J15" s="26">
        <v>9</v>
      </c>
      <c r="L15" s="25" t="s">
        <v>64</v>
      </c>
    </row>
    <row r="16" spans="2:12" ht="25.5" x14ac:dyDescent="0.25">
      <c r="L16" s="25" t="s">
        <v>63</v>
      </c>
    </row>
    <row r="17" spans="12:12" x14ac:dyDescent="0.25">
      <c r="L17" s="25" t="s">
        <v>62</v>
      </c>
    </row>
    <row r="18" spans="12:12" x14ac:dyDescent="0.25">
      <c r="L18" s="25" t="s">
        <v>61</v>
      </c>
    </row>
    <row r="19" spans="12:12" x14ac:dyDescent="0.25">
      <c r="L19" s="25" t="s">
        <v>60</v>
      </c>
    </row>
    <row r="20" spans="12:12" x14ac:dyDescent="0.25">
      <c r="L20" s="25" t="s">
        <v>59</v>
      </c>
    </row>
    <row r="21" spans="12:12" x14ac:dyDescent="0.25">
      <c r="L21" s="25" t="s">
        <v>58</v>
      </c>
    </row>
    <row r="22" spans="12:12" x14ac:dyDescent="0.25">
      <c r="L22" s="25" t="s">
        <v>57</v>
      </c>
    </row>
    <row r="23" spans="12:12" x14ac:dyDescent="0.25">
      <c r="L23" s="25" t="s">
        <v>56</v>
      </c>
    </row>
    <row r="24" spans="12:12" ht="15.75" thickBot="1" x14ac:dyDescent="0.3">
      <c r="L24" s="24" t="s">
        <v>55</v>
      </c>
    </row>
  </sheetData>
  <dataConsolidate function="stdDev">
    <dataRefs count="1">
      <dataRef ref="J7:J15" sheet="Hoja1" r:id="rId1"/>
    </dataRefs>
  </dataConsolidate>
  <mergeCells count="2">
    <mergeCell ref="B6:C6"/>
    <mergeCell ref="B7:C7"/>
  </mergeCells>
  <dataValidations count="2">
    <dataValidation type="list" allowBlank="1" showInputMessage="1" showErrorMessage="1" sqref="D7" xr:uid="{D7883755-CE54-4D84-A24A-4D1DE8282F55}">
      <formula1>$L$6:$L$24</formula1>
    </dataValidation>
    <dataValidation type="list" allowBlank="1" showInputMessage="1" showErrorMessage="1" sqref="D6" xr:uid="{D8B7C765-C1E3-407E-BF2A-21F614A4E44E}">
      <formula1>$J$6:$J$15</formula1>
    </dataValidation>
  </dataValidations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97E-ABEF-4667-98F4-0971D011D4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00E6-1386-42F6-95A6-2EA5D812D012}">
  <sheetPr codeName="Hoja4"/>
  <dimension ref="B5:R33"/>
  <sheetViews>
    <sheetView workbookViewId="0">
      <selection activeCell="C7" sqref="C7"/>
    </sheetView>
  </sheetViews>
  <sheetFormatPr baseColWidth="10" defaultColWidth="9.140625" defaultRowHeight="15" x14ac:dyDescent="0.25"/>
  <cols>
    <col min="2" max="2" width="39.5703125" customWidth="1"/>
    <col min="3" max="3" width="31.5703125" customWidth="1"/>
    <col min="18" max="18" width="33" customWidth="1"/>
    <col min="19" max="19" width="28.85546875" customWidth="1"/>
  </cols>
  <sheetData>
    <row r="5" spans="2:18" ht="15.75" thickBot="1" x14ac:dyDescent="0.3"/>
    <row r="6" spans="2:18" ht="15.75" thickBot="1" x14ac:dyDescent="0.3">
      <c r="B6" s="22" t="s">
        <v>54</v>
      </c>
      <c r="C6" s="21" t="s">
        <v>51</v>
      </c>
      <c r="R6" s="20" t="s">
        <v>53</v>
      </c>
    </row>
    <row r="7" spans="2:18" ht="15.75" thickBot="1" x14ac:dyDescent="0.3">
      <c r="B7" s="19" t="s">
        <v>52</v>
      </c>
      <c r="C7" s="23">
        <v>209</v>
      </c>
      <c r="R7" s="18" t="s">
        <v>51</v>
      </c>
    </row>
    <row r="8" spans="2:18" x14ac:dyDescent="0.25">
      <c r="R8" s="18" t="s">
        <v>50</v>
      </c>
    </row>
    <row r="9" spans="2:18" x14ac:dyDescent="0.25">
      <c r="C9" s="16"/>
      <c r="R9" s="18" t="s">
        <v>49</v>
      </c>
    </row>
    <row r="10" spans="2:18" ht="15.75" thickBot="1" x14ac:dyDescent="0.3">
      <c r="E10" s="16"/>
      <c r="R10" s="17" t="s">
        <v>48</v>
      </c>
    </row>
    <row r="33" spans="18:18" x14ac:dyDescent="0.25">
      <c r="R33" s="16"/>
    </row>
  </sheetData>
  <dataValidations count="1">
    <dataValidation type="list" allowBlank="1" showInputMessage="1" showErrorMessage="1" sqref="C6" xr:uid="{A5A408D9-4FEB-4892-A64E-7F19257D9BC1}">
      <formula1>$R$6:$R$11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8D1A6D9755BA4DACDC023AEE321D58" ma:contentTypeVersion="4" ma:contentTypeDescription="Crear nuevo documento." ma:contentTypeScope="" ma:versionID="8407c33dbc57c22b02890f9ab05f88f0">
  <xsd:schema xmlns:xsd="http://www.w3.org/2001/XMLSchema" xmlns:xs="http://www.w3.org/2001/XMLSchema" xmlns:p="http://schemas.microsoft.com/office/2006/metadata/properties" xmlns:ns3="0cec9201-ec77-4532-add3-9cf0afa67a3d" targetNamespace="http://schemas.microsoft.com/office/2006/metadata/properties" ma:root="true" ma:fieldsID="414e73d62fa2934c35f1272b2dae311a" ns3:_="">
    <xsd:import namespace="0cec9201-ec77-4532-add3-9cf0afa67a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9201-ec77-4532-add3-9cf0afa67a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979463-6A6C-4761-86FC-11C8EC0FC4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ec9201-ec77-4532-add3-9cf0afa67a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D8E3A9-B2B1-4B30-AEA3-2BD82C6793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2AAA9-DDA3-4D79-8010-354B400D5BEC}">
  <ds:schemaRefs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cec9201-ec77-4532-add3-9cf0afa67a3d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Form-Envolvente-1</vt:lpstr>
      <vt:lpstr>Form-Envolvente-2</vt:lpstr>
      <vt:lpstr>Form-Envolvente-3</vt:lpstr>
      <vt:lpstr>Form-Envolvente-4</vt:lpstr>
      <vt:lpstr>Form-Condensadores</vt:lpstr>
      <vt:lpstr>Hoja2</vt:lpstr>
      <vt:lpstr>Form-Solar</vt:lpstr>
      <vt:lpstr>'Form-Envolvente-2'!ListaResistenciaCamaraAire</vt:lpstr>
      <vt:lpstr>ListaResistenciaCamaraAire</vt:lpstr>
      <vt:lpstr>'Form-Envolvente-2'!ListaTipoCarpinteriaMarcoVentanaVerical</vt:lpstr>
      <vt:lpstr>ListaTipoCarpinteriaMarcoVentanaVerical</vt:lpstr>
      <vt:lpstr>'Form-Envolvente-2'!ListaTipoMaterialesVarios</vt:lpstr>
      <vt:lpstr>ListaTipoMaterialesVarios</vt:lpstr>
      <vt:lpstr>'Form-Envolvente-2'!ListaTipoVidrioPoli</vt:lpstr>
      <vt:lpstr>ListaTipoVidrioPoli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Rafael-PC</dc:creator>
  <cp:lastModifiedBy>USER</cp:lastModifiedBy>
  <dcterms:created xsi:type="dcterms:W3CDTF">2022-05-12T15:59:44Z</dcterms:created>
  <dcterms:modified xsi:type="dcterms:W3CDTF">2022-06-06T19:36:00Z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0x010100BC8D1A6D9755BA4DACDC023AEE321D58</vt:lpwstr>
  </property>
</Properties>
</file>