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366EA94F-4666-43EC-B42A-4B7D3AF33F0A}" xr6:coauthVersionLast="47" xr6:coauthVersionMax="47" xr10:uidLastSave="{00000000-0000-0000-0000-000000000000}"/>
  <bookViews>
    <workbookView xWindow="-120" yWindow="330" windowWidth="20640" windowHeight="11310" activeTab="1" xr2:uid="{E987C773-BE31-4315-B3C6-3EE316AFFFDE}"/>
  </bookViews>
  <sheets>
    <sheet name="Form-Envolvente-1" sheetId="1" r:id="rId1"/>
    <sheet name="Form-Envolvente-2" sheetId="9" r:id="rId2"/>
    <sheet name="Form-Envolvente-3" sheetId="7" r:id="rId3"/>
    <sheet name="Form-Envolvente-4" sheetId="8" r:id="rId4"/>
    <sheet name="Form-Condensadores" sheetId="5" r:id="rId5"/>
    <sheet name="Hoja2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 localSheetId="1">'Form-Envolvente-2'!$Q$3:$Q$18</definedName>
    <definedName name="ListaResistenciaCamaraAire">'Form-Envolvente-1'!$Q$3:$Q$18</definedName>
    <definedName name="ListaTipoCarpinteriaMarcoVentanaVerical" localSheetId="1">'Form-Envolvente-2'!$O$3:$O$10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 localSheetId="1">'Form-Envolvente-2'!$O$13:$O$132</definedName>
    <definedName name="ListaTipoMaterialesVarios">'Form-Envolvente-1'!$O$13:$O$132</definedName>
    <definedName name="ListaTipoVidrioPoli" localSheetId="1">'Form-Envolvente-2'!$M$3:$M$26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2" i="1" l="1"/>
  <c r="D127" i="1"/>
  <c r="E127" i="1" s="1"/>
  <c r="E126" i="1"/>
  <c r="D126" i="1"/>
  <c r="D125" i="1"/>
  <c r="E125" i="1" s="1"/>
  <c r="D13" i="9"/>
  <c r="E13" i="9" s="1"/>
  <c r="D14" i="9"/>
  <c r="E14" i="9"/>
  <c r="D15" i="9"/>
  <c r="E15" i="9" s="1"/>
  <c r="C21" i="9"/>
  <c r="C22" i="9"/>
  <c r="C23" i="9"/>
  <c r="D37" i="9"/>
  <c r="D57" i="9"/>
  <c r="D69" i="9"/>
  <c r="D125" i="9"/>
  <c r="E125" i="9"/>
  <c r="D126" i="9"/>
  <c r="E126" i="9" s="1"/>
  <c r="D127" i="9"/>
  <c r="E127" i="9"/>
  <c r="D152" i="9"/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<sst xmlns="http://schemas.openxmlformats.org/spreadsheetml/2006/main" count="949" uniqueCount="271">
  <si>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</si>
  <si>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</si>
  <si>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</si>
  <si>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</si>
  <si>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</si>
  <si>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</si>
  <si>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</si>
  <si>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</si>
  <si>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</si>
  <si>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</si>
  <si>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</si>
  <si>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</si>
  <si>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</si>
  <si>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</si>
  <si>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</si>
  <si>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</si>
  <si>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</si>
  <si>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</si>
  <si>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</si>
  <si>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</si>
  <si>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</si>
  <si>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</si>
  <si>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</si>
  <si>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</si>
  <si>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</si>
  <si>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</si>
  <si>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</si>
  <si>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</si>
  <si>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</si>
  <si>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</si>
  <si>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</si>
  <si>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</si>
  <si>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</si>
  <si>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</si>
  <si>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</si>
  <si>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</si>
  <si>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</si>
  <si>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</si>
  <si>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</si>
  <si>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</si>
  <si>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</si>
  <si>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</si>
  <si>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</si>
  <si>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</si>
  <si>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</si>
  <si>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</si>
  <si>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</si>
  <si>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</si>
  <si>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</si>
  <si>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</si>
  <si>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</si>
  <si>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</si>
  <si>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</si>
  <si>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</si>
  <si>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</si>
  <si>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</si>
  <si>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</si>
  <si>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</si>
  <si>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</si>
  <si>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</si>
  <si>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</si>
  <si>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</si>
  <si>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</si>
  <si>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</si>
  <si>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</si>
  <si>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</si>
  <si>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</si>
  <si>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</si>
  <si>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</si>
  <si>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</si>
  <si>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</si>
  <si>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</si>
  <si>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</si>
  <si>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</si>
  <si>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</si>
  <si>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</si>
  <si>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</si>
  <si>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</si>
  <si>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</si>
  <si>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</si>
  <si>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</si>
  <si>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</si>
  <si>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</si>
  <si>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</si>
  <si>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</si>
  <si>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</si>
  <si>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</si>
  <si>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</si>
  <si>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</si>
  <si>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</si>
  <si>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</si>
  <si>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</si>
  <si>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</si>
  <si>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</si>
  <si>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</si>
  <si>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</si>
  <si>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</si>
  <si>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</si>
  <si>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</si>
  <si>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</si>
  <si>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</si>
  <si>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</si>
  <si>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</si>
  <si>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</si>
  <si>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</si>
  <si>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</si>
  <si>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</si>
  <si>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</si>
  <si>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</si>
  <si>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</si>
  <si>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</si>
  <si>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</si>
  <si>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</si>
  <si>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</si>
  <si>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</si>
  <si>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</si>
  <si>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</si>
  <si>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</si>
  <si>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</si>
  <si>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</si>
  <si>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</si>
  <si>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</si>
  <si>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</si>
  <si>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</si>
  <si>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</si>
  <si>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</si>
  <si>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</si>
  <si>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</si>
  <si>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</si>
  <si>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</si>
  <si>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</si>
  <si>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</si>
  <si>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</si>
  <si>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</si>
  <si>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</si>
  <si>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</si>
  <si>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</si>
  <si>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</si>
  <si>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</si>
  <si>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</si>
  <si>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</si>
  <si>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</si>
  <si>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</si>
  <si>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</si>
  <si>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</si>
  <si>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</si>
  <si>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</si>
  <si>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</si>
  <si>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</si>
  <si>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</si>
  <si>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</si>
  <si>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</si>
  <si>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</si>
  <si>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</si>
  <si>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</si>
  <si>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</si>
  <si>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</si>
  <si>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</si>
  <si>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</si>
  <si>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</si>
  <si>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</si>
  <si>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</si>
  <si>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</si>
  <si>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</si>
  <si>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</si>
  <si>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</si>
  <si>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</si>
  <si>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</si>
  <si>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</si>
  <si>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</si>
  <si>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</si>
  <si>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</si>
  <si>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</si>
  <si>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</si>
  <si>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</si>
  <si>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</si>
  <si>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</si>
  <si>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</si>
  <si>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</si>
  <si>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</si>
  <si>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</si>
  <si>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</si>
  <si>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</si>
  <si>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</si>
  <si>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</si>
  <si>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</si>
  <si>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</si>
  <si>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</si>
  <si>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</si>
  <si>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</si>
  <si>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</si>
  <si>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</si>
  <si>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</si>
  <si>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</si>
  <si>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</si>
  <si>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</si>
  <si>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</si>
  <si>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</si>
  <si>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</si>
  <si>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</si>
  <si>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</si>
  <si>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</si>
  <si>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</si>
  <si>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</si>
  <si>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</si>
  <si>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</si>
  <si>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</si>
  <si>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</si>
  <si>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</si>
  <si>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</si>
  <si>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</si>
  <si>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</si>
  <si>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</si>
  <si>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</si>
  <si>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</si>
  <si>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</si>
  <si>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</si>
  <si>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</si>
  <si>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</si>
  <si>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</si>
  <si>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</si>
  <si>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</si>
  <si>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</si>
  <si>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</si>
  <si>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</si>
  <si>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</si>
  <si>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</si>
  <si>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</si>
  <si>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</si>
  <si>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</si>
  <si>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</si>
  <si>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</si>
  <si>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</si>
  <si>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</si>
  <si>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</si>
  <si>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</si>
  <si>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</si>
  <si>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</si>
  <si>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</si>
  <si>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</si>
  <si>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</si>
  <si>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</si>
  <si>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</si>
  <si>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</si>
  <si>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</si>
  <si>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</si>
  <si>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</si>
  <si>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</si>
  <si>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</si>
  <si>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</si>
  <si>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</si>
  <si>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</si>
  <si>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</si>
  <si>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</si>
  <si>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</si>
  <si>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</si>
  <si>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</si>
  <si>
    <t>Composición:</t>
  </si>
  <si>
    <t>Losas tipo 2B (sobre ambientes no habitables de altura mayor o igual a 1 metro)</t>
  </si>
  <si>
    <t xml:space="preserve">2.3) </t>
  </si>
  <si>
    <t>Puente Térmico: Caja de persianas (en caso el proyecto lo contemple). Ver definición en numeral 5.7 del Glosario</t>
  </si>
  <si>
    <t>Puente Térmico: Vestidura de derrame (en caso el proyecto lo contemple). Ver definición en numeral 5.53 del Glosario</t>
  </si>
  <si>
    <t>Puente Térmico: Viga N° 2</t>
  </si>
  <si>
    <t>Puente Térmico: Viga N° 1</t>
  </si>
  <si>
    <t>Puente Térmico: Sobrecimiento N° 2</t>
  </si>
  <si>
    <t>Puente Térmico: Sobrecimiento N° 1</t>
  </si>
  <si>
    <t>Muros tipo 2A (verticales de separación con ambientes no acondicionados o espacios de separación)</t>
  </si>
  <si>
    <t xml:space="preserve">2.2) </t>
  </si>
  <si>
    <t xml:space="preserve">2.1) </t>
  </si>
  <si>
    <t>Envolvente 2</t>
  </si>
  <si>
    <t>Pisos tipo 1B (sobre ambientes exteriores)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</si>
</sst>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Condensadores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54"/>
  <sheetViews>
    <sheetView zoomScale="96" zoomScaleNormal="96" workbookViewId="0">
      <selection activeCell="B17" sqref="B17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82" t="s">
        <v>79</v>
      </c>
      <c r="C2" s="82"/>
      <c r="D2" s="82"/>
      <c r="E2" s="82"/>
      <c r="F2" s="82"/>
      <c r="G2" s="82"/>
      <c r="H2" s="1"/>
      <c r="I2" s="1"/>
      <c r="J2" s="1"/>
      <c r="M2" s="11" t="s">
        <v>15</v>
      </c>
      <c r="O2" s="11" t="s">
        <v>38</v>
      </c>
      <c r="Q2" s="46" t="s">
        <v>207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208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209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210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211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212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213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214</v>
      </c>
    </row>
    <row r="10" spans="1:17" x14ac:dyDescent="0.25">
      <c r="M10" s="13" t="s">
        <v>22</v>
      </c>
      <c r="O10" s="15" t="s">
        <v>45</v>
      </c>
      <c r="Q10" s="47" t="s">
        <v>215</v>
      </c>
    </row>
    <row r="11" spans="1:17" x14ac:dyDescent="0.25">
      <c r="B11" s="34" t="s">
        <v>8</v>
      </c>
      <c r="J11" s="16"/>
      <c r="M11" s="13" t="s">
        <v>23</v>
      </c>
      <c r="Q11" s="47" t="s">
        <v>216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217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218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219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220</v>
      </c>
    </row>
    <row r="16" spans="1:17" x14ac:dyDescent="0.25">
      <c r="M16" s="14" t="s">
        <v>28</v>
      </c>
      <c r="O16" s="43" t="s">
        <v>90</v>
      </c>
      <c r="Q16" s="47" t="s">
        <v>221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7" t="s">
        <v>222</v>
      </c>
    </row>
    <row r="18" spans="1:17" ht="15" customHeight="1" x14ac:dyDescent="0.35">
      <c r="B18" s="1"/>
      <c r="M18" s="14" t="s">
        <v>30</v>
      </c>
      <c r="O18" s="43" t="s">
        <v>92</v>
      </c>
      <c r="Q18" s="47" t="s">
        <v>223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82" t="s">
        <v>14</v>
      </c>
      <c r="C25" s="82"/>
      <c r="D25" s="82"/>
      <c r="E25" s="82"/>
      <c r="F25" s="82"/>
      <c r="G25" s="82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8">
        <v>0.44</v>
      </c>
      <c r="D37" s="79">
        <f>1.2*2.1</f>
        <v>2.52</v>
      </c>
      <c r="O37" s="43" t="s">
        <v>110</v>
      </c>
    </row>
    <row r="38" spans="2:15" x14ac:dyDescent="0.25">
      <c r="B38" s="35" t="s">
        <v>91</v>
      </c>
      <c r="C38" s="48">
        <v>0.44</v>
      </c>
      <c r="D38" s="80"/>
      <c r="O38" s="43" t="s">
        <v>111</v>
      </c>
    </row>
    <row r="39" spans="2:15" x14ac:dyDescent="0.25">
      <c r="B39" s="35" t="s">
        <v>102</v>
      </c>
      <c r="C39" s="48">
        <v>0.44</v>
      </c>
      <c r="D39" s="81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9">
        <v>0.4</v>
      </c>
      <c r="D45" s="79">
        <v>24.5</v>
      </c>
      <c r="O45" s="43" t="s">
        <v>117</v>
      </c>
    </row>
    <row r="46" spans="2:15" x14ac:dyDescent="0.25">
      <c r="B46" s="35" t="s">
        <v>89</v>
      </c>
      <c r="C46" s="49">
        <v>0.3</v>
      </c>
      <c r="D46" s="80"/>
      <c r="O46" s="43" t="s">
        <v>118</v>
      </c>
    </row>
    <row r="47" spans="2:15" x14ac:dyDescent="0.25">
      <c r="B47" s="35" t="s">
        <v>89</v>
      </c>
      <c r="C47" s="49">
        <v>0.3</v>
      </c>
      <c r="D47" s="81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205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206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209</v>
      </c>
      <c r="E53" t="s">
        <v>225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5">
        <v>0.44</v>
      </c>
      <c r="D57" s="79">
        <f>1.2*2.1</f>
        <v>2.52</v>
      </c>
      <c r="O57" s="43" t="s">
        <v>129</v>
      </c>
    </row>
    <row r="58" spans="2:15" x14ac:dyDescent="0.25">
      <c r="B58" s="35" t="s">
        <v>89</v>
      </c>
      <c r="C58" s="45">
        <v>0.44</v>
      </c>
      <c r="D58" s="80"/>
      <c r="O58" s="43" t="s">
        <v>130</v>
      </c>
    </row>
    <row r="59" spans="2:15" x14ac:dyDescent="0.25">
      <c r="B59" s="35" t="s">
        <v>89</v>
      </c>
      <c r="C59" s="45">
        <v>0.44</v>
      </c>
      <c r="D59" s="81"/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224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206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208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5">
        <v>0.44</v>
      </c>
      <c r="D69" s="79">
        <f>1.2*2.1</f>
        <v>2.52</v>
      </c>
      <c r="O69" s="43" t="s">
        <v>141</v>
      </c>
    </row>
    <row r="70" spans="2:15" x14ac:dyDescent="0.25">
      <c r="B70" s="35" t="s">
        <v>88</v>
      </c>
      <c r="C70" s="45">
        <v>0.44</v>
      </c>
      <c r="D70" s="80"/>
      <c r="O70" s="43" t="s">
        <v>142</v>
      </c>
    </row>
    <row r="71" spans="2:15" x14ac:dyDescent="0.25">
      <c r="B71" s="35" t="s">
        <v>88</v>
      </c>
      <c r="C71" s="45">
        <v>0.44</v>
      </c>
      <c r="D71" s="81"/>
      <c r="O71" s="43" t="s">
        <v>143</v>
      </c>
    </row>
    <row r="72" spans="2:15" x14ac:dyDescent="0.25">
      <c r="O72" s="43" t="s">
        <v>144</v>
      </c>
    </row>
    <row r="73" spans="2:15" ht="18.75" x14ac:dyDescent="0.3">
      <c r="B73" s="33" t="s">
        <v>253</v>
      </c>
      <c r="O73" s="43" t="s">
        <v>145</v>
      </c>
    </row>
    <row r="74" spans="2:15" x14ac:dyDescent="0.25">
      <c r="O74" s="43" t="s">
        <v>146</v>
      </c>
    </row>
    <row r="75" spans="2:15" ht="15.75" x14ac:dyDescent="0.25">
      <c r="B75" s="10" t="s">
        <v>257</v>
      </c>
      <c r="O75" s="43" t="s">
        <v>147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148</v>
      </c>
    </row>
    <row r="77" spans="2:15" x14ac:dyDescent="0.25">
      <c r="B77" s="35" t="s">
        <v>203</v>
      </c>
      <c r="C77" s="48">
        <v>1</v>
      </c>
      <c r="D77" s="79">
        <v>24.5</v>
      </c>
      <c r="O77" s="43" t="s">
        <v>149</v>
      </c>
    </row>
    <row r="78" spans="2:15" x14ac:dyDescent="0.25">
      <c r="B78" s="35" t="s">
        <v>204</v>
      </c>
      <c r="C78" s="48">
        <v>1</v>
      </c>
      <c r="D78" s="80"/>
      <c r="O78" s="43" t="s">
        <v>150</v>
      </c>
    </row>
    <row r="79" spans="2:15" x14ac:dyDescent="0.25">
      <c r="B79" s="35" t="s">
        <v>204</v>
      </c>
      <c r="C79" s="48">
        <v>1</v>
      </c>
      <c r="D79" s="81"/>
      <c r="O79" s="43" t="s">
        <v>151</v>
      </c>
    </row>
    <row r="80" spans="2:15" x14ac:dyDescent="0.25">
      <c r="O80" s="43" t="s">
        <v>152</v>
      </c>
    </row>
    <row r="81" spans="2:15" ht="18.75" x14ac:dyDescent="0.3">
      <c r="B81" s="33" t="s">
        <v>254</v>
      </c>
      <c r="O81" s="43" t="s">
        <v>153</v>
      </c>
    </row>
    <row r="82" spans="2:15" x14ac:dyDescent="0.25">
      <c r="O82" s="43" t="s">
        <v>154</v>
      </c>
    </row>
    <row r="83" spans="2:15" ht="15.75" x14ac:dyDescent="0.25">
      <c r="B83" s="10" t="s">
        <v>257</v>
      </c>
      <c r="O83" s="43" t="s">
        <v>155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156</v>
      </c>
    </row>
    <row r="85" spans="2:15" x14ac:dyDescent="0.25">
      <c r="B85" s="35" t="s">
        <v>203</v>
      </c>
      <c r="C85" s="48">
        <v>1</v>
      </c>
      <c r="D85" s="79">
        <v>24.5</v>
      </c>
      <c r="O85" s="43" t="s">
        <v>157</v>
      </c>
    </row>
    <row r="86" spans="2:15" x14ac:dyDescent="0.25">
      <c r="B86" s="35" t="s">
        <v>204</v>
      </c>
      <c r="C86" s="48">
        <v>1</v>
      </c>
      <c r="D86" s="80"/>
      <c r="O86" s="43" t="s">
        <v>158</v>
      </c>
    </row>
    <row r="87" spans="2:15" x14ac:dyDescent="0.25">
      <c r="B87" s="35" t="s">
        <v>204</v>
      </c>
      <c r="C87" s="48">
        <v>1</v>
      </c>
      <c r="D87" s="81"/>
      <c r="O87" s="43" t="s">
        <v>159</v>
      </c>
    </row>
    <row r="88" spans="2:15" x14ac:dyDescent="0.25">
      <c r="O88" s="43" t="s">
        <v>160</v>
      </c>
    </row>
    <row r="89" spans="2:15" ht="18.75" x14ac:dyDescent="0.3">
      <c r="B89" s="33" t="s">
        <v>265</v>
      </c>
      <c r="O89" s="43" t="s">
        <v>161</v>
      </c>
    </row>
    <row r="90" spans="2:15" x14ac:dyDescent="0.25">
      <c r="O90" s="43" t="s">
        <v>162</v>
      </c>
    </row>
    <row r="91" spans="2:15" ht="15.75" x14ac:dyDescent="0.25">
      <c r="B91" s="10" t="s">
        <v>257</v>
      </c>
      <c r="O91" s="43" t="s">
        <v>163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164</v>
      </c>
    </row>
    <row r="93" spans="2:15" x14ac:dyDescent="0.25">
      <c r="B93" s="35" t="s">
        <v>92</v>
      </c>
      <c r="C93" s="48">
        <v>1</v>
      </c>
      <c r="D93" s="79">
        <v>24.5</v>
      </c>
      <c r="O93" s="43" t="s">
        <v>165</v>
      </c>
    </row>
    <row r="94" spans="2:15" x14ac:dyDescent="0.25">
      <c r="B94" s="35" t="s">
        <v>93</v>
      </c>
      <c r="C94" s="48">
        <v>1</v>
      </c>
      <c r="D94" s="80"/>
      <c r="O94" s="43" t="s">
        <v>166</v>
      </c>
    </row>
    <row r="95" spans="2:15" x14ac:dyDescent="0.25">
      <c r="B95" s="35" t="s">
        <v>94</v>
      </c>
      <c r="C95" s="48">
        <v>1</v>
      </c>
      <c r="D95" s="81"/>
      <c r="O95" s="43" t="s">
        <v>167</v>
      </c>
    </row>
    <row r="96" spans="2:15" x14ac:dyDescent="0.25">
      <c r="O96" s="43" t="s">
        <v>168</v>
      </c>
    </row>
    <row r="97" spans="2:15" ht="18.75" x14ac:dyDescent="0.3">
      <c r="B97" s="33" t="s">
        <v>264</v>
      </c>
      <c r="O97" s="43" t="s">
        <v>169</v>
      </c>
    </row>
    <row r="98" spans="2:15" x14ac:dyDescent="0.25">
      <c r="O98" s="43" t="s">
        <v>170</v>
      </c>
    </row>
    <row r="99" spans="2:15" ht="15.75" x14ac:dyDescent="0.25">
      <c r="B99" s="10" t="s">
        <v>257</v>
      </c>
      <c r="O99" s="43" t="s">
        <v>171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172</v>
      </c>
    </row>
    <row r="101" spans="2:15" x14ac:dyDescent="0.25">
      <c r="B101" s="35" t="s">
        <v>197</v>
      </c>
      <c r="C101" s="48">
        <v>1</v>
      </c>
      <c r="D101" s="79">
        <v>24.5</v>
      </c>
      <c r="O101" s="43" t="s">
        <v>173</v>
      </c>
    </row>
    <row r="102" spans="2:15" x14ac:dyDescent="0.25">
      <c r="B102" s="35" t="s">
        <v>198</v>
      </c>
      <c r="C102" s="48">
        <v>1</v>
      </c>
      <c r="D102" s="80"/>
      <c r="O102" s="43" t="s">
        <v>174</v>
      </c>
    </row>
    <row r="103" spans="2:15" x14ac:dyDescent="0.25">
      <c r="B103" s="35" t="s">
        <v>199</v>
      </c>
      <c r="C103" s="48">
        <v>1</v>
      </c>
      <c r="D103" s="81"/>
      <c r="O103" s="43" t="s">
        <v>175</v>
      </c>
    </row>
    <row r="104" spans="2:15" x14ac:dyDescent="0.25">
      <c r="O104" s="43" t="s">
        <v>176</v>
      </c>
    </row>
    <row r="105" spans="2:15" ht="18.75" x14ac:dyDescent="0.3">
      <c r="B105" s="33" t="s">
        <v>263</v>
      </c>
      <c r="O105" s="43" t="s">
        <v>177</v>
      </c>
    </row>
    <row r="106" spans="2:15" x14ac:dyDescent="0.25">
      <c r="O106" s="43" t="s">
        <v>178</v>
      </c>
    </row>
    <row r="107" spans="2:15" ht="15.75" x14ac:dyDescent="0.25">
      <c r="B107" s="10" t="s">
        <v>257</v>
      </c>
      <c r="O107" s="43" t="s">
        <v>179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180</v>
      </c>
    </row>
    <row r="109" spans="2:15" x14ac:dyDescent="0.25">
      <c r="B109" s="35" t="s">
        <v>119</v>
      </c>
      <c r="C109" s="48">
        <v>1</v>
      </c>
      <c r="D109" s="79">
        <v>23.1</v>
      </c>
      <c r="O109" s="43" t="s">
        <v>181</v>
      </c>
    </row>
    <row r="110" spans="2:15" x14ac:dyDescent="0.25">
      <c r="B110" s="35" t="s">
        <v>118</v>
      </c>
      <c r="C110" s="48">
        <v>1</v>
      </c>
      <c r="D110" s="80"/>
      <c r="O110" s="43" t="s">
        <v>182</v>
      </c>
    </row>
    <row r="111" spans="2:15" x14ac:dyDescent="0.25">
      <c r="B111" s="35" t="s">
        <v>120</v>
      </c>
      <c r="C111" s="48">
        <v>1</v>
      </c>
      <c r="D111" s="81"/>
      <c r="O111" s="43" t="s">
        <v>183</v>
      </c>
    </row>
    <row r="112" spans="2:15" x14ac:dyDescent="0.25">
      <c r="O112" s="43" t="s">
        <v>184</v>
      </c>
    </row>
    <row r="113" spans="2:15" ht="18.75" x14ac:dyDescent="0.3">
      <c r="B113" s="33" t="s">
        <v>262</v>
      </c>
      <c r="O113" s="43" t="s">
        <v>185</v>
      </c>
    </row>
    <row r="114" spans="2:15" x14ac:dyDescent="0.25">
      <c r="O114" s="43" t="s">
        <v>186</v>
      </c>
    </row>
    <row r="115" spans="2:15" ht="15.75" x14ac:dyDescent="0.25">
      <c r="B115" s="10" t="s">
        <v>257</v>
      </c>
      <c r="O115" s="43" t="s">
        <v>187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188</v>
      </c>
    </row>
    <row r="117" spans="2:15" x14ac:dyDescent="0.25">
      <c r="B117" s="35" t="s">
        <v>197</v>
      </c>
      <c r="C117" s="48">
        <v>1</v>
      </c>
      <c r="D117" s="79">
        <v>23.1</v>
      </c>
      <c r="O117" s="43" t="s">
        <v>189</v>
      </c>
    </row>
    <row r="118" spans="2:15" x14ac:dyDescent="0.25">
      <c r="B118" s="35" t="s">
        <v>199</v>
      </c>
      <c r="C118" s="48">
        <v>1</v>
      </c>
      <c r="D118" s="80"/>
      <c r="O118" s="43" t="s">
        <v>190</v>
      </c>
    </row>
    <row r="119" spans="2:15" x14ac:dyDescent="0.25">
      <c r="B119" s="35" t="s">
        <v>201</v>
      </c>
      <c r="C119" s="48">
        <v>1</v>
      </c>
      <c r="D119" s="81"/>
      <c r="O119" s="43" t="s">
        <v>191</v>
      </c>
    </row>
    <row r="120" spans="2:15" x14ac:dyDescent="0.25">
      <c r="O120" s="43" t="s">
        <v>192</v>
      </c>
    </row>
    <row r="121" spans="2:15" ht="18.75" x14ac:dyDescent="0.3">
      <c r="B121" s="33" t="s">
        <v>261</v>
      </c>
      <c r="O121" s="43" t="s">
        <v>193</v>
      </c>
    </row>
    <row r="122" spans="2:15" x14ac:dyDescent="0.25">
      <c r="O122" s="43" t="s">
        <v>194</v>
      </c>
    </row>
    <row r="123" spans="2:15" x14ac:dyDescent="0.25">
      <c r="B123" s="34" t="s">
        <v>8</v>
      </c>
      <c r="O123" s="44" t="s">
        <v>195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196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197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198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199</v>
      </c>
    </row>
    <row r="128" spans="2:15" x14ac:dyDescent="0.25">
      <c r="O128" s="43" t="s">
        <v>200</v>
      </c>
    </row>
    <row r="129" spans="1:15" ht="18.75" x14ac:dyDescent="0.3">
      <c r="B129" s="33" t="s">
        <v>260</v>
      </c>
      <c r="O129" s="43" t="s">
        <v>201</v>
      </c>
    </row>
    <row r="130" spans="1:15" x14ac:dyDescent="0.25">
      <c r="O130" s="43" t="s">
        <v>202</v>
      </c>
    </row>
    <row r="131" spans="1:15" ht="15.75" x14ac:dyDescent="0.25">
      <c r="B131" s="10" t="s">
        <v>206</v>
      </c>
      <c r="O131" s="43" t="s">
        <v>203</v>
      </c>
    </row>
    <row r="132" spans="1:15" x14ac:dyDescent="0.25">
      <c r="B132" s="38" t="s">
        <v>1</v>
      </c>
      <c r="O132" s="43" t="s">
        <v>204</v>
      </c>
    </row>
    <row r="133" spans="1:15" x14ac:dyDescent="0.25">
      <c r="B133" s="35" t="s">
        <v>209</v>
      </c>
    </row>
    <row r="135" spans="1:15" ht="15.75" x14ac:dyDescent="0.25">
      <c r="B135" s="10" t="s">
        <v>257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197</v>
      </c>
      <c r="C137" s="48">
        <v>1</v>
      </c>
      <c r="D137" s="79">
        <v>23.1</v>
      </c>
    </row>
    <row r="138" spans="1:15" x14ac:dyDescent="0.25">
      <c r="B138" s="35" t="s">
        <v>199</v>
      </c>
      <c r="C138" s="48">
        <v>1</v>
      </c>
      <c r="D138" s="80"/>
    </row>
    <row r="139" spans="1:15" x14ac:dyDescent="0.25">
      <c r="B139" s="35" t="s">
        <v>201</v>
      </c>
      <c r="C139" s="48">
        <v>1</v>
      </c>
      <c r="D139" s="81"/>
    </row>
    <row r="142" spans="1:15" ht="21" x14ac:dyDescent="0.25">
      <c r="A142" s="78">
        <v>1.3</v>
      </c>
      <c r="B142" s="82" t="s">
        <v>270</v>
      </c>
      <c r="C142" s="82"/>
      <c r="D142" s="82"/>
      <c r="E142" s="82"/>
      <c r="F142" s="82"/>
      <c r="G142" s="82"/>
    </row>
    <row r="144" spans="1:15" ht="18.75" x14ac:dyDescent="0.3">
      <c r="B144" s="33" t="s">
        <v>82</v>
      </c>
      <c r="C144" s="70"/>
    </row>
    <row r="145" spans="2:4" x14ac:dyDescent="0.25">
      <c r="C145" s="70"/>
    </row>
    <row r="146" spans="2:4" ht="30" x14ac:dyDescent="0.25">
      <c r="B146" s="40" t="s">
        <v>1</v>
      </c>
      <c r="C146" s="41" t="s">
        <v>78</v>
      </c>
    </row>
    <row r="147" spans="2:4" x14ac:dyDescent="0.25">
      <c r="B147" s="42" t="s">
        <v>80</v>
      </c>
      <c r="C147" s="40">
        <v>0.11</v>
      </c>
    </row>
    <row r="148" spans="2:4" x14ac:dyDescent="0.25">
      <c r="B148" s="42" t="s">
        <v>81</v>
      </c>
      <c r="C148" s="40">
        <v>0.06</v>
      </c>
    </row>
    <row r="150" spans="2:4" ht="15.75" x14ac:dyDescent="0.25">
      <c r="B150" s="10" t="s">
        <v>257</v>
      </c>
    </row>
    <row r="151" spans="2:4" x14ac:dyDescent="0.25">
      <c r="B151" s="38" t="s">
        <v>1</v>
      </c>
      <c r="C151" s="38" t="s">
        <v>77</v>
      </c>
      <c r="D151" s="5" t="s">
        <v>12</v>
      </c>
    </row>
    <row r="152" spans="2:4" x14ac:dyDescent="0.25">
      <c r="B152" s="35" t="s">
        <v>91</v>
      </c>
      <c r="C152" s="48">
        <v>0.44</v>
      </c>
      <c r="D152" s="79">
        <f>1.2*2.1</f>
        <v>2.52</v>
      </c>
    </row>
    <row r="153" spans="2:4" x14ac:dyDescent="0.25">
      <c r="B153" s="35" t="s">
        <v>91</v>
      </c>
      <c r="C153" s="48">
        <v>0.44</v>
      </c>
      <c r="D153" s="80"/>
    </row>
    <row r="154" spans="2:4" x14ac:dyDescent="0.25">
      <c r="B154" s="35" t="s">
        <v>102</v>
      </c>
      <c r="C154" s="48">
        <v>0.44</v>
      </c>
      <c r="D154" s="81"/>
    </row>
  </sheetData>
  <mergeCells count="15">
    <mergeCell ref="D69:D71"/>
    <mergeCell ref="B2:G2"/>
    <mergeCell ref="B25:G25"/>
    <mergeCell ref="D37:D39"/>
    <mergeCell ref="D45:D47"/>
    <mergeCell ref="D57:D59"/>
    <mergeCell ref="D117:D119"/>
    <mergeCell ref="D137:D139"/>
    <mergeCell ref="B142:G142"/>
    <mergeCell ref="D152:D154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F649-7C2E-467B-83D1-668A13960686}">
  <dimension ref="A1:Q154"/>
  <sheetViews>
    <sheetView tabSelected="1" topLeftCell="A28" zoomScale="96" zoomScaleNormal="96" workbookViewId="0">
      <selection activeCell="B42" sqref="B42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83" t="s">
        <v>269</v>
      </c>
      <c r="B1" s="83"/>
      <c r="C1" s="83"/>
      <c r="D1" s="83"/>
      <c r="E1" s="83"/>
      <c r="F1" s="83"/>
      <c r="G1" s="83"/>
    </row>
    <row r="2" spans="1:17" ht="39.75" customHeight="1" x14ac:dyDescent="0.35">
      <c r="A2" s="78" t="s">
        <v>268</v>
      </c>
      <c r="B2" s="82" t="s">
        <v>79</v>
      </c>
      <c r="C2" s="82"/>
      <c r="D2" s="82"/>
      <c r="E2" s="82"/>
      <c r="F2" s="82"/>
      <c r="G2" s="82"/>
      <c r="H2" s="1"/>
      <c r="I2" s="1"/>
      <c r="J2" s="1"/>
      <c r="M2" s="11" t="s">
        <v>15</v>
      </c>
      <c r="O2" s="11" t="s">
        <v>38</v>
      </c>
      <c r="Q2" s="46" t="s">
        <v>207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208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209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210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211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212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7" t="s">
        <v>213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7" t="s">
        <v>214</v>
      </c>
    </row>
    <row r="10" spans="1:17" x14ac:dyDescent="0.25">
      <c r="M10" s="13" t="s">
        <v>22</v>
      </c>
      <c r="O10" s="15" t="s">
        <v>45</v>
      </c>
      <c r="Q10" s="47" t="s">
        <v>215</v>
      </c>
    </row>
    <row r="11" spans="1:17" x14ac:dyDescent="0.25">
      <c r="B11" s="34" t="s">
        <v>8</v>
      </c>
      <c r="J11" s="16"/>
      <c r="M11" s="13" t="s">
        <v>23</v>
      </c>
      <c r="Q11" s="47" t="s">
        <v>216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217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218</v>
      </c>
    </row>
    <row r="14" spans="1:17" x14ac:dyDescent="0.25">
      <c r="B14" s="9" t="s">
        <v>40</v>
      </c>
      <c r="C14" s="6">
        <v>3.5000000000000003E-2</v>
      </c>
      <c r="D14" s="3">
        <f>(1.2*4)*10</f>
        <v>48</v>
      </c>
      <c r="E14" s="8">
        <f>C14*D14</f>
        <v>1.6800000000000002</v>
      </c>
      <c r="M14" s="14" t="s">
        <v>26</v>
      </c>
      <c r="O14" s="43" t="s">
        <v>88</v>
      </c>
      <c r="Q14" s="47" t="s">
        <v>219</v>
      </c>
    </row>
    <row r="15" spans="1:17" x14ac:dyDescent="0.25">
      <c r="B15" s="9" t="s">
        <v>39</v>
      </c>
      <c r="C15" s="6">
        <v>3.5000000000000003E-2</v>
      </c>
      <c r="D15" s="3">
        <f>(1.2*4)*10</f>
        <v>48</v>
      </c>
      <c r="E15" s="8">
        <f>C15*D15</f>
        <v>1.6800000000000002</v>
      </c>
      <c r="M15" s="14" t="s">
        <v>27</v>
      </c>
      <c r="O15" s="43" t="s">
        <v>89</v>
      </c>
      <c r="Q15" s="47" t="s">
        <v>220</v>
      </c>
    </row>
    <row r="16" spans="1:17" x14ac:dyDescent="0.25">
      <c r="M16" s="14" t="s">
        <v>28</v>
      </c>
      <c r="O16" s="43" t="s">
        <v>90</v>
      </c>
      <c r="Q16" s="47" t="s">
        <v>221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7" t="s">
        <v>222</v>
      </c>
    </row>
    <row r="18" spans="1:17" ht="15" customHeight="1" x14ac:dyDescent="0.35">
      <c r="B18" s="1"/>
      <c r="M18" s="14" t="s">
        <v>30</v>
      </c>
      <c r="O18" s="43" t="s">
        <v>92</v>
      </c>
      <c r="Q18" s="47" t="s">
        <v>223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267</v>
      </c>
      <c r="B25" s="82" t="s">
        <v>266</v>
      </c>
      <c r="C25" s="82"/>
      <c r="D25" s="82"/>
      <c r="E25" s="82"/>
      <c r="F25" s="82"/>
      <c r="G25" s="82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3" t="s">
        <v>82</v>
      </c>
      <c r="C27" s="70"/>
      <c r="O27" s="43" t="s">
        <v>101</v>
      </c>
    </row>
    <row r="28" spans="1:17" ht="15" customHeight="1" x14ac:dyDescent="0.25">
      <c r="C28" s="70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3" t="s">
        <v>83</v>
      </c>
      <c r="O33" s="43" t="s">
        <v>107</v>
      </c>
    </row>
    <row r="34" spans="2:15" ht="14.25" customHeight="1" x14ac:dyDescent="0.3">
      <c r="B34" s="33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90</v>
      </c>
      <c r="C37" s="48">
        <v>0.44</v>
      </c>
      <c r="D37" s="79">
        <f>1.2*2.1</f>
        <v>2.52</v>
      </c>
      <c r="O37" s="43" t="s">
        <v>110</v>
      </c>
    </row>
    <row r="38" spans="2:15" x14ac:dyDescent="0.25">
      <c r="B38" s="35" t="s">
        <v>90</v>
      </c>
      <c r="C38" s="48">
        <v>0.44</v>
      </c>
      <c r="D38" s="80"/>
      <c r="O38" s="43" t="s">
        <v>111</v>
      </c>
    </row>
    <row r="39" spans="2:15" x14ac:dyDescent="0.25">
      <c r="B39" s="35" t="s">
        <v>90</v>
      </c>
      <c r="C39" s="48">
        <v>0.44</v>
      </c>
      <c r="D39" s="81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8">
        <v>0.4</v>
      </c>
      <c r="D45" s="79">
        <v>24.5</v>
      </c>
      <c r="O45" s="43" t="s">
        <v>117</v>
      </c>
    </row>
    <row r="46" spans="2:15" x14ac:dyDescent="0.25">
      <c r="B46" s="35" t="s">
        <v>89</v>
      </c>
      <c r="C46" s="48">
        <v>0.3</v>
      </c>
      <c r="D46" s="80"/>
      <c r="O46" s="43" t="s">
        <v>118</v>
      </c>
    </row>
    <row r="47" spans="2:15" x14ac:dyDescent="0.25">
      <c r="B47" s="35" t="s">
        <v>89</v>
      </c>
      <c r="C47" s="48">
        <v>0.3</v>
      </c>
      <c r="D47" s="81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205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206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209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8">
        <v>0.44</v>
      </c>
      <c r="D57" s="79">
        <f>1.2*2.1</f>
        <v>2.52</v>
      </c>
      <c r="O57" s="43" t="s">
        <v>129</v>
      </c>
    </row>
    <row r="58" spans="2:15" x14ac:dyDescent="0.25">
      <c r="B58" s="35" t="s">
        <v>89</v>
      </c>
      <c r="C58" s="48">
        <v>0.44</v>
      </c>
      <c r="D58" s="80"/>
      <c r="O58" s="43" t="s">
        <v>130</v>
      </c>
    </row>
    <row r="59" spans="2:15" x14ac:dyDescent="0.25">
      <c r="B59" s="35" t="s">
        <v>89</v>
      </c>
      <c r="C59" s="48">
        <v>0.44</v>
      </c>
      <c r="D59" s="81"/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224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206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208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8">
        <v>0.44</v>
      </c>
      <c r="D69" s="79">
        <f>1.2*2.1</f>
        <v>2.52</v>
      </c>
      <c r="O69" s="43" t="s">
        <v>141</v>
      </c>
    </row>
    <row r="70" spans="2:15" x14ac:dyDescent="0.25">
      <c r="B70" s="35" t="s">
        <v>88</v>
      </c>
      <c r="C70" s="48">
        <v>0.44</v>
      </c>
      <c r="D70" s="80"/>
      <c r="O70" s="43" t="s">
        <v>142</v>
      </c>
    </row>
    <row r="71" spans="2:15" x14ac:dyDescent="0.25">
      <c r="B71" s="35" t="s">
        <v>88</v>
      </c>
      <c r="C71" s="48">
        <v>0.44</v>
      </c>
      <c r="D71" s="81"/>
      <c r="O71" s="43" t="s">
        <v>143</v>
      </c>
    </row>
    <row r="72" spans="2:15" x14ac:dyDescent="0.25">
      <c r="O72" s="43" t="s">
        <v>144</v>
      </c>
    </row>
    <row r="73" spans="2:15" ht="18.75" x14ac:dyDescent="0.3">
      <c r="B73" s="33" t="s">
        <v>253</v>
      </c>
      <c r="O73" s="43" t="s">
        <v>145</v>
      </c>
    </row>
    <row r="74" spans="2:15" x14ac:dyDescent="0.25">
      <c r="O74" s="43" t="s">
        <v>146</v>
      </c>
    </row>
    <row r="75" spans="2:15" ht="15.75" x14ac:dyDescent="0.25">
      <c r="B75" s="10" t="s">
        <v>257</v>
      </c>
      <c r="O75" s="43" t="s">
        <v>147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148</v>
      </c>
    </row>
    <row r="77" spans="2:15" x14ac:dyDescent="0.25">
      <c r="B77" s="35" t="s">
        <v>203</v>
      </c>
      <c r="C77" s="48">
        <v>1</v>
      </c>
      <c r="D77" s="79">
        <v>24.5</v>
      </c>
      <c r="O77" s="43" t="s">
        <v>149</v>
      </c>
    </row>
    <row r="78" spans="2:15" x14ac:dyDescent="0.25">
      <c r="B78" s="35" t="s">
        <v>204</v>
      </c>
      <c r="C78" s="48">
        <v>1</v>
      </c>
      <c r="D78" s="80"/>
      <c r="O78" s="43" t="s">
        <v>150</v>
      </c>
    </row>
    <row r="79" spans="2:15" x14ac:dyDescent="0.25">
      <c r="B79" s="35" t="s">
        <v>204</v>
      </c>
      <c r="C79" s="48">
        <v>1</v>
      </c>
      <c r="D79" s="81"/>
      <c r="O79" s="43" t="s">
        <v>151</v>
      </c>
    </row>
    <row r="80" spans="2:15" x14ac:dyDescent="0.25">
      <c r="O80" s="43" t="s">
        <v>152</v>
      </c>
    </row>
    <row r="81" spans="2:15" ht="18.75" x14ac:dyDescent="0.3">
      <c r="B81" s="33" t="s">
        <v>254</v>
      </c>
      <c r="O81" s="43" t="s">
        <v>153</v>
      </c>
    </row>
    <row r="82" spans="2:15" x14ac:dyDescent="0.25">
      <c r="O82" s="43" t="s">
        <v>154</v>
      </c>
    </row>
    <row r="83" spans="2:15" ht="15.75" x14ac:dyDescent="0.25">
      <c r="B83" s="10" t="s">
        <v>257</v>
      </c>
      <c r="O83" s="43" t="s">
        <v>155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156</v>
      </c>
    </row>
    <row r="85" spans="2:15" x14ac:dyDescent="0.25">
      <c r="B85" s="35" t="s">
        <v>203</v>
      </c>
      <c r="C85" s="48">
        <v>1</v>
      </c>
      <c r="D85" s="79">
        <v>24.5</v>
      </c>
      <c r="O85" s="43" t="s">
        <v>157</v>
      </c>
    </row>
    <row r="86" spans="2:15" x14ac:dyDescent="0.25">
      <c r="B86" s="35" t="s">
        <v>204</v>
      </c>
      <c r="C86" s="48">
        <v>1</v>
      </c>
      <c r="D86" s="80"/>
      <c r="O86" s="43" t="s">
        <v>158</v>
      </c>
    </row>
    <row r="87" spans="2:15" x14ac:dyDescent="0.25">
      <c r="B87" s="35" t="s">
        <v>204</v>
      </c>
      <c r="C87" s="48">
        <v>1</v>
      </c>
      <c r="D87" s="81"/>
      <c r="O87" s="43" t="s">
        <v>159</v>
      </c>
    </row>
    <row r="88" spans="2:15" x14ac:dyDescent="0.25">
      <c r="O88" s="43" t="s">
        <v>160</v>
      </c>
    </row>
    <row r="89" spans="2:15" ht="18.75" x14ac:dyDescent="0.3">
      <c r="B89" s="33" t="s">
        <v>265</v>
      </c>
      <c r="O89" s="43" t="s">
        <v>161</v>
      </c>
    </row>
    <row r="90" spans="2:15" x14ac:dyDescent="0.25">
      <c r="O90" s="43" t="s">
        <v>162</v>
      </c>
    </row>
    <row r="91" spans="2:15" ht="15.75" x14ac:dyDescent="0.25">
      <c r="B91" s="10" t="s">
        <v>257</v>
      </c>
      <c r="O91" s="43" t="s">
        <v>163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164</v>
      </c>
    </row>
    <row r="93" spans="2:15" x14ac:dyDescent="0.25">
      <c r="B93" s="35" t="s">
        <v>92</v>
      </c>
      <c r="C93" s="48">
        <v>1</v>
      </c>
      <c r="D93" s="79">
        <v>24.5</v>
      </c>
      <c r="O93" s="43" t="s">
        <v>165</v>
      </c>
    </row>
    <row r="94" spans="2:15" x14ac:dyDescent="0.25">
      <c r="B94" s="35" t="s">
        <v>93</v>
      </c>
      <c r="C94" s="48">
        <v>1</v>
      </c>
      <c r="D94" s="80"/>
      <c r="O94" s="43" t="s">
        <v>166</v>
      </c>
    </row>
    <row r="95" spans="2:15" x14ac:dyDescent="0.25">
      <c r="B95" s="35" t="s">
        <v>94</v>
      </c>
      <c r="C95" s="48">
        <v>1</v>
      </c>
      <c r="D95" s="81"/>
      <c r="O95" s="43" t="s">
        <v>167</v>
      </c>
    </row>
    <row r="96" spans="2:15" x14ac:dyDescent="0.25">
      <c r="O96" s="43" t="s">
        <v>168</v>
      </c>
    </row>
    <row r="97" spans="2:15" ht="18.75" x14ac:dyDescent="0.3">
      <c r="B97" s="33" t="s">
        <v>264</v>
      </c>
      <c r="O97" s="43" t="s">
        <v>169</v>
      </c>
    </row>
    <row r="98" spans="2:15" x14ac:dyDescent="0.25">
      <c r="O98" s="43" t="s">
        <v>170</v>
      </c>
    </row>
    <row r="99" spans="2:15" ht="15.75" x14ac:dyDescent="0.25">
      <c r="B99" s="10" t="s">
        <v>257</v>
      </c>
      <c r="O99" s="43" t="s">
        <v>171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172</v>
      </c>
    </row>
    <row r="101" spans="2:15" x14ac:dyDescent="0.25">
      <c r="B101" s="35" t="s">
        <v>197</v>
      </c>
      <c r="C101" s="48">
        <v>1</v>
      </c>
      <c r="D101" s="79">
        <v>24.5</v>
      </c>
      <c r="O101" s="43" t="s">
        <v>173</v>
      </c>
    </row>
    <row r="102" spans="2:15" x14ac:dyDescent="0.25">
      <c r="B102" s="35" t="s">
        <v>198</v>
      </c>
      <c r="C102" s="48">
        <v>1</v>
      </c>
      <c r="D102" s="80"/>
      <c r="O102" s="43" t="s">
        <v>174</v>
      </c>
    </row>
    <row r="103" spans="2:15" x14ac:dyDescent="0.25">
      <c r="B103" s="35" t="s">
        <v>199</v>
      </c>
      <c r="C103" s="48">
        <v>1</v>
      </c>
      <c r="D103" s="81"/>
      <c r="O103" s="43" t="s">
        <v>175</v>
      </c>
    </row>
    <row r="104" spans="2:15" x14ac:dyDescent="0.25">
      <c r="O104" s="43" t="s">
        <v>176</v>
      </c>
    </row>
    <row r="105" spans="2:15" ht="18.75" x14ac:dyDescent="0.3">
      <c r="B105" s="33" t="s">
        <v>263</v>
      </c>
      <c r="O105" s="43" t="s">
        <v>177</v>
      </c>
    </row>
    <row r="106" spans="2:15" x14ac:dyDescent="0.25">
      <c r="O106" s="43" t="s">
        <v>178</v>
      </c>
    </row>
    <row r="107" spans="2:15" ht="15.75" x14ac:dyDescent="0.25">
      <c r="B107" s="10" t="s">
        <v>257</v>
      </c>
      <c r="O107" s="43" t="s">
        <v>179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180</v>
      </c>
    </row>
    <row r="109" spans="2:15" x14ac:dyDescent="0.25">
      <c r="B109" s="35" t="s">
        <v>119</v>
      </c>
      <c r="C109" s="48">
        <v>1</v>
      </c>
      <c r="D109" s="79">
        <v>23.1</v>
      </c>
      <c r="O109" s="43" t="s">
        <v>181</v>
      </c>
    </row>
    <row r="110" spans="2:15" x14ac:dyDescent="0.25">
      <c r="B110" s="35" t="s">
        <v>118</v>
      </c>
      <c r="C110" s="48">
        <v>1</v>
      </c>
      <c r="D110" s="80"/>
      <c r="O110" s="43" t="s">
        <v>182</v>
      </c>
    </row>
    <row r="111" spans="2:15" x14ac:dyDescent="0.25">
      <c r="B111" s="35" t="s">
        <v>120</v>
      </c>
      <c r="C111" s="48">
        <v>1</v>
      </c>
      <c r="D111" s="81"/>
      <c r="O111" s="43" t="s">
        <v>183</v>
      </c>
    </row>
    <row r="112" spans="2:15" x14ac:dyDescent="0.25">
      <c r="O112" s="43" t="s">
        <v>184</v>
      </c>
    </row>
    <row r="113" spans="2:15" ht="18.75" x14ac:dyDescent="0.3">
      <c r="B113" s="33" t="s">
        <v>262</v>
      </c>
      <c r="O113" s="43" t="s">
        <v>185</v>
      </c>
    </row>
    <row r="114" spans="2:15" x14ac:dyDescent="0.25">
      <c r="O114" s="43" t="s">
        <v>186</v>
      </c>
    </row>
    <row r="115" spans="2:15" ht="15.75" x14ac:dyDescent="0.25">
      <c r="B115" s="10" t="s">
        <v>257</v>
      </c>
      <c r="O115" s="43" t="s">
        <v>187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188</v>
      </c>
    </row>
    <row r="117" spans="2:15" x14ac:dyDescent="0.25">
      <c r="B117" s="35" t="s">
        <v>197</v>
      </c>
      <c r="C117" s="48">
        <v>1</v>
      </c>
      <c r="D117" s="79">
        <v>23.1</v>
      </c>
      <c r="O117" s="43" t="s">
        <v>189</v>
      </c>
    </row>
    <row r="118" spans="2:15" x14ac:dyDescent="0.25">
      <c r="B118" s="35" t="s">
        <v>199</v>
      </c>
      <c r="C118" s="48">
        <v>1</v>
      </c>
      <c r="D118" s="80"/>
      <c r="O118" s="43" t="s">
        <v>190</v>
      </c>
    </row>
    <row r="119" spans="2:15" x14ac:dyDescent="0.25">
      <c r="B119" s="35" t="s">
        <v>201</v>
      </c>
      <c r="C119" s="48">
        <v>1</v>
      </c>
      <c r="D119" s="81"/>
      <c r="O119" s="43" t="s">
        <v>191</v>
      </c>
    </row>
    <row r="120" spans="2:15" x14ac:dyDescent="0.25">
      <c r="O120" s="43" t="s">
        <v>192</v>
      </c>
    </row>
    <row r="121" spans="2:15" ht="18.75" x14ac:dyDescent="0.3">
      <c r="B121" s="33" t="s">
        <v>261</v>
      </c>
      <c r="O121" s="43" t="s">
        <v>193</v>
      </c>
    </row>
    <row r="122" spans="2:15" x14ac:dyDescent="0.25">
      <c r="O122" s="43" t="s">
        <v>194</v>
      </c>
    </row>
    <row r="123" spans="2:15" x14ac:dyDescent="0.25">
      <c r="B123" s="34" t="s">
        <v>8</v>
      </c>
      <c r="O123" s="44" t="s">
        <v>195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196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197</v>
      </c>
    </row>
    <row r="126" spans="2:15" x14ac:dyDescent="0.25">
      <c r="B126" s="9" t="s">
        <v>40</v>
      </c>
      <c r="C126" s="6">
        <v>3.5000000000000003E-2</v>
      </c>
      <c r="D126" s="3">
        <f>(1.2*4)*10</f>
        <v>48</v>
      </c>
      <c r="E126" s="8">
        <f>C126*D126</f>
        <v>1.6800000000000002</v>
      </c>
      <c r="O126" s="43" t="s">
        <v>198</v>
      </c>
    </row>
    <row r="127" spans="2:15" x14ac:dyDescent="0.25">
      <c r="B127" s="9" t="s">
        <v>39</v>
      </c>
      <c r="C127" s="6">
        <v>3.5000000000000003E-2</v>
      </c>
      <c r="D127" s="3">
        <f>(1.2*4)*10</f>
        <v>48</v>
      </c>
      <c r="E127" s="8">
        <f>C127*D127</f>
        <v>1.6800000000000002</v>
      </c>
      <c r="O127" s="43" t="s">
        <v>199</v>
      </c>
    </row>
    <row r="128" spans="2:15" x14ac:dyDescent="0.25">
      <c r="O128" s="43" t="s">
        <v>200</v>
      </c>
    </row>
    <row r="129" spans="1:15" ht="18.75" x14ac:dyDescent="0.3">
      <c r="B129" s="33" t="s">
        <v>260</v>
      </c>
      <c r="O129" s="43" t="s">
        <v>201</v>
      </c>
    </row>
    <row r="130" spans="1:15" x14ac:dyDescent="0.25">
      <c r="O130" s="43" t="s">
        <v>202</v>
      </c>
    </row>
    <row r="131" spans="1:15" ht="15.75" x14ac:dyDescent="0.25">
      <c r="B131" s="10" t="s">
        <v>206</v>
      </c>
      <c r="O131" s="43" t="s">
        <v>203</v>
      </c>
    </row>
    <row r="132" spans="1:15" x14ac:dyDescent="0.25">
      <c r="B132" s="38" t="s">
        <v>1</v>
      </c>
      <c r="O132" s="43" t="s">
        <v>204</v>
      </c>
    </row>
    <row r="133" spans="1:15" x14ac:dyDescent="0.25">
      <c r="B133" s="35" t="s">
        <v>209</v>
      </c>
    </row>
    <row r="135" spans="1:15" ht="15.75" x14ac:dyDescent="0.25">
      <c r="B135" s="10" t="s">
        <v>257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197</v>
      </c>
      <c r="C137" s="48">
        <v>1</v>
      </c>
      <c r="D137" s="79">
        <v>23.1</v>
      </c>
    </row>
    <row r="138" spans="1:15" x14ac:dyDescent="0.25">
      <c r="B138" s="35" t="s">
        <v>199</v>
      </c>
      <c r="C138" s="48">
        <v>1</v>
      </c>
      <c r="D138" s="80"/>
    </row>
    <row r="139" spans="1:15" x14ac:dyDescent="0.25">
      <c r="B139" s="35" t="s">
        <v>201</v>
      </c>
      <c r="C139" s="48">
        <v>1</v>
      </c>
      <c r="D139" s="81"/>
    </row>
    <row r="142" spans="1:15" ht="21" x14ac:dyDescent="0.35">
      <c r="A142" s="1" t="s">
        <v>259</v>
      </c>
      <c r="B142" s="82" t="s">
        <v>258</v>
      </c>
      <c r="C142" s="82"/>
      <c r="D142" s="82"/>
      <c r="E142" s="82"/>
      <c r="F142" s="82"/>
      <c r="G142" s="82"/>
    </row>
    <row r="144" spans="1:15" ht="18.75" x14ac:dyDescent="0.3">
      <c r="B144" s="33" t="s">
        <v>82</v>
      </c>
      <c r="C144" s="70"/>
    </row>
    <row r="145" spans="2:8" x14ac:dyDescent="0.25">
      <c r="C145" s="70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77"/>
    </row>
    <row r="150" spans="2:8" ht="15.75" x14ac:dyDescent="0.25">
      <c r="B150" s="10" t="s">
        <v>257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91</v>
      </c>
      <c r="C152" s="48">
        <v>0.44</v>
      </c>
      <c r="D152" s="79">
        <f>1.2*2.1</f>
        <v>2.52</v>
      </c>
    </row>
    <row r="153" spans="2:8" x14ac:dyDescent="0.25">
      <c r="B153" s="35" t="s">
        <v>91</v>
      </c>
      <c r="C153" s="48">
        <v>0.44</v>
      </c>
      <c r="D153" s="80"/>
    </row>
    <row r="154" spans="2:8" x14ac:dyDescent="0.25">
      <c r="B154" s="35" t="s">
        <v>102</v>
      </c>
      <c r="C154" s="48">
        <v>0.44</v>
      </c>
      <c r="D154" s="81"/>
    </row>
  </sheetData>
  <mergeCells count="16">
    <mergeCell ref="D57:D59"/>
    <mergeCell ref="A1:G1"/>
    <mergeCell ref="B2:G2"/>
    <mergeCell ref="B25:G25"/>
    <mergeCell ref="D37:D39"/>
    <mergeCell ref="D45:D47"/>
    <mergeCell ref="D117:D119"/>
    <mergeCell ref="D137:D139"/>
    <mergeCell ref="B142:G142"/>
    <mergeCell ref="D152:D154"/>
    <mergeCell ref="D69:D71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5F032077-0F11-4022-B12C-DE4FE12F1034}">
      <formula1>TIPO_DE_CARPINTERÍA_DE_PUERTA_O_MARCO__CON_AMBIENTE_EXTERIOR</formula1>
    </dataValidation>
    <dataValidation type="list" allowBlank="1" showInputMessage="1" showErrorMessage="1" sqref="B15:B16 B127" xr:uid="{3EFB093D-CB1B-44B7-A222-ABA6BB30765E}">
      <formula1>TIPO_DE_CARPINTERÍA_DEL_MARCO__DE_VENTANA__VERTICAL</formula1>
    </dataValidation>
    <dataValidation type="list" allowBlank="1" showInputMessage="1" showErrorMessage="1" sqref="B8:B9" xr:uid="{04FD1850-6362-464A-8CA7-FD65C6171DE7}">
      <formula1>ListaTipoVidrioPoli</formula1>
    </dataValidation>
    <dataValidation type="list" allowBlank="1" showInputMessage="1" showErrorMessage="1" sqref="B13:B15 B125:B127" xr:uid="{C963CFF7-A837-4D10-8790-C279580F7CF9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CE551986-1916-4CA6-8DAB-487A6E93618D}">
      <formula1>ListaTipoMaterialesVarios</formula1>
    </dataValidation>
    <dataValidation type="list" allowBlank="1" showInputMessage="1" showErrorMessage="1" sqref="B10" xr:uid="{598D0740-B4DA-41E6-9B8C-164C8061A4C7}">
      <formula1>$M$31:$M$61</formula1>
    </dataValidation>
    <dataValidation type="list" allowBlank="1" showInputMessage="1" showErrorMessage="1" sqref="B53 B65 B133" xr:uid="{C9568652-519D-4905-9865-91E630E9C060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opLeftCell="A28" zoomScaleNormal="100" workbookViewId="0">
      <selection activeCell="B44" sqref="B44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242</v>
      </c>
      <c r="B2" s="82" t="s">
        <v>226</v>
      </c>
      <c r="C2" s="82"/>
      <c r="D2" s="82"/>
      <c r="E2" s="82"/>
      <c r="F2" s="82"/>
      <c r="G2" s="82"/>
      <c r="L2" s="51" t="s">
        <v>15</v>
      </c>
      <c r="M2" s="50"/>
      <c r="N2" s="51" t="s">
        <v>38</v>
      </c>
      <c r="O2" s="50"/>
      <c r="P2" s="51" t="s">
        <v>227</v>
      </c>
    </row>
    <row r="3" spans="1:16" x14ac:dyDescent="0.25">
      <c r="A3" s="61"/>
      <c r="B3" s="63"/>
      <c r="C3" s="63"/>
      <c r="D3" s="63"/>
      <c r="E3" s="63"/>
      <c r="F3" s="63"/>
      <c r="G3" s="63"/>
      <c r="H3" s="62"/>
      <c r="I3" s="62"/>
      <c r="J3" s="62"/>
      <c r="L3" s="12" t="s">
        <v>7</v>
      </c>
      <c r="M3" s="50"/>
      <c r="N3" s="12" t="s">
        <v>9</v>
      </c>
      <c r="O3" s="50"/>
      <c r="P3" s="12" t="s">
        <v>228</v>
      </c>
    </row>
    <row r="4" spans="1:16" ht="18.75" x14ac:dyDescent="0.3">
      <c r="B4" s="68" t="s">
        <v>5</v>
      </c>
      <c r="C4" s="64"/>
      <c r="D4" s="64"/>
      <c r="E4" s="64"/>
      <c r="F4" s="64"/>
      <c r="G4" s="64"/>
      <c r="L4" s="52" t="s">
        <v>16</v>
      </c>
      <c r="M4" s="50"/>
      <c r="N4" s="53" t="s">
        <v>39</v>
      </c>
      <c r="O4" s="50"/>
      <c r="P4" s="54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64"/>
      <c r="F5" s="64"/>
      <c r="G5" s="64"/>
      <c r="L5" s="52" t="s">
        <v>17</v>
      </c>
      <c r="M5" s="50"/>
      <c r="N5" s="53" t="s">
        <v>40</v>
      </c>
      <c r="O5" s="50"/>
      <c r="P5" s="54" t="s">
        <v>47</v>
      </c>
    </row>
    <row r="6" spans="1:16" x14ac:dyDescent="0.25">
      <c r="B6" s="72" t="s">
        <v>16</v>
      </c>
      <c r="C6" s="6"/>
      <c r="D6" s="3">
        <v>14.4</v>
      </c>
      <c r="E6" s="64"/>
      <c r="F6" s="64"/>
      <c r="G6" s="64"/>
      <c r="L6" s="52" t="s">
        <v>18</v>
      </c>
      <c r="M6" s="50"/>
      <c r="N6" s="53" t="s">
        <v>41</v>
      </c>
      <c r="O6" s="50"/>
      <c r="P6" s="54" t="s">
        <v>229</v>
      </c>
    </row>
    <row r="7" spans="1:16" x14ac:dyDescent="0.25">
      <c r="B7" s="72" t="s">
        <v>17</v>
      </c>
      <c r="C7" s="6"/>
      <c r="D7" s="3">
        <v>14.4</v>
      </c>
      <c r="E7" s="64"/>
      <c r="F7" s="64"/>
      <c r="G7" s="64"/>
      <c r="L7" s="52" t="s">
        <v>19</v>
      </c>
      <c r="M7" s="50"/>
      <c r="N7" s="53" t="s">
        <v>42</v>
      </c>
      <c r="O7" s="50"/>
      <c r="P7" s="54" t="s">
        <v>230</v>
      </c>
    </row>
    <row r="8" spans="1:16" x14ac:dyDescent="0.25">
      <c r="B8" s="64"/>
      <c r="C8" s="64"/>
      <c r="D8" s="64"/>
      <c r="E8" s="64"/>
      <c r="F8" s="64"/>
      <c r="G8" s="64"/>
      <c r="L8" s="52" t="s">
        <v>20</v>
      </c>
      <c r="M8" s="50"/>
      <c r="N8" s="53" t="s">
        <v>43</v>
      </c>
      <c r="O8" s="50"/>
      <c r="P8" s="54" t="s">
        <v>231</v>
      </c>
    </row>
    <row r="9" spans="1:16" ht="18.75" x14ac:dyDescent="0.3">
      <c r="B9" s="68" t="s">
        <v>8</v>
      </c>
      <c r="C9" s="64"/>
      <c r="D9" s="64"/>
      <c r="E9" s="64"/>
      <c r="F9" s="64"/>
      <c r="G9" s="64"/>
      <c r="L9" s="52" t="s">
        <v>21</v>
      </c>
      <c r="M9" s="50"/>
      <c r="N9" s="53" t="s">
        <v>44</v>
      </c>
      <c r="O9" s="50"/>
      <c r="P9" s="54" t="s">
        <v>232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2" t="s">
        <v>22</v>
      </c>
      <c r="M10" s="50"/>
      <c r="N10" s="53" t="s">
        <v>45</v>
      </c>
      <c r="O10" s="50"/>
      <c r="P10" s="54" t="s">
        <v>233</v>
      </c>
    </row>
    <row r="11" spans="1:16" x14ac:dyDescent="0.25">
      <c r="B11" s="73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64"/>
      <c r="G11" s="64"/>
      <c r="L11" s="52" t="s">
        <v>23</v>
      </c>
      <c r="M11" s="50"/>
      <c r="N11" s="50"/>
      <c r="O11" s="50"/>
      <c r="P11" s="54" t="s">
        <v>234</v>
      </c>
    </row>
    <row r="12" spans="1:16" x14ac:dyDescent="0.25">
      <c r="B12" s="73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64"/>
      <c r="G12" s="64"/>
      <c r="L12" s="52" t="s">
        <v>24</v>
      </c>
      <c r="M12" s="50"/>
      <c r="N12" s="50"/>
      <c r="O12" s="50"/>
      <c r="P12" s="54" t="s">
        <v>235</v>
      </c>
    </row>
    <row r="13" spans="1:16" x14ac:dyDescent="0.25">
      <c r="B13" s="73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64"/>
      <c r="G13" s="64"/>
      <c r="L13" s="55" t="s">
        <v>25</v>
      </c>
      <c r="M13" s="50"/>
      <c r="N13" s="50"/>
      <c r="O13" s="50"/>
      <c r="P13" s="56" t="s">
        <v>236</v>
      </c>
    </row>
    <row r="14" spans="1:16" x14ac:dyDescent="0.25">
      <c r="B14" s="64"/>
      <c r="C14" s="64"/>
      <c r="D14" s="64"/>
      <c r="E14" s="64"/>
      <c r="F14" s="64"/>
      <c r="G14" s="64"/>
      <c r="L14" s="55" t="s">
        <v>26</v>
      </c>
      <c r="M14" s="50"/>
      <c r="N14" s="50"/>
      <c r="O14" s="50"/>
      <c r="P14" s="56" t="s">
        <v>237</v>
      </c>
    </row>
    <row r="15" spans="1:16" x14ac:dyDescent="0.25">
      <c r="B15" s="64"/>
      <c r="C15" s="64"/>
      <c r="D15" s="64"/>
      <c r="E15" s="64"/>
      <c r="F15" s="64"/>
      <c r="G15" s="64"/>
      <c r="L15" s="55" t="s">
        <v>27</v>
      </c>
      <c r="M15" s="50"/>
      <c r="N15" s="50"/>
      <c r="O15" s="50"/>
      <c r="P15" s="56" t="s">
        <v>238</v>
      </c>
    </row>
    <row r="16" spans="1:16" ht="21" x14ac:dyDescent="0.3">
      <c r="A16" s="33" t="s">
        <v>243</v>
      </c>
      <c r="B16" s="82" t="s">
        <v>244</v>
      </c>
      <c r="C16" s="82"/>
      <c r="D16" s="82"/>
      <c r="E16" s="82"/>
      <c r="F16" s="82"/>
      <c r="G16" s="82"/>
      <c r="L16" s="55" t="s">
        <v>28</v>
      </c>
      <c r="M16" s="50"/>
      <c r="N16" s="50"/>
      <c r="O16" s="50"/>
      <c r="P16" s="54" t="s">
        <v>239</v>
      </c>
    </row>
    <row r="17" spans="1:16" x14ac:dyDescent="0.25">
      <c r="B17" s="64"/>
      <c r="C17" s="64"/>
      <c r="D17" s="64"/>
      <c r="E17" s="64"/>
      <c r="F17" s="64"/>
      <c r="G17" s="64"/>
      <c r="L17" s="55" t="s">
        <v>29</v>
      </c>
      <c r="M17" s="50"/>
      <c r="N17" s="50"/>
      <c r="O17" s="50"/>
      <c r="P17" s="50"/>
    </row>
    <row r="18" spans="1:16" ht="18.75" x14ac:dyDescent="0.3">
      <c r="B18" s="68" t="s">
        <v>245</v>
      </c>
      <c r="C18" s="64"/>
      <c r="D18" s="64"/>
      <c r="E18" s="64"/>
      <c r="F18" s="64"/>
      <c r="G18" s="64"/>
      <c r="L18" s="55" t="s">
        <v>30</v>
      </c>
      <c r="M18" s="50"/>
      <c r="N18" s="50"/>
      <c r="O18" s="50"/>
      <c r="P18" s="50"/>
    </row>
    <row r="19" spans="1:16" x14ac:dyDescent="0.25">
      <c r="B19" s="4" t="s">
        <v>1</v>
      </c>
      <c r="C19" s="4" t="s">
        <v>2</v>
      </c>
      <c r="D19" s="5" t="s">
        <v>12</v>
      </c>
      <c r="E19" s="64"/>
      <c r="F19" s="64"/>
      <c r="G19" s="64"/>
      <c r="L19" s="55" t="s">
        <v>31</v>
      </c>
      <c r="M19" s="50"/>
      <c r="N19" s="50"/>
      <c r="O19" s="50"/>
      <c r="P19" s="50"/>
    </row>
    <row r="20" spans="1:16" x14ac:dyDescent="0.25">
      <c r="B20" s="74" t="s">
        <v>46</v>
      </c>
      <c r="C20" s="65"/>
      <c r="D20" s="3">
        <v>14.4</v>
      </c>
      <c r="E20" s="64"/>
      <c r="F20" s="64"/>
      <c r="G20" s="64"/>
      <c r="L20" s="55" t="s">
        <v>32</v>
      </c>
      <c r="M20" s="50"/>
      <c r="N20" s="50"/>
      <c r="O20" s="50"/>
      <c r="P20" s="50"/>
    </row>
    <row r="21" spans="1:16" ht="18" customHeight="1" x14ac:dyDescent="0.25">
      <c r="B21" s="74" t="s">
        <v>230</v>
      </c>
      <c r="C21" s="65"/>
      <c r="D21" s="3">
        <v>14.4</v>
      </c>
      <c r="E21" s="64"/>
      <c r="F21" s="64"/>
      <c r="G21" s="64"/>
      <c r="L21" s="55" t="s">
        <v>33</v>
      </c>
      <c r="M21" s="50"/>
      <c r="N21" s="50"/>
      <c r="O21" s="50"/>
      <c r="P21" s="50"/>
    </row>
    <row r="22" spans="1:16" x14ac:dyDescent="0.25">
      <c r="B22" s="74" t="s">
        <v>236</v>
      </c>
      <c r="C22" s="65"/>
      <c r="D22" s="3">
        <v>14.4</v>
      </c>
      <c r="E22" s="64"/>
      <c r="F22" s="64"/>
      <c r="G22" s="64"/>
      <c r="L22" s="55" t="s">
        <v>34</v>
      </c>
      <c r="M22" s="50"/>
      <c r="N22" s="50"/>
      <c r="O22" s="50"/>
      <c r="P22" s="50"/>
    </row>
    <row r="23" spans="1:16" x14ac:dyDescent="0.25">
      <c r="B23" s="64"/>
      <c r="C23" s="64"/>
      <c r="D23" s="64"/>
      <c r="E23" s="64"/>
      <c r="F23" s="64"/>
      <c r="G23" s="64"/>
      <c r="L23" s="55" t="s">
        <v>35</v>
      </c>
      <c r="M23" s="50"/>
      <c r="N23" s="50"/>
      <c r="O23" s="50"/>
      <c r="P23" s="50"/>
    </row>
    <row r="24" spans="1:16" x14ac:dyDescent="0.25">
      <c r="B24" s="64"/>
      <c r="C24" s="64"/>
      <c r="D24" s="64"/>
      <c r="E24" s="64"/>
      <c r="F24" s="64"/>
      <c r="G24" s="64"/>
      <c r="L24" s="55" t="s">
        <v>36</v>
      </c>
      <c r="M24" s="50"/>
      <c r="N24" s="50"/>
      <c r="O24" s="50"/>
      <c r="P24" s="50"/>
    </row>
    <row r="25" spans="1:16" ht="21" customHeight="1" x14ac:dyDescent="0.3">
      <c r="A25" s="33" t="s">
        <v>247</v>
      </c>
      <c r="B25" s="82" t="s">
        <v>246</v>
      </c>
      <c r="C25" s="82"/>
      <c r="D25" s="82"/>
      <c r="E25" s="82"/>
      <c r="F25" s="82"/>
      <c r="G25" s="82"/>
      <c r="L25" s="55" t="s">
        <v>37</v>
      </c>
      <c r="M25" s="50"/>
      <c r="N25" s="50"/>
      <c r="O25" s="50"/>
      <c r="P25" s="50"/>
    </row>
    <row r="26" spans="1:16" x14ac:dyDescent="0.25">
      <c r="B26" s="64"/>
      <c r="C26" s="64"/>
      <c r="D26" s="64"/>
      <c r="E26" s="64"/>
      <c r="F26" s="64"/>
      <c r="G26" s="64"/>
      <c r="L26" s="55" t="s">
        <v>6</v>
      </c>
      <c r="M26" s="50"/>
      <c r="N26" s="50"/>
      <c r="O26" s="50"/>
      <c r="P26" s="50"/>
    </row>
    <row r="27" spans="1:16" ht="18.75" x14ac:dyDescent="0.3">
      <c r="B27" s="68" t="s">
        <v>248</v>
      </c>
      <c r="C27" s="64"/>
      <c r="D27" s="64"/>
      <c r="E27" s="64"/>
      <c r="F27" s="64"/>
      <c r="G27" s="64"/>
      <c r="L27" s="50"/>
      <c r="M27" s="50"/>
      <c r="N27" s="50"/>
      <c r="O27" s="50"/>
      <c r="P27" s="50"/>
    </row>
    <row r="28" spans="1:16" ht="30" x14ac:dyDescent="0.25">
      <c r="B28" s="4" t="s">
        <v>1</v>
      </c>
      <c r="C28" s="4" t="s">
        <v>249</v>
      </c>
      <c r="D28" s="64"/>
      <c r="E28" s="64"/>
      <c r="F28" s="64"/>
      <c r="G28" s="64"/>
      <c r="L28" s="50"/>
      <c r="M28" s="50"/>
      <c r="N28" s="50"/>
      <c r="O28" s="50"/>
      <c r="P28" s="50"/>
    </row>
    <row r="29" spans="1:16" x14ac:dyDescent="0.25">
      <c r="B29" s="65" t="s">
        <v>80</v>
      </c>
      <c r="C29" s="66">
        <v>0.11</v>
      </c>
      <c r="D29" s="64"/>
      <c r="E29" s="64"/>
      <c r="F29" s="64"/>
      <c r="G29" s="64"/>
      <c r="L29" s="50"/>
      <c r="M29" s="50"/>
      <c r="N29" s="50"/>
      <c r="O29" s="50"/>
      <c r="P29" s="50"/>
    </row>
    <row r="30" spans="1:16" x14ac:dyDescent="0.25">
      <c r="B30" s="65" t="s">
        <v>81</v>
      </c>
      <c r="C30" s="66">
        <v>0.06</v>
      </c>
      <c r="D30" s="64"/>
      <c r="E30" s="64"/>
      <c r="F30" s="64"/>
      <c r="G30" s="64"/>
      <c r="L30" s="50"/>
      <c r="M30" s="50"/>
      <c r="N30" s="50"/>
      <c r="O30" s="50"/>
      <c r="P30" s="50"/>
    </row>
    <row r="31" spans="1:16" x14ac:dyDescent="0.25">
      <c r="B31" s="64"/>
      <c r="C31" s="64"/>
      <c r="D31" s="64"/>
      <c r="E31" s="64"/>
      <c r="F31" s="64"/>
      <c r="G31" s="64"/>
      <c r="L31" s="51" t="s">
        <v>86</v>
      </c>
      <c r="M31" s="50"/>
      <c r="N31" s="57" t="s">
        <v>207</v>
      </c>
      <c r="O31" s="50"/>
      <c r="P31" s="50"/>
    </row>
    <row r="32" spans="1:16" ht="18.75" x14ac:dyDescent="0.3">
      <c r="B32" s="68" t="s">
        <v>250</v>
      </c>
      <c r="C32" s="64"/>
      <c r="D32" s="64"/>
      <c r="E32" s="64"/>
      <c r="F32" s="64"/>
      <c r="G32" s="64"/>
      <c r="L32" s="12" t="s">
        <v>87</v>
      </c>
      <c r="M32" s="50"/>
      <c r="N32" s="12" t="s">
        <v>208</v>
      </c>
      <c r="O32" s="50"/>
      <c r="P32" s="50"/>
    </row>
    <row r="33" spans="2:16" x14ac:dyDescent="0.25">
      <c r="B33" s="38" t="s">
        <v>1</v>
      </c>
      <c r="C33" s="38" t="s">
        <v>77</v>
      </c>
      <c r="D33" s="5" t="s">
        <v>12</v>
      </c>
      <c r="E33" s="64"/>
      <c r="F33" s="64"/>
      <c r="G33" s="64"/>
      <c r="L33" s="58" t="s">
        <v>88</v>
      </c>
      <c r="M33" s="50"/>
      <c r="N33" s="59" t="s">
        <v>209</v>
      </c>
      <c r="O33" s="50"/>
      <c r="P33" s="50"/>
    </row>
    <row r="34" spans="2:16" x14ac:dyDescent="0.25">
      <c r="B34" s="75" t="s">
        <v>90</v>
      </c>
      <c r="C34" s="48">
        <v>0.44</v>
      </c>
      <c r="D34" s="79">
        <f>1.2*2.1</f>
        <v>2.52</v>
      </c>
      <c r="E34" s="64"/>
      <c r="F34" s="64"/>
      <c r="G34" s="64"/>
      <c r="L34" s="58" t="s">
        <v>89</v>
      </c>
      <c r="M34" s="50"/>
      <c r="N34" s="59" t="s">
        <v>210</v>
      </c>
      <c r="O34" s="50"/>
      <c r="P34" s="50"/>
    </row>
    <row r="35" spans="2:16" x14ac:dyDescent="0.25">
      <c r="B35" s="75" t="s">
        <v>88</v>
      </c>
      <c r="C35" s="48">
        <v>0.44</v>
      </c>
      <c r="D35" s="80"/>
      <c r="E35" s="64"/>
      <c r="F35" s="64"/>
      <c r="G35" s="64"/>
      <c r="L35" s="58" t="s">
        <v>90</v>
      </c>
      <c r="M35" s="50"/>
      <c r="N35" s="59" t="s">
        <v>211</v>
      </c>
      <c r="O35" s="50"/>
      <c r="P35" s="50"/>
    </row>
    <row r="36" spans="2:16" x14ac:dyDescent="0.25">
      <c r="B36" s="75" t="s">
        <v>92</v>
      </c>
      <c r="C36" s="48">
        <v>0.44</v>
      </c>
      <c r="D36" s="81"/>
      <c r="E36" s="64"/>
      <c r="F36" s="64"/>
      <c r="G36" s="64"/>
      <c r="L36" s="58" t="s">
        <v>91</v>
      </c>
      <c r="M36" s="50"/>
      <c r="N36" s="59" t="s">
        <v>212</v>
      </c>
      <c r="O36" s="50"/>
      <c r="P36" s="50"/>
    </row>
    <row r="37" spans="2:16" x14ac:dyDescent="0.25">
      <c r="B37" s="64"/>
      <c r="C37" s="64"/>
      <c r="D37" s="64"/>
      <c r="E37" s="64"/>
      <c r="F37" s="64"/>
      <c r="G37" s="64"/>
      <c r="L37" s="58" t="s">
        <v>92</v>
      </c>
      <c r="M37" s="50"/>
      <c r="N37" s="59" t="s">
        <v>213</v>
      </c>
      <c r="O37" s="50"/>
      <c r="P37" s="50"/>
    </row>
    <row r="38" spans="2:16" ht="18.75" x14ac:dyDescent="0.3">
      <c r="B38" s="68" t="s">
        <v>251</v>
      </c>
      <c r="C38" s="64"/>
      <c r="D38" s="64"/>
      <c r="E38" s="64"/>
      <c r="F38" s="64"/>
      <c r="G38" s="64"/>
      <c r="L38" s="58" t="s">
        <v>93</v>
      </c>
      <c r="M38" s="50"/>
      <c r="N38" s="59" t="s">
        <v>214</v>
      </c>
      <c r="O38" s="50"/>
      <c r="P38" s="50"/>
    </row>
    <row r="39" spans="2:16" ht="15.75" x14ac:dyDescent="0.25">
      <c r="B39" s="67" t="s">
        <v>206</v>
      </c>
      <c r="E39" s="64"/>
      <c r="F39" s="64"/>
      <c r="G39" s="64"/>
      <c r="L39" s="58" t="s">
        <v>94</v>
      </c>
      <c r="M39" s="50"/>
      <c r="N39" s="59" t="s">
        <v>215</v>
      </c>
      <c r="O39" s="50"/>
      <c r="P39" s="50"/>
    </row>
    <row r="40" spans="2:16" x14ac:dyDescent="0.25">
      <c r="B40" s="38" t="s">
        <v>1</v>
      </c>
      <c r="L40" s="58" t="s">
        <v>95</v>
      </c>
      <c r="M40" s="50"/>
      <c r="N40" s="59" t="s">
        <v>216</v>
      </c>
      <c r="O40" s="50"/>
      <c r="P40" s="50"/>
    </row>
    <row r="41" spans="2:16" x14ac:dyDescent="0.25">
      <c r="B41" s="76" t="s">
        <v>209</v>
      </c>
      <c r="L41" s="60" t="s">
        <v>96</v>
      </c>
      <c r="M41" s="50"/>
      <c r="N41" s="59" t="s">
        <v>217</v>
      </c>
      <c r="O41" s="50"/>
      <c r="P41" s="50"/>
    </row>
    <row r="42" spans="2:16" ht="15.75" x14ac:dyDescent="0.25">
      <c r="B42" s="67" t="s">
        <v>252</v>
      </c>
      <c r="L42" s="58" t="s">
        <v>97</v>
      </c>
      <c r="M42" s="50"/>
      <c r="N42" s="59" t="s">
        <v>218</v>
      </c>
      <c r="O42" s="50"/>
      <c r="P42" s="50"/>
    </row>
    <row r="43" spans="2:16" x14ac:dyDescent="0.25">
      <c r="B43" s="38" t="s">
        <v>1</v>
      </c>
      <c r="C43" s="38" t="s">
        <v>77</v>
      </c>
      <c r="D43" s="5" t="s">
        <v>12</v>
      </c>
      <c r="L43" s="60" t="s">
        <v>98</v>
      </c>
      <c r="M43" s="50"/>
      <c r="N43" s="59" t="s">
        <v>219</v>
      </c>
      <c r="O43" s="50"/>
      <c r="P43" s="50"/>
    </row>
    <row r="44" spans="2:16" x14ac:dyDescent="0.25">
      <c r="B44" s="75" t="s">
        <v>90</v>
      </c>
      <c r="C44" s="48">
        <v>0.44</v>
      </c>
      <c r="D44" s="79">
        <f>1.2*2.1</f>
        <v>2.52</v>
      </c>
      <c r="L44" s="58" t="s">
        <v>99</v>
      </c>
      <c r="M44" s="50"/>
      <c r="N44" s="59" t="s">
        <v>220</v>
      </c>
      <c r="O44" s="50"/>
      <c r="P44" s="50"/>
    </row>
    <row r="45" spans="2:16" x14ac:dyDescent="0.25">
      <c r="B45" s="75" t="s">
        <v>88</v>
      </c>
      <c r="C45" s="48">
        <v>0.44</v>
      </c>
      <c r="D45" s="80"/>
      <c r="L45" s="60" t="s">
        <v>100</v>
      </c>
      <c r="M45" s="50"/>
      <c r="N45" s="59" t="s">
        <v>221</v>
      </c>
      <c r="O45" s="50"/>
      <c r="P45" s="50"/>
    </row>
    <row r="46" spans="2:16" x14ac:dyDescent="0.25">
      <c r="B46" s="75" t="s">
        <v>92</v>
      </c>
      <c r="C46" s="48">
        <v>0.44</v>
      </c>
      <c r="D46" s="81"/>
      <c r="L46" s="58" t="s">
        <v>101</v>
      </c>
      <c r="M46" s="50"/>
      <c r="N46" s="59" t="s">
        <v>222</v>
      </c>
      <c r="O46" s="50"/>
      <c r="P46" s="50"/>
    </row>
    <row r="47" spans="2:16" x14ac:dyDescent="0.25">
      <c r="L47" s="58" t="s">
        <v>102</v>
      </c>
      <c r="M47" s="50"/>
      <c r="N47" s="59" t="s">
        <v>223</v>
      </c>
      <c r="O47" s="50"/>
      <c r="P47" s="50"/>
    </row>
    <row r="48" spans="2:16" x14ac:dyDescent="0.25">
      <c r="L48" s="58" t="s">
        <v>103</v>
      </c>
      <c r="M48" s="50"/>
      <c r="N48" s="50"/>
      <c r="O48" s="50"/>
      <c r="P48" s="50"/>
    </row>
    <row r="49" spans="1:16" ht="21" x14ac:dyDescent="0.3">
      <c r="A49" s="33" t="s">
        <v>256</v>
      </c>
      <c r="B49" s="82" t="s">
        <v>255</v>
      </c>
      <c r="C49" s="82"/>
      <c r="D49" s="82"/>
      <c r="E49" s="82"/>
      <c r="F49" s="82"/>
      <c r="G49" s="82"/>
      <c r="L49" s="58" t="s">
        <v>104</v>
      </c>
      <c r="M49" s="50"/>
      <c r="N49" s="50"/>
      <c r="O49" s="50"/>
      <c r="P49" s="50"/>
    </row>
    <row r="50" spans="1:16" x14ac:dyDescent="0.25">
      <c r="B50" s="64"/>
      <c r="C50" s="64"/>
      <c r="D50" s="64"/>
      <c r="E50" s="64"/>
      <c r="F50" s="64"/>
      <c r="G50" s="64"/>
      <c r="L50" s="58" t="s">
        <v>105</v>
      </c>
      <c r="M50" s="50"/>
      <c r="N50" s="50"/>
      <c r="O50" s="50"/>
      <c r="P50" s="50"/>
    </row>
    <row r="51" spans="1:16" ht="18.75" x14ac:dyDescent="0.3">
      <c r="B51" s="68" t="s">
        <v>248</v>
      </c>
      <c r="C51" s="64"/>
      <c r="D51" s="64"/>
      <c r="E51" s="64"/>
      <c r="F51" s="64"/>
      <c r="G51" s="64"/>
      <c r="L51" s="58" t="s">
        <v>106</v>
      </c>
      <c r="M51" s="50"/>
      <c r="N51" s="50"/>
      <c r="O51" s="50"/>
      <c r="P51" s="50"/>
    </row>
    <row r="52" spans="1:16" ht="30" x14ac:dyDescent="0.25">
      <c r="B52" s="4" t="s">
        <v>1</v>
      </c>
      <c r="C52" s="4" t="s">
        <v>249</v>
      </c>
      <c r="D52" s="64"/>
      <c r="E52" s="64"/>
      <c r="F52" s="64"/>
      <c r="G52" s="64"/>
      <c r="L52" s="58" t="s">
        <v>107</v>
      </c>
      <c r="M52" s="50"/>
      <c r="N52" s="50"/>
      <c r="O52" s="50"/>
      <c r="P52" s="50"/>
    </row>
    <row r="53" spans="1:16" x14ac:dyDescent="0.25">
      <c r="B53" s="65" t="s">
        <v>80</v>
      </c>
      <c r="C53" s="66">
        <v>0.11</v>
      </c>
      <c r="D53" s="64"/>
      <c r="E53" s="64"/>
      <c r="F53" s="64"/>
      <c r="G53" s="64"/>
      <c r="L53" s="58" t="s">
        <v>240</v>
      </c>
      <c r="M53" s="50"/>
      <c r="N53" s="50"/>
      <c r="O53" s="50"/>
      <c r="P53" s="50"/>
    </row>
    <row r="54" spans="1:16" x14ac:dyDescent="0.25">
      <c r="B54" s="65" t="s">
        <v>81</v>
      </c>
      <c r="C54" s="66">
        <v>0.06</v>
      </c>
      <c r="D54" s="64"/>
      <c r="E54" s="64"/>
      <c r="F54" s="64"/>
      <c r="G54" s="64"/>
      <c r="L54" s="58" t="s">
        <v>108</v>
      </c>
      <c r="M54" s="50"/>
      <c r="N54" s="50"/>
      <c r="O54" s="50"/>
      <c r="P54" s="50"/>
    </row>
    <row r="55" spans="1:16" x14ac:dyDescent="0.25">
      <c r="B55" s="64"/>
      <c r="C55" s="70"/>
      <c r="D55" s="70"/>
      <c r="E55" s="64"/>
      <c r="F55" s="64"/>
      <c r="G55" s="64"/>
      <c r="L55" s="58" t="s">
        <v>109</v>
      </c>
      <c r="M55" s="50"/>
      <c r="N55" s="50"/>
      <c r="O55" s="50"/>
      <c r="P55" s="50"/>
    </row>
    <row r="56" spans="1:16" ht="18.75" x14ac:dyDescent="0.3">
      <c r="B56" s="68" t="s">
        <v>250</v>
      </c>
      <c r="C56" s="70"/>
      <c r="D56" s="70"/>
      <c r="E56" s="64"/>
      <c r="F56" s="64"/>
      <c r="G56" s="64"/>
      <c r="L56" s="58" t="s">
        <v>110</v>
      </c>
      <c r="M56" s="50"/>
      <c r="N56" s="50"/>
      <c r="O56" s="50"/>
      <c r="P56" s="50"/>
    </row>
    <row r="57" spans="1:16" x14ac:dyDescent="0.25">
      <c r="B57" s="38" t="s">
        <v>1</v>
      </c>
      <c r="C57" s="38" t="s">
        <v>77</v>
      </c>
      <c r="D57" s="5" t="s">
        <v>12</v>
      </c>
      <c r="E57" s="64"/>
      <c r="F57" s="64"/>
      <c r="G57" s="64"/>
      <c r="L57" s="58" t="s">
        <v>111</v>
      </c>
      <c r="M57" s="50"/>
      <c r="N57" s="50"/>
      <c r="O57" s="50"/>
      <c r="P57" s="50"/>
    </row>
    <row r="58" spans="1:16" x14ac:dyDescent="0.25">
      <c r="B58" s="75" t="s">
        <v>90</v>
      </c>
      <c r="C58" s="69">
        <v>0.44</v>
      </c>
      <c r="D58" s="79">
        <f>1.2*2.1</f>
        <v>2.52</v>
      </c>
      <c r="E58" s="64"/>
      <c r="F58" s="64"/>
      <c r="G58" s="64"/>
      <c r="L58" s="58" t="s">
        <v>112</v>
      </c>
      <c r="M58" s="50"/>
      <c r="N58" s="50"/>
      <c r="O58" s="50"/>
      <c r="P58" s="50"/>
    </row>
    <row r="59" spans="1:16" x14ac:dyDescent="0.25">
      <c r="B59" s="75" t="s">
        <v>88</v>
      </c>
      <c r="C59" s="69">
        <v>0.44</v>
      </c>
      <c r="D59" s="80"/>
      <c r="E59" s="64"/>
      <c r="F59" s="64"/>
      <c r="G59" s="64"/>
      <c r="L59" s="58" t="s">
        <v>113</v>
      </c>
      <c r="M59" s="50"/>
      <c r="N59" s="50"/>
      <c r="O59" s="50"/>
      <c r="P59" s="50"/>
    </row>
    <row r="60" spans="1:16" x14ac:dyDescent="0.25">
      <c r="B60" s="75" t="s">
        <v>92</v>
      </c>
      <c r="C60" s="69">
        <v>0.44</v>
      </c>
      <c r="D60" s="81"/>
      <c r="E60" s="64"/>
      <c r="F60" s="64"/>
      <c r="G60" s="64"/>
      <c r="L60" s="58" t="s">
        <v>114</v>
      </c>
      <c r="M60" s="50"/>
      <c r="N60" s="50"/>
      <c r="O60" s="50"/>
      <c r="P60" s="50"/>
    </row>
    <row r="61" spans="1:16" x14ac:dyDescent="0.25">
      <c r="B61" s="64"/>
      <c r="C61" s="70"/>
      <c r="D61" s="70"/>
      <c r="E61" s="64"/>
      <c r="F61" s="64"/>
      <c r="G61" s="64"/>
      <c r="L61" s="60" t="s">
        <v>115</v>
      </c>
      <c r="M61" s="50"/>
      <c r="N61" s="50"/>
      <c r="O61" s="50"/>
      <c r="P61" s="50"/>
    </row>
    <row r="62" spans="1:16" ht="18.75" x14ac:dyDescent="0.3">
      <c r="B62" s="68" t="s">
        <v>251</v>
      </c>
      <c r="C62" s="70"/>
      <c r="D62" s="70"/>
      <c r="E62" s="64"/>
      <c r="F62" s="64"/>
      <c r="G62" s="64"/>
      <c r="L62" s="60" t="s">
        <v>116</v>
      </c>
      <c r="M62" s="50"/>
      <c r="N62" s="50"/>
      <c r="O62" s="50"/>
      <c r="P62" s="50"/>
    </row>
    <row r="63" spans="1:16" ht="15.75" x14ac:dyDescent="0.25">
      <c r="B63" s="67" t="s">
        <v>206</v>
      </c>
      <c r="C63" s="71"/>
      <c r="D63" s="71"/>
      <c r="E63" s="64"/>
      <c r="F63" s="64"/>
      <c r="G63" s="64"/>
      <c r="L63" s="58" t="s">
        <v>117</v>
      </c>
      <c r="M63" s="50"/>
      <c r="N63" s="50"/>
      <c r="O63" s="50"/>
      <c r="P63" s="50"/>
    </row>
    <row r="64" spans="1:16" x14ac:dyDescent="0.25">
      <c r="B64" s="38" t="s">
        <v>1</v>
      </c>
      <c r="C64" s="71"/>
      <c r="D64" s="71"/>
      <c r="L64" s="58" t="s">
        <v>118</v>
      </c>
      <c r="M64" s="50"/>
      <c r="N64" s="50"/>
      <c r="O64" s="50"/>
      <c r="P64" s="50"/>
    </row>
    <row r="65" spans="2:16" x14ac:dyDescent="0.25">
      <c r="B65" s="76" t="s">
        <v>209</v>
      </c>
      <c r="C65" s="71"/>
      <c r="D65" s="71"/>
      <c r="L65" s="58" t="s">
        <v>119</v>
      </c>
      <c r="M65" s="50"/>
      <c r="N65" s="50"/>
      <c r="O65" s="50"/>
      <c r="P65" s="50"/>
    </row>
    <row r="66" spans="2:16" ht="15.75" x14ac:dyDescent="0.25">
      <c r="B66" s="67" t="s">
        <v>252</v>
      </c>
      <c r="C66" s="71"/>
      <c r="D66" s="71"/>
      <c r="L66" s="58" t="s">
        <v>120</v>
      </c>
      <c r="M66" s="50"/>
      <c r="N66" s="50"/>
      <c r="O66" s="50"/>
      <c r="P66" s="50"/>
    </row>
    <row r="67" spans="2:16" x14ac:dyDescent="0.25">
      <c r="B67" s="38" t="s">
        <v>1</v>
      </c>
      <c r="C67" s="38" t="s">
        <v>77</v>
      </c>
      <c r="D67" s="5" t="s">
        <v>12</v>
      </c>
      <c r="L67" s="58" t="s">
        <v>121</v>
      </c>
      <c r="M67" s="50"/>
      <c r="N67" s="50"/>
      <c r="O67" s="50"/>
      <c r="P67" s="50"/>
    </row>
    <row r="68" spans="2:16" x14ac:dyDescent="0.25">
      <c r="B68" s="75" t="s">
        <v>90</v>
      </c>
      <c r="C68" s="69">
        <v>0.44</v>
      </c>
      <c r="D68" s="79">
        <f>1.2*2.1</f>
        <v>2.52</v>
      </c>
      <c r="L68" s="58" t="s">
        <v>122</v>
      </c>
      <c r="M68" s="50"/>
      <c r="N68" s="50"/>
      <c r="O68" s="50"/>
      <c r="P68" s="50"/>
    </row>
    <row r="69" spans="2:16" x14ac:dyDescent="0.25">
      <c r="B69" s="75" t="s">
        <v>88</v>
      </c>
      <c r="C69" s="69">
        <v>0.44</v>
      </c>
      <c r="D69" s="80"/>
      <c r="L69" s="58" t="s">
        <v>123</v>
      </c>
      <c r="M69" s="50"/>
      <c r="N69" s="50"/>
      <c r="O69" s="50"/>
      <c r="P69" s="50"/>
    </row>
    <row r="70" spans="2:16" x14ac:dyDescent="0.25">
      <c r="B70" s="75" t="s">
        <v>92</v>
      </c>
      <c r="C70" s="69">
        <v>0.44</v>
      </c>
      <c r="D70" s="81"/>
      <c r="L70" s="58" t="s">
        <v>124</v>
      </c>
      <c r="M70" s="50"/>
      <c r="N70" s="50"/>
      <c r="O70" s="50"/>
      <c r="P70" s="50"/>
    </row>
    <row r="71" spans="2:16" x14ac:dyDescent="0.25">
      <c r="C71" s="71"/>
      <c r="D71" s="71"/>
      <c r="L71" s="58" t="s">
        <v>241</v>
      </c>
      <c r="M71" s="50"/>
      <c r="N71" s="50"/>
      <c r="O71" s="50"/>
      <c r="P71" s="50"/>
    </row>
    <row r="72" spans="2:16" ht="18.75" x14ac:dyDescent="0.3">
      <c r="B72" s="68" t="s">
        <v>253</v>
      </c>
      <c r="C72" s="70"/>
      <c r="D72" s="70"/>
      <c r="L72" s="58" t="s">
        <v>126</v>
      </c>
      <c r="M72" s="50"/>
      <c r="N72" s="50"/>
      <c r="O72" s="50"/>
      <c r="P72" s="50"/>
    </row>
    <row r="73" spans="2:16" x14ac:dyDescent="0.25">
      <c r="B73" s="38" t="s">
        <v>1</v>
      </c>
      <c r="C73" s="38" t="s">
        <v>77</v>
      </c>
      <c r="D73" s="5" t="s">
        <v>12</v>
      </c>
      <c r="L73" s="58" t="s">
        <v>127</v>
      </c>
      <c r="M73" s="50"/>
      <c r="N73" s="50"/>
      <c r="O73" s="50"/>
      <c r="P73" s="50"/>
    </row>
    <row r="74" spans="2:16" x14ac:dyDescent="0.25">
      <c r="B74" s="75" t="s">
        <v>90</v>
      </c>
      <c r="C74" s="69">
        <v>0.44</v>
      </c>
      <c r="D74" s="79">
        <f>1.2*2.1</f>
        <v>2.52</v>
      </c>
      <c r="L74" s="58" t="s">
        <v>128</v>
      </c>
      <c r="M74" s="50"/>
      <c r="N74" s="50"/>
      <c r="O74" s="50"/>
      <c r="P74" s="50"/>
    </row>
    <row r="75" spans="2:16" x14ac:dyDescent="0.25">
      <c r="B75" s="75" t="s">
        <v>88</v>
      </c>
      <c r="C75" s="69">
        <v>0.44</v>
      </c>
      <c r="D75" s="80"/>
      <c r="L75" s="58" t="s">
        <v>129</v>
      </c>
      <c r="M75" s="50"/>
      <c r="N75" s="50"/>
      <c r="O75" s="50"/>
      <c r="P75" s="50"/>
    </row>
    <row r="76" spans="2:16" x14ac:dyDescent="0.25">
      <c r="B76" s="75" t="s">
        <v>92</v>
      </c>
      <c r="C76" s="69">
        <v>0.44</v>
      </c>
      <c r="D76" s="81"/>
      <c r="L76" s="58" t="s">
        <v>130</v>
      </c>
      <c r="M76" s="50"/>
      <c r="N76" s="50"/>
      <c r="O76" s="50"/>
      <c r="P76" s="50"/>
    </row>
    <row r="77" spans="2:16" x14ac:dyDescent="0.25">
      <c r="C77" s="71"/>
      <c r="D77" s="71"/>
      <c r="L77" s="58" t="s">
        <v>131</v>
      </c>
      <c r="M77" s="50"/>
      <c r="N77" s="50"/>
      <c r="O77" s="50"/>
      <c r="P77" s="50"/>
    </row>
    <row r="78" spans="2:16" ht="18.75" x14ac:dyDescent="0.3">
      <c r="B78" s="68" t="s">
        <v>254</v>
      </c>
      <c r="C78" s="70"/>
      <c r="D78" s="70"/>
      <c r="L78" s="58" t="s">
        <v>132</v>
      </c>
      <c r="M78" s="50"/>
      <c r="N78" s="50"/>
      <c r="O78" s="50"/>
      <c r="P78" s="50"/>
    </row>
    <row r="79" spans="2:16" x14ac:dyDescent="0.25">
      <c r="B79" s="38" t="s">
        <v>1</v>
      </c>
      <c r="C79" s="38" t="s">
        <v>77</v>
      </c>
      <c r="D79" s="5" t="s">
        <v>12</v>
      </c>
      <c r="L79" s="58" t="s">
        <v>133</v>
      </c>
      <c r="M79" s="50"/>
      <c r="N79" s="50"/>
      <c r="O79" s="50"/>
      <c r="P79" s="50"/>
    </row>
    <row r="80" spans="2:16" x14ac:dyDescent="0.25">
      <c r="B80" s="75" t="s">
        <v>90</v>
      </c>
      <c r="C80" s="69">
        <v>0.44</v>
      </c>
      <c r="D80" s="79">
        <f>1.2*2.1</f>
        <v>2.52</v>
      </c>
      <c r="L80" s="58" t="s">
        <v>134</v>
      </c>
      <c r="M80" s="50"/>
      <c r="N80" s="50"/>
      <c r="O80" s="50"/>
      <c r="P80" s="50"/>
    </row>
    <row r="81" spans="2:16" x14ac:dyDescent="0.25">
      <c r="B81" s="75" t="s">
        <v>88</v>
      </c>
      <c r="C81" s="69">
        <v>0.44</v>
      </c>
      <c r="D81" s="80"/>
      <c r="L81" s="58" t="s">
        <v>135</v>
      </c>
      <c r="M81" s="50"/>
      <c r="N81" s="50"/>
      <c r="O81" s="50"/>
      <c r="P81" s="50"/>
    </row>
    <row r="82" spans="2:16" x14ac:dyDescent="0.25">
      <c r="B82" s="75" t="s">
        <v>92</v>
      </c>
      <c r="C82" s="48">
        <v>0.44</v>
      </c>
      <c r="D82" s="81"/>
      <c r="L82" s="58" t="s">
        <v>136</v>
      </c>
      <c r="M82" s="50"/>
      <c r="N82" s="50"/>
      <c r="O82" s="50"/>
      <c r="P82" s="50"/>
    </row>
    <row r="83" spans="2:16" x14ac:dyDescent="0.25">
      <c r="L83" s="58" t="s">
        <v>137</v>
      </c>
      <c r="M83" s="50"/>
      <c r="N83" s="50"/>
      <c r="O83" s="50"/>
      <c r="P83" s="50"/>
    </row>
    <row r="84" spans="2:16" x14ac:dyDescent="0.25">
      <c r="L84" s="58" t="s">
        <v>138</v>
      </c>
      <c r="M84" s="50"/>
      <c r="N84" s="50"/>
      <c r="O84" s="50"/>
      <c r="P84" s="50"/>
    </row>
    <row r="85" spans="2:16" x14ac:dyDescent="0.25">
      <c r="L85" s="58" t="s">
        <v>139</v>
      </c>
      <c r="M85" s="50"/>
      <c r="N85" s="50"/>
      <c r="O85" s="50"/>
      <c r="P85" s="50"/>
    </row>
    <row r="86" spans="2:16" x14ac:dyDescent="0.25">
      <c r="L86" s="58" t="s">
        <v>140</v>
      </c>
      <c r="M86" s="50"/>
      <c r="N86" s="50"/>
      <c r="O86" s="50"/>
      <c r="P86" s="50"/>
    </row>
    <row r="87" spans="2:16" x14ac:dyDescent="0.25">
      <c r="L87" s="58" t="s">
        <v>141</v>
      </c>
      <c r="M87" s="50"/>
      <c r="N87" s="50"/>
      <c r="O87" s="50"/>
      <c r="P87" s="50"/>
    </row>
    <row r="88" spans="2:16" x14ac:dyDescent="0.25">
      <c r="L88" s="58" t="s">
        <v>142</v>
      </c>
      <c r="M88" s="50"/>
      <c r="N88" s="50"/>
      <c r="O88" s="50"/>
      <c r="P88" s="50"/>
    </row>
    <row r="89" spans="2:16" x14ac:dyDescent="0.25">
      <c r="L89" s="58" t="s">
        <v>143</v>
      </c>
      <c r="M89" s="50"/>
      <c r="N89" s="50"/>
      <c r="O89" s="50"/>
      <c r="P89" s="50"/>
    </row>
    <row r="90" spans="2:16" x14ac:dyDescent="0.25">
      <c r="L90" s="58" t="s">
        <v>144</v>
      </c>
      <c r="M90" s="50"/>
      <c r="N90" s="50"/>
      <c r="O90" s="50"/>
      <c r="P90" s="50"/>
    </row>
    <row r="91" spans="2:16" x14ac:dyDescent="0.25">
      <c r="L91" s="58" t="s">
        <v>145</v>
      </c>
      <c r="M91" s="50"/>
      <c r="N91" s="50"/>
      <c r="O91" s="50"/>
      <c r="P91" s="50"/>
    </row>
    <row r="92" spans="2:16" x14ac:dyDescent="0.25">
      <c r="L92" s="58" t="s">
        <v>146</v>
      </c>
      <c r="M92" s="50"/>
      <c r="N92" s="50"/>
      <c r="O92" s="50"/>
      <c r="P92" s="50"/>
    </row>
    <row r="93" spans="2:16" x14ac:dyDescent="0.25">
      <c r="L93" s="58" t="s">
        <v>147</v>
      </c>
      <c r="M93" s="50"/>
      <c r="N93" s="50"/>
      <c r="O93" s="50"/>
      <c r="P93" s="50"/>
    </row>
    <row r="94" spans="2:16" x14ac:dyDescent="0.25">
      <c r="L94" s="58" t="s">
        <v>148</v>
      </c>
      <c r="M94" s="50"/>
      <c r="N94" s="50"/>
      <c r="O94" s="50"/>
      <c r="P94" s="50"/>
    </row>
    <row r="95" spans="2:16" x14ac:dyDescent="0.25">
      <c r="L95" s="58" t="s">
        <v>149</v>
      </c>
      <c r="M95" s="50"/>
      <c r="N95" s="50"/>
      <c r="O95" s="50"/>
      <c r="P95" s="50"/>
    </row>
    <row r="96" spans="2:16" x14ac:dyDescent="0.25">
      <c r="L96" s="58" t="s">
        <v>150</v>
      </c>
      <c r="M96" s="50"/>
      <c r="N96" s="50"/>
      <c r="O96" s="50"/>
      <c r="P96" s="50"/>
    </row>
    <row r="97" spans="12:16" x14ac:dyDescent="0.25">
      <c r="L97" s="58" t="s">
        <v>151</v>
      </c>
      <c r="M97" s="50"/>
      <c r="N97" s="50"/>
      <c r="O97" s="50"/>
      <c r="P97" s="50"/>
    </row>
    <row r="98" spans="12:16" x14ac:dyDescent="0.25">
      <c r="L98" s="58" t="s">
        <v>152</v>
      </c>
      <c r="M98" s="50"/>
      <c r="N98" s="50"/>
      <c r="O98" s="50"/>
      <c r="P98" s="50"/>
    </row>
    <row r="99" spans="12:16" x14ac:dyDescent="0.25">
      <c r="L99" s="58" t="s">
        <v>153</v>
      </c>
      <c r="M99" s="50"/>
      <c r="N99" s="50"/>
      <c r="O99" s="50"/>
      <c r="P99" s="50"/>
    </row>
    <row r="100" spans="12:16" x14ac:dyDescent="0.25">
      <c r="L100" s="58" t="s">
        <v>154</v>
      </c>
      <c r="M100" s="50"/>
      <c r="N100" s="50"/>
      <c r="O100" s="50"/>
      <c r="P100" s="50"/>
    </row>
    <row r="101" spans="12:16" x14ac:dyDescent="0.25">
      <c r="L101" s="58" t="s">
        <v>155</v>
      </c>
      <c r="M101" s="50"/>
      <c r="N101" s="50"/>
      <c r="O101" s="50"/>
      <c r="P101" s="50"/>
    </row>
    <row r="102" spans="12:16" x14ac:dyDescent="0.25">
      <c r="L102" s="58" t="s">
        <v>156</v>
      </c>
      <c r="M102" s="50"/>
      <c r="N102" s="50"/>
      <c r="O102" s="50"/>
      <c r="P102" s="50"/>
    </row>
    <row r="103" spans="12:16" x14ac:dyDescent="0.25">
      <c r="L103" s="58" t="s">
        <v>157</v>
      </c>
      <c r="M103" s="50"/>
      <c r="N103" s="50"/>
      <c r="O103" s="50"/>
      <c r="P103" s="50"/>
    </row>
    <row r="104" spans="12:16" x14ac:dyDescent="0.25">
      <c r="L104" s="58" t="s">
        <v>158</v>
      </c>
      <c r="M104" s="50"/>
      <c r="N104" s="50"/>
      <c r="O104" s="50"/>
      <c r="P104" s="50"/>
    </row>
    <row r="105" spans="12:16" x14ac:dyDescent="0.25">
      <c r="L105" s="58" t="s">
        <v>159</v>
      </c>
      <c r="M105" s="50"/>
      <c r="N105" s="50"/>
      <c r="O105" s="50"/>
      <c r="P105" s="50"/>
    </row>
    <row r="106" spans="12:16" x14ac:dyDescent="0.25">
      <c r="L106" s="58" t="s">
        <v>160</v>
      </c>
      <c r="M106" s="50"/>
      <c r="N106" s="50"/>
      <c r="O106" s="50"/>
      <c r="P106" s="50"/>
    </row>
    <row r="107" spans="12:16" x14ac:dyDescent="0.25">
      <c r="L107" s="58" t="s">
        <v>161</v>
      </c>
      <c r="M107" s="50"/>
      <c r="N107" s="50"/>
      <c r="O107" s="50"/>
      <c r="P107" s="50"/>
    </row>
    <row r="108" spans="12:16" x14ac:dyDescent="0.25">
      <c r="L108" s="58" t="s">
        <v>162</v>
      </c>
      <c r="M108" s="50"/>
      <c r="N108" s="50"/>
      <c r="O108" s="50"/>
      <c r="P108" s="50"/>
    </row>
    <row r="109" spans="12:16" x14ac:dyDescent="0.25">
      <c r="L109" s="58" t="s">
        <v>163</v>
      </c>
      <c r="M109" s="50"/>
      <c r="N109" s="50"/>
      <c r="O109" s="50"/>
      <c r="P109" s="50"/>
    </row>
    <row r="110" spans="12:16" x14ac:dyDescent="0.25">
      <c r="L110" s="58" t="s">
        <v>164</v>
      </c>
      <c r="M110" s="50"/>
      <c r="N110" s="50"/>
      <c r="O110" s="50"/>
      <c r="P110" s="50"/>
    </row>
    <row r="111" spans="12:16" x14ac:dyDescent="0.25">
      <c r="L111" s="58" t="s">
        <v>165</v>
      </c>
      <c r="M111" s="50"/>
      <c r="N111" s="50"/>
      <c r="O111" s="50"/>
      <c r="P111" s="50"/>
    </row>
    <row r="112" spans="12:16" x14ac:dyDescent="0.25">
      <c r="L112" s="58" t="s">
        <v>166</v>
      </c>
      <c r="M112" s="50"/>
      <c r="N112" s="50"/>
      <c r="O112" s="50"/>
      <c r="P112" s="50"/>
    </row>
    <row r="113" spans="12:16" x14ac:dyDescent="0.25">
      <c r="L113" s="58" t="s">
        <v>167</v>
      </c>
      <c r="M113" s="50"/>
      <c r="N113" s="50"/>
      <c r="O113" s="50"/>
      <c r="P113" s="50"/>
    </row>
    <row r="114" spans="12:16" x14ac:dyDescent="0.25">
      <c r="L114" s="58" t="s">
        <v>168</v>
      </c>
      <c r="M114" s="50"/>
      <c r="N114" s="50"/>
      <c r="O114" s="50"/>
      <c r="P114" s="50"/>
    </row>
    <row r="115" spans="12:16" x14ac:dyDescent="0.25">
      <c r="L115" s="58" t="s">
        <v>169</v>
      </c>
      <c r="M115" s="50"/>
      <c r="N115" s="50"/>
      <c r="O115" s="50"/>
      <c r="P115" s="50"/>
    </row>
    <row r="116" spans="12:16" x14ac:dyDescent="0.25">
      <c r="L116" s="58" t="s">
        <v>170</v>
      </c>
      <c r="M116" s="50"/>
      <c r="N116" s="50"/>
      <c r="O116" s="50"/>
      <c r="P116" s="50"/>
    </row>
    <row r="117" spans="12:16" x14ac:dyDescent="0.25">
      <c r="L117" s="58" t="s">
        <v>171</v>
      </c>
      <c r="M117" s="50"/>
      <c r="N117" s="50"/>
      <c r="O117" s="50"/>
      <c r="P117" s="50"/>
    </row>
    <row r="118" spans="12:16" x14ac:dyDescent="0.25">
      <c r="L118" s="58" t="s">
        <v>172</v>
      </c>
      <c r="M118" s="50"/>
      <c r="N118" s="50"/>
      <c r="O118" s="50"/>
      <c r="P118" s="50"/>
    </row>
    <row r="119" spans="12:16" x14ac:dyDescent="0.25">
      <c r="L119" s="58" t="s">
        <v>173</v>
      </c>
      <c r="M119" s="50"/>
      <c r="N119" s="50"/>
      <c r="O119" s="50"/>
      <c r="P119" s="50"/>
    </row>
    <row r="120" spans="12:16" x14ac:dyDescent="0.25">
      <c r="L120" s="58" t="s">
        <v>174</v>
      </c>
      <c r="M120" s="50"/>
      <c r="N120" s="50"/>
      <c r="O120" s="50"/>
      <c r="P120" s="50"/>
    </row>
    <row r="121" spans="12:16" x14ac:dyDescent="0.25">
      <c r="L121" s="58" t="s">
        <v>175</v>
      </c>
      <c r="M121" s="50"/>
      <c r="N121" s="50"/>
      <c r="O121" s="50"/>
      <c r="P121" s="50"/>
    </row>
    <row r="122" spans="12:16" x14ac:dyDescent="0.25">
      <c r="L122" s="58" t="s">
        <v>176</v>
      </c>
      <c r="M122" s="50"/>
      <c r="N122" s="50"/>
      <c r="O122" s="50"/>
      <c r="P122" s="50"/>
    </row>
    <row r="123" spans="12:16" x14ac:dyDescent="0.25">
      <c r="L123" s="58" t="s">
        <v>177</v>
      </c>
      <c r="M123" s="50"/>
      <c r="N123" s="50"/>
      <c r="O123" s="50"/>
      <c r="P123" s="50"/>
    </row>
    <row r="124" spans="12:16" x14ac:dyDescent="0.25">
      <c r="L124" s="58" t="s">
        <v>178</v>
      </c>
      <c r="M124" s="50"/>
      <c r="N124" s="50"/>
      <c r="O124" s="50"/>
      <c r="P124" s="50"/>
    </row>
    <row r="125" spans="12:16" x14ac:dyDescent="0.25">
      <c r="L125" s="58" t="s">
        <v>179</v>
      </c>
      <c r="M125" s="50"/>
      <c r="N125" s="50"/>
      <c r="O125" s="50"/>
      <c r="P125" s="50"/>
    </row>
    <row r="126" spans="12:16" x14ac:dyDescent="0.25">
      <c r="L126" s="58" t="s">
        <v>180</v>
      </c>
      <c r="M126" s="50"/>
      <c r="N126" s="50"/>
      <c r="O126" s="50"/>
      <c r="P126" s="50"/>
    </row>
    <row r="127" spans="12:16" x14ac:dyDescent="0.25">
      <c r="L127" s="58" t="s">
        <v>181</v>
      </c>
      <c r="M127" s="50"/>
      <c r="N127" s="50"/>
      <c r="O127" s="50"/>
      <c r="P127" s="50"/>
    </row>
    <row r="128" spans="12:16" x14ac:dyDescent="0.25">
      <c r="L128" s="58" t="s">
        <v>182</v>
      </c>
      <c r="M128" s="50"/>
      <c r="N128" s="50"/>
      <c r="O128" s="50"/>
      <c r="P128" s="50"/>
    </row>
    <row r="129" spans="12:16" x14ac:dyDescent="0.25">
      <c r="L129" s="58" t="s">
        <v>183</v>
      </c>
      <c r="M129" s="50"/>
      <c r="N129" s="50"/>
      <c r="O129" s="50"/>
      <c r="P129" s="50"/>
    </row>
    <row r="130" spans="12:16" x14ac:dyDescent="0.25">
      <c r="L130" s="58" t="s">
        <v>184</v>
      </c>
      <c r="M130" s="50"/>
      <c r="N130" s="50"/>
      <c r="O130" s="50"/>
      <c r="P130" s="50"/>
    </row>
    <row r="131" spans="12:16" x14ac:dyDescent="0.25">
      <c r="L131" s="58" t="s">
        <v>185</v>
      </c>
      <c r="M131" s="50"/>
      <c r="N131" s="50"/>
      <c r="O131" s="50"/>
      <c r="P131" s="50"/>
    </row>
    <row r="132" spans="12:16" x14ac:dyDescent="0.25">
      <c r="L132" s="58" t="s">
        <v>186</v>
      </c>
      <c r="M132" s="50"/>
      <c r="N132" s="50"/>
      <c r="O132" s="50"/>
      <c r="P132" s="50"/>
    </row>
    <row r="133" spans="12:16" x14ac:dyDescent="0.25">
      <c r="L133" s="58" t="s">
        <v>187</v>
      </c>
      <c r="M133" s="50"/>
      <c r="N133" s="50"/>
      <c r="O133" s="50"/>
      <c r="P133" s="50"/>
    </row>
    <row r="134" spans="12:16" x14ac:dyDescent="0.25">
      <c r="L134" s="58" t="s">
        <v>188</v>
      </c>
      <c r="M134" s="50"/>
      <c r="N134" s="50"/>
      <c r="O134" s="50"/>
      <c r="P134" s="50"/>
    </row>
    <row r="135" spans="12:16" x14ac:dyDescent="0.25">
      <c r="L135" s="58" t="s">
        <v>189</v>
      </c>
      <c r="M135" s="50"/>
      <c r="N135" s="50"/>
      <c r="O135" s="50"/>
      <c r="P135" s="50"/>
    </row>
    <row r="136" spans="12:16" x14ac:dyDescent="0.25">
      <c r="L136" s="58" t="s">
        <v>190</v>
      </c>
      <c r="M136" s="50"/>
      <c r="N136" s="50"/>
      <c r="O136" s="50"/>
      <c r="P136" s="50"/>
    </row>
    <row r="137" spans="12:16" x14ac:dyDescent="0.25">
      <c r="L137" s="58" t="s">
        <v>191</v>
      </c>
      <c r="M137" s="50"/>
      <c r="N137" s="50"/>
      <c r="O137" s="50"/>
      <c r="P137" s="50"/>
    </row>
    <row r="138" spans="12:16" x14ac:dyDescent="0.25">
      <c r="L138" s="58" t="s">
        <v>192</v>
      </c>
      <c r="M138" s="50"/>
      <c r="N138" s="50"/>
      <c r="O138" s="50"/>
      <c r="P138" s="50"/>
    </row>
    <row r="139" spans="12:16" x14ac:dyDescent="0.25">
      <c r="L139" s="58" t="s">
        <v>193</v>
      </c>
      <c r="M139" s="50"/>
      <c r="N139" s="50"/>
      <c r="O139" s="50"/>
      <c r="P139" s="50"/>
    </row>
    <row r="140" spans="12:16" x14ac:dyDescent="0.25">
      <c r="L140" s="58" t="s">
        <v>194</v>
      </c>
      <c r="M140" s="50"/>
      <c r="N140" s="50"/>
      <c r="O140" s="50"/>
      <c r="P140" s="50"/>
    </row>
    <row r="141" spans="12:16" x14ac:dyDescent="0.25">
      <c r="L141" s="60" t="s">
        <v>195</v>
      </c>
      <c r="M141" s="50"/>
      <c r="N141" s="50"/>
      <c r="O141" s="50"/>
      <c r="P141" s="50"/>
    </row>
    <row r="142" spans="12:16" x14ac:dyDescent="0.25">
      <c r="L142" s="60" t="s">
        <v>196</v>
      </c>
      <c r="M142" s="50"/>
      <c r="N142" s="50"/>
      <c r="O142" s="50"/>
      <c r="P142" s="50"/>
    </row>
    <row r="143" spans="12:16" x14ac:dyDescent="0.25">
      <c r="L143" s="58" t="s">
        <v>197</v>
      </c>
      <c r="M143" s="50"/>
      <c r="N143" s="50"/>
      <c r="O143" s="50"/>
      <c r="P143" s="50"/>
    </row>
    <row r="144" spans="12:16" x14ac:dyDescent="0.25">
      <c r="L144" s="58" t="s">
        <v>198</v>
      </c>
      <c r="M144" s="50"/>
      <c r="N144" s="50"/>
      <c r="O144" s="50"/>
      <c r="P144" s="50"/>
    </row>
    <row r="145" spans="12:16" x14ac:dyDescent="0.25">
      <c r="L145" s="58" t="s">
        <v>199</v>
      </c>
      <c r="M145" s="50"/>
      <c r="N145" s="50"/>
      <c r="O145" s="50"/>
      <c r="P145" s="50"/>
    </row>
    <row r="146" spans="12:16" x14ac:dyDescent="0.25">
      <c r="L146" s="58" t="s">
        <v>200</v>
      </c>
      <c r="M146" s="50"/>
      <c r="N146" s="50"/>
      <c r="O146" s="50"/>
      <c r="P146" s="50"/>
    </row>
    <row r="147" spans="12:16" x14ac:dyDescent="0.25">
      <c r="L147" s="58" t="s">
        <v>201</v>
      </c>
      <c r="M147" s="50"/>
      <c r="N147" s="50"/>
      <c r="O147" s="50"/>
      <c r="P147" s="50"/>
    </row>
    <row r="148" spans="12:16" x14ac:dyDescent="0.25">
      <c r="L148" s="58" t="s">
        <v>202</v>
      </c>
      <c r="M148" s="50"/>
      <c r="N148" s="50"/>
      <c r="O148" s="50"/>
      <c r="P148" s="50"/>
    </row>
    <row r="149" spans="12:16" x14ac:dyDescent="0.25">
      <c r="L149" s="58" t="s">
        <v>203</v>
      </c>
      <c r="M149" s="50"/>
      <c r="N149" s="50"/>
      <c r="O149" s="50"/>
      <c r="P149" s="50"/>
    </row>
    <row r="150" spans="12:16" x14ac:dyDescent="0.25">
      <c r="L150" s="58" t="s">
        <v>204</v>
      </c>
      <c r="M150" s="50"/>
      <c r="N150" s="50"/>
      <c r="O150" s="50"/>
      <c r="P150" s="50"/>
    </row>
  </sheetData>
  <mergeCells count="10">
    <mergeCell ref="D68:D70"/>
    <mergeCell ref="D74:D76"/>
    <mergeCell ref="D80:D82"/>
    <mergeCell ref="D44:D46"/>
    <mergeCell ref="B49:G49"/>
    <mergeCell ref="B2:G2"/>
    <mergeCell ref="B16:G16"/>
    <mergeCell ref="B25:G25"/>
    <mergeCell ref="D34:D36"/>
    <mergeCell ref="D58:D60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1"/>
  <sheetViews>
    <sheetView workbookViewId="0">
      <selection activeCell="E31" sqref="E31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84" t="s">
        <v>76</v>
      </c>
      <c r="C6" s="85"/>
      <c r="D6" s="32">
        <v>7</v>
      </c>
      <c r="J6" s="31" t="s">
        <v>75</v>
      </c>
      <c r="L6" s="30" t="s">
        <v>74</v>
      </c>
    </row>
    <row r="7" spans="2:12" ht="15.75" thickBot="1" x14ac:dyDescent="0.3">
      <c r="B7" s="86" t="s">
        <v>73</v>
      </c>
      <c r="C7" s="87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Form-Envolvente-1</vt:lpstr>
      <vt:lpstr>Form-Envolvente-2</vt:lpstr>
      <vt:lpstr>Form-Envolvente-3</vt:lpstr>
      <vt:lpstr>Form-Envolvente-4</vt:lpstr>
      <vt:lpstr>Form-Condensadores</vt:lpstr>
      <vt:lpstr>Hoja2</vt:lpstr>
      <vt:lpstr>Form-Solar</vt:lpstr>
      <vt:lpstr>'Form-Envolvente-2'!ListaResistenciaCamaraAire</vt:lpstr>
      <vt:lpstr>ListaResistenciaCamaraAire</vt:lpstr>
      <vt:lpstr>'Form-Envolvente-2'!ListaTipoCarpinteriaMarcoVentanaVerical</vt:lpstr>
      <vt:lpstr>ListaTipoCarpinteriaMarcoVentanaVerical</vt:lpstr>
      <vt:lpstr>'Form-Envolvente-2'!ListaTipoMaterialesVarios</vt:lpstr>
      <vt:lpstr>ListaTipoMaterialesVarios</vt:lpstr>
      <vt:lpstr>'Form-Envolvente-2'!ListaTipoVidrioPoli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2022-06-10T17:56:29Z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