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12494FE3-CE4F-4438-9128-3F9F51F44D9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orm-Envolvente-1" sheetId="5" r:id="rId1"/>
    <sheet name="Hoja3" sheetId="3" r:id="rId2"/>
    <sheet name="Hoja4" sheetId="4" r:id="rId3"/>
    <sheet name="Hoja1" sheetId="1" r:id="rId4"/>
  </sheets>
  <externalReferences>
    <externalReference r:id="rId5"/>
  </externalReferences>
  <definedNames>
    <definedName name="ListaTipoCarpinteriaMarcoVentanaVerical">'Form-Envolvente-1'!$O$3:$O$10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E13" i="5" s="1"/>
  <c r="D14" i="5"/>
  <c r="E14" i="5" s="1"/>
  <c r="D15" i="5"/>
  <c r="E15" i="5" s="1"/>
  <c r="C21" i="5"/>
  <c r="C22" i="5"/>
  <c r="C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<sst xmlns="http://schemas.openxmlformats.org/spreadsheetml/2006/main" count="68" uniqueCount="57">
  <si>
    <t>Norte</t>
  </si>
  <si>
    <t>Sur</t>
  </si>
  <si>
    <t xml:space="preserve">Este </t>
  </si>
  <si>
    <t>Oeste</t>
  </si>
  <si>
    <t>Seleccione la orientacion del muro</t>
  </si>
  <si>
    <t>Orientacion de Muro</t>
  </si>
  <si>
    <t>Seleccione el numero de  provincia</t>
  </si>
  <si>
    <t xml:space="preserve">1.1) </t>
  </si>
  <si>
    <t>Ventanas, mamparas o superficies vidriadas, transparentes o translúcidas, y puertas (verticales o inclinadas más de 60° con la horizontal)</t>
  </si>
  <si>
    <t>TIPO DE VIDRIO/POLICARBONATO</t>
  </si>
  <si>
    <t>TIPO DE CARPINTERÍA DEL MARCO  DE VENTANA (VERTICAL)</t>
  </si>
  <si>
    <t>escoger tipo de vidrio/policarbonato</t>
  </si>
  <si>
    <t>escoger tipo de marco de ventana</t>
  </si>
  <si>
    <t>Ventanas</t>
  </si>
  <si>
    <t>vidrio simple incoloro (6 mm)</t>
  </si>
  <si>
    <t>Madera (densidad media alta: 700 kg/m3)</t>
  </si>
  <si>
    <t>vidrio simple incoloro (8 mm)</t>
  </si>
  <si>
    <t>Madera (densidad media baja: 500 kg/m3)</t>
  </si>
  <si>
    <t>Tipo de vidrio/policarbonato:</t>
  </si>
  <si>
    <t>vidrio simple incoloro (10 mm)</t>
  </si>
  <si>
    <t>Metálico (normal)</t>
  </si>
  <si>
    <t>Elementos</t>
  </si>
  <si>
    <t>Espesor (m)</t>
  </si>
  <si>
    <t>Área total</t>
  </si>
  <si>
    <t>vidrio laminado incoloro (4+4)</t>
  </si>
  <si>
    <t>Metálico (con rotura de puente térmico entre 4 y 12 mm)</t>
  </si>
  <si>
    <t>vidrio laminado incoloro (6+6)</t>
  </si>
  <si>
    <t>Metálico (con rotura de puente térmico &gt; 12 mm)</t>
  </si>
  <si>
    <t>vidrio laminado incoloro (8+8)</t>
  </si>
  <si>
    <t>PVC (dos cámaras)</t>
  </si>
  <si>
    <t>vidrio insulado incoloro (4-6)</t>
  </si>
  <si>
    <t>PVC (tres cámaras)</t>
  </si>
  <si>
    <t>Tipo de carpintería del marco de ventana</t>
  </si>
  <si>
    <t>vidrio insulado incoloro (4-9)</t>
  </si>
  <si>
    <t>Perímetro (m)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</si>
  <si>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</si>
  <si>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</si>
  <si>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</si>
  <si>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</si>
  <si>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</si>
  <si>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Puertas</t>
  </si>
  <si>
    <t>policarbonato (alveolar Estándar de 16 mm)</t>
  </si>
  <si>
    <t>policarbonato (tipo Polygal Polyshade de 6 mm)</t>
  </si>
  <si>
    <t>Tipo de puerta:</t>
  </si>
  <si>
    <t>policarbonato (tipo Polygal Polyshade de 8 mm)</t>
  </si>
  <si>
    <t>policarbonato (tipo Polygal Polyshade de 10 mm)</t>
  </si>
  <si>
    <t>Madera (hoja contraplacada de fibra MDF, espesor: 4 cm)</t>
  </si>
  <si>
    <t>policarbonato (tipo Polygal Thermogal de 25 mm)</t>
  </si>
  <si>
    <t>Madera (hoja maciza de madera, cualquier espesor)</t>
  </si>
  <si>
    <t>policarbonato (tipo Polygal Thermogal de 32 mm)</t>
  </si>
  <si>
    <t>Madera (hoja de vidrio simple en &lt; 30% de la superficie de la hoja de madera maciza)</t>
  </si>
  <si>
    <t>policarbonato (tipo Polygal Thermogal de 40 mm)</t>
  </si>
  <si>
    <t>policarbonato (tipo Polygal Selectogal de 10 mm)</t>
  </si>
  <si>
    <t xml:space="preserve">1.2) </t>
  </si>
  <si>
    <t>Muros tipo 1A (verticales o inclinados más de 60° con la horizontal)</t>
  </si>
  <si>
    <t>policarbonato (tipo Polygal Selectogal de 16 mm)</t>
  </si>
  <si>
    <t>policarbonato (tipo Polygal Rainbow de 8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</si>
</sst>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4" borderId="8" xfId="0" applyFont="1" applyFill="1" applyBorder="1" applyAlignment="1">
      <alignment horizontal="center" vertical="center"/>
    </xf>
    <xf numFmtId="0" fontId="7" fillId="0" borderId="0" xfId="0" applyFont="1"/>
    <xf numFmtId="0" fontId="8" fillId="0" borderId="8" xfId="1" applyBorder="1" applyAlignment="1">
      <alignment vertical="center"/>
    </xf>
    <xf numFmtId="0" fontId="9" fillId="0" borderId="0" xfId="0" applyFont="1"/>
    <xf numFmtId="0" fontId="10" fillId="5" borderId="8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2" fillId="0" borderId="0" xfId="0" applyFont="1"/>
    <xf numFmtId="0" fontId="4" fillId="7" borderId="8" xfId="1" applyFont="1" applyFill="1" applyBorder="1" applyAlignment="1">
      <alignment horizontal="center" vertical="center" wrapText="1"/>
    </xf>
    <xf numFmtId="0" fontId="13" fillId="7" borderId="8" xfId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left" vertical="center" wrapText="1"/>
    </xf>
    <xf numFmtId="164" fontId="13" fillId="7" borderId="8" xfId="0" applyNumberFormat="1" applyFont="1" applyFill="1" applyBorder="1" applyAlignment="1">
      <alignment horizontal="center" vertical="center" wrapText="1"/>
    </xf>
    <xf numFmtId="2" fontId="13" fillId="7" borderId="8" xfId="0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vertical="center"/>
    </xf>
    <xf numFmtId="2" fontId="13" fillId="7" borderId="8" xfId="0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vertical="center"/>
    </xf>
    <xf numFmtId="2" fontId="0" fillId="3" borderId="5" xfId="0" applyNumberFormat="1" applyFill="1" applyBorder="1" applyAlignment="1">
      <alignment horizontal="center"/>
    </xf>
  </cellXfs>
  <cellStyles count="2">
    <cellStyle name="Normal" xfId="0" builtinId="0"/>
    <cellStyle name="Normal 2 2" xfId="1" xr:uid="{1BDB9CFB-611D-4320-AE39-541C9EFCC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CCDE-3F5C-4C12-8909-0C86280F9F07}">
  <dimension ref="A2:O26"/>
  <sheetViews>
    <sheetView zoomScale="112" zoomScaleNormal="112" workbookViewId="0">
      <selection activeCell="I16" sqref="I16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8" t="s">
        <v>7</v>
      </c>
      <c r="B2" s="8" t="s">
        <v>8</v>
      </c>
      <c r="C2" s="8"/>
      <c r="D2" s="8"/>
      <c r="E2" s="8"/>
      <c r="F2" s="8"/>
      <c r="G2" s="8"/>
      <c r="H2" s="8"/>
      <c r="I2" s="8"/>
      <c r="J2" s="8"/>
      <c r="M2" s="9" t="s">
        <v>9</v>
      </c>
      <c r="O2" s="9" t="s">
        <v>10</v>
      </c>
    </row>
    <row r="3" spans="1:15" ht="1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M3" s="11" t="s">
        <v>11</v>
      </c>
      <c r="O3" s="11" t="s">
        <v>12</v>
      </c>
    </row>
    <row r="4" spans="1:15" ht="21" x14ac:dyDescent="0.35">
      <c r="B4" s="12" t="s">
        <v>13</v>
      </c>
      <c r="M4" s="13" t="s">
        <v>14</v>
      </c>
      <c r="O4" s="14" t="s">
        <v>15</v>
      </c>
    </row>
    <row r="5" spans="1:15" ht="15" customHeight="1" x14ac:dyDescent="0.35">
      <c r="B5" s="12"/>
      <c r="M5" s="13" t="s">
        <v>16</v>
      </c>
      <c r="O5" s="14" t="s">
        <v>17</v>
      </c>
    </row>
    <row r="6" spans="1:15" ht="15.75" x14ac:dyDescent="0.25">
      <c r="B6" s="15" t="s">
        <v>18</v>
      </c>
      <c r="M6" s="13" t="s">
        <v>19</v>
      </c>
      <c r="O6" s="14" t="s">
        <v>20</v>
      </c>
    </row>
    <row r="7" spans="1:15" x14ac:dyDescent="0.25">
      <c r="B7" s="16" t="s">
        <v>21</v>
      </c>
      <c r="C7" s="16" t="s">
        <v>22</v>
      </c>
      <c r="D7" s="17" t="s">
        <v>23</v>
      </c>
      <c r="M7" s="13" t="s">
        <v>24</v>
      </c>
      <c r="O7" s="14" t="s">
        <v>25</v>
      </c>
    </row>
    <row r="8" spans="1:15" x14ac:dyDescent="0.25">
      <c r="B8" s="18" t="s">
        <v>14</v>
      </c>
      <c r="C8" s="19"/>
      <c r="D8" s="20">
        <v>14.4</v>
      </c>
      <c r="M8" s="13" t="s">
        <v>26</v>
      </c>
      <c r="O8" s="14" t="s">
        <v>27</v>
      </c>
    </row>
    <row r="9" spans="1:15" x14ac:dyDescent="0.25">
      <c r="B9" s="18" t="s">
        <v>16</v>
      </c>
      <c r="C9" s="19"/>
      <c r="D9" s="20">
        <v>14.4</v>
      </c>
      <c r="M9" s="13" t="s">
        <v>28</v>
      </c>
      <c r="O9" s="14" t="s">
        <v>29</v>
      </c>
    </row>
    <row r="10" spans="1:15" x14ac:dyDescent="0.25">
      <c r="M10" s="13" t="s">
        <v>30</v>
      </c>
      <c r="O10" s="14" t="s">
        <v>31</v>
      </c>
    </row>
    <row r="11" spans="1:15" ht="15.75" x14ac:dyDescent="0.25">
      <c r="B11" s="15" t="s">
        <v>32</v>
      </c>
      <c r="J11" s="7"/>
      <c r="M11" s="13" t="s">
        <v>33</v>
      </c>
    </row>
    <row r="12" spans="1:15" ht="30" x14ac:dyDescent="0.25">
      <c r="B12" s="16" t="s">
        <v>21</v>
      </c>
      <c r="C12" s="16" t="s">
        <v>22</v>
      </c>
      <c r="D12" s="16" t="s">
        <v>34</v>
      </c>
      <c r="E12" s="17" t="s">
        <v>23</v>
      </c>
      <c r="M12" s="13" t="s">
        <v>35</v>
      </c>
    </row>
    <row r="13" spans="1:15" x14ac:dyDescent="0.25">
      <c r="B13" s="21" t="s">
        <v>15</v>
      </c>
      <c r="C13" s="19">
        <v>3.5000000000000003E-2</v>
      </c>
      <c r="D13" s="22">
        <f>(1.2*4)*10</f>
        <v>48</v>
      </c>
      <c r="E13" s="20">
        <f>C13*D13</f>
        <v>1.6800000000000002</v>
      </c>
      <c r="M13" s="23" t="s">
        <v>36</v>
      </c>
    </row>
    <row r="14" spans="1:15" x14ac:dyDescent="0.25">
      <c r="B14" s="21" t="s">
        <v>17</v>
      </c>
      <c r="C14" s="19">
        <v>3.5000000000000003E-2</v>
      </c>
      <c r="D14" s="22">
        <f>(1.2*4)*10</f>
        <v>48</v>
      </c>
      <c r="E14" s="20">
        <f>C14*D14</f>
        <v>1.6800000000000002</v>
      </c>
      <c r="M14" s="23" t="s">
        <v>37</v>
      </c>
    </row>
    <row r="15" spans="1:15" x14ac:dyDescent="0.25">
      <c r="B15" s="21" t="s">
        <v>15</v>
      </c>
      <c r="C15" s="19">
        <v>3.5000000000000003E-2</v>
      </c>
      <c r="D15" s="22">
        <f>(1.2*4)*10</f>
        <v>48</v>
      </c>
      <c r="E15" s="20">
        <f>C15*D15</f>
        <v>1.6800000000000002</v>
      </c>
      <c r="M15" s="23" t="s">
        <v>38</v>
      </c>
    </row>
    <row r="16" spans="1:15" x14ac:dyDescent="0.25">
      <c r="M16" s="23" t="s">
        <v>39</v>
      </c>
    </row>
    <row r="17" spans="1:13" ht="21" x14ac:dyDescent="0.35">
      <c r="B17" s="12" t="s">
        <v>40</v>
      </c>
      <c r="M17" s="23" t="s">
        <v>41</v>
      </c>
    </row>
    <row r="18" spans="1:13" ht="15" customHeight="1" x14ac:dyDescent="0.35">
      <c r="B18" s="12"/>
      <c r="M18" s="23" t="s">
        <v>42</v>
      </c>
    </row>
    <row r="19" spans="1:13" ht="15.75" x14ac:dyDescent="0.25">
      <c r="B19" s="15" t="s">
        <v>43</v>
      </c>
      <c r="M19" s="23" t="s">
        <v>44</v>
      </c>
    </row>
    <row r="20" spans="1:13" x14ac:dyDescent="0.25">
      <c r="B20" s="16" t="s">
        <v>21</v>
      </c>
      <c r="C20" s="17" t="s">
        <v>23</v>
      </c>
      <c r="M20" s="23" t="s">
        <v>45</v>
      </c>
    </row>
    <row r="21" spans="1:13" ht="30" x14ac:dyDescent="0.25">
      <c r="B21" s="18" t="s">
        <v>46</v>
      </c>
      <c r="C21" s="20">
        <f>1.2*2.1</f>
        <v>2.52</v>
      </c>
      <c r="M21" s="23" t="s">
        <v>47</v>
      </c>
    </row>
    <row r="22" spans="1:13" ht="30" x14ac:dyDescent="0.25">
      <c r="B22" s="18" t="s">
        <v>48</v>
      </c>
      <c r="C22" s="20">
        <f>(0.9*2.1)*2</f>
        <v>3.7800000000000002</v>
      </c>
      <c r="G22" s="7"/>
      <c r="M22" s="23" t="s">
        <v>49</v>
      </c>
    </row>
    <row r="23" spans="1:13" ht="45" x14ac:dyDescent="0.25">
      <c r="B23" s="18" t="s">
        <v>50</v>
      </c>
      <c r="C23" s="20">
        <f>(0.9*2.1)*2</f>
        <v>3.7800000000000002</v>
      </c>
      <c r="M23" s="23" t="s">
        <v>51</v>
      </c>
    </row>
    <row r="24" spans="1:13" x14ac:dyDescent="0.25">
      <c r="M24" s="23" t="s">
        <v>52</v>
      </c>
    </row>
    <row r="25" spans="1:13" ht="21" x14ac:dyDescent="0.35">
      <c r="A25" s="8" t="s">
        <v>53</v>
      </c>
      <c r="B25" s="8" t="s">
        <v>54</v>
      </c>
      <c r="C25" s="12"/>
      <c r="D25" s="12"/>
      <c r="E25" s="12"/>
      <c r="F25" s="12"/>
      <c r="G25" s="12"/>
      <c r="H25" s="12"/>
      <c r="M25" s="23" t="s">
        <v>55</v>
      </c>
    </row>
    <row r="26" spans="1:13" x14ac:dyDescent="0.25">
      <c r="M26" s="23" t="s">
        <v>56</v>
      </c>
    </row>
  </sheetData>
  <dataValidations count="5"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21:B23" xr:uid="{DF06D1ED-5973-4F52-9D1D-25867230B13C}">
      <formula1>TIPO_DE_CARPINTERÍA_DE_PUERTA_O_MARCO__CON_AMBIENTE_EXTERIOR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869-3635-4D31-95F9-36C2E1D934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DBAF-75E4-44E5-B166-E1696A4B2F2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R33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4" t="s">
        <v>4</v>
      </c>
      <c r="C6" s="6" t="s">
        <v>0</v>
      </c>
      <c r="R6" s="1" t="s">
        <v>5</v>
      </c>
    </row>
    <row r="7" spans="2:18" ht="15.75" thickBot="1" x14ac:dyDescent="0.3">
      <c r="B7" s="5" t="s">
        <v>6</v>
      </c>
      <c r="C7" s="24">
        <v>209</v>
      </c>
      <c r="R7" s="2" t="s">
        <v>0</v>
      </c>
    </row>
    <row r="8" spans="2:18" x14ac:dyDescent="0.25">
      <c r="R8" s="2" t="s">
        <v>1</v>
      </c>
    </row>
    <row r="9" spans="2:18" x14ac:dyDescent="0.25">
      <c r="C9" s="7"/>
      <c r="R9" s="2" t="s">
        <v>2</v>
      </c>
    </row>
    <row r="10" spans="2:18" ht="15.75" thickBot="1" x14ac:dyDescent="0.3">
      <c r="E10" s="7"/>
      <c r="R10" s="3" t="s">
        <v>3</v>
      </c>
    </row>
    <row r="33" spans="18:18" x14ac:dyDescent="0.25">
      <c r="R33" s="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Form-Envolvente-1</vt:lpstr>
      <vt:lpstr>Hoja3</vt:lpstr>
      <vt:lpstr>Hoja4</vt:lpstr>
      <vt:lpstr>Hoja1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Ortega Chavez</dc:creator>
  <cp:lastModifiedBy>USER</cp:lastModifiedBy>
  <dcterms:created xsi:type="dcterms:W3CDTF">2015-06-05T18:19:34Z</dcterms:created>
  <dcterms:modified xsi:type="dcterms:W3CDTF">2022-05-23T20:26:00Z</dcterms:modified>
</cp:coreProperties>
</file>