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rekwillis/code/openelections-sources-tx/2018/general/"/>
    </mc:Choice>
  </mc:AlternateContent>
  <xr:revisionPtr revIDLastSave="0" documentId="13_ncr:1_{D4FABA1D-847A-E34B-A353-3EB6942E66A1}" xr6:coauthVersionLast="36" xr6:coauthVersionMax="40" xr10:uidLastSave="{00000000-0000-0000-0000-000000000000}"/>
  <bookViews>
    <workbookView xWindow="0" yWindow="460" windowWidth="24380" windowHeight="1680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Sheet1!$A$1:$L$335</definedName>
  </definedNames>
  <calcPr calcId="181029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" i="1"/>
  <c r="H5" i="1" l="1"/>
  <c r="H6" i="1"/>
  <c r="H7" i="1"/>
  <c r="H2" i="1"/>
  <c r="H3" i="1"/>
  <c r="H4" i="1"/>
  <c r="G40" i="1"/>
  <c r="G41" i="1"/>
  <c r="G38" i="1"/>
  <c r="G39" i="1"/>
  <c r="G35" i="1"/>
  <c r="G36" i="1"/>
  <c r="G37" i="1"/>
  <c r="G33" i="1"/>
  <c r="G34" i="1"/>
  <c r="G31" i="1"/>
  <c r="G32" i="1"/>
  <c r="G29" i="1"/>
  <c r="G30" i="1"/>
  <c r="G26" i="1"/>
  <c r="G27" i="1"/>
  <c r="G28" i="1"/>
  <c r="G23" i="1"/>
  <c r="G24" i="1"/>
  <c r="G25" i="1"/>
  <c r="G20" i="1"/>
  <c r="G21" i="1"/>
  <c r="G22" i="1"/>
  <c r="G17" i="1"/>
  <c r="G18" i="1"/>
  <c r="G19" i="1"/>
  <c r="G14" i="1"/>
  <c r="G15" i="1"/>
  <c r="G16" i="1"/>
  <c r="G11" i="1"/>
  <c r="G12" i="1"/>
  <c r="G13" i="1"/>
  <c r="G8" i="1"/>
  <c r="G9" i="1"/>
  <c r="G10" i="1"/>
  <c r="G5" i="1"/>
  <c r="G6" i="1"/>
  <c r="G7" i="1"/>
  <c r="G2" i="1"/>
  <c r="G3" i="1"/>
  <c r="G4" i="1"/>
  <c r="F243" i="1"/>
  <c r="F195" i="1"/>
  <c r="F146" i="1"/>
  <c r="F49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F244" i="1"/>
  <c r="E147" i="1"/>
  <c r="F147" i="1"/>
  <c r="C147" i="1"/>
  <c r="C50" i="1"/>
  <c r="C99" i="1" s="1"/>
  <c r="E50" i="1"/>
  <c r="E99" i="1" s="1"/>
  <c r="F50" i="1"/>
  <c r="F148" i="1" s="1"/>
  <c r="C51" i="1"/>
  <c r="C100" i="1" s="1"/>
  <c r="E51" i="1"/>
  <c r="F51" i="1"/>
  <c r="C52" i="1"/>
  <c r="C150" i="1" s="1"/>
  <c r="C198" i="1" s="1"/>
  <c r="E52" i="1"/>
  <c r="E101" i="1" s="1"/>
  <c r="F52" i="1"/>
  <c r="F198" i="1" s="1"/>
  <c r="C53" i="1"/>
  <c r="C151" i="1" s="1"/>
  <c r="C199" i="1" s="1"/>
  <c r="E53" i="1"/>
  <c r="F53" i="1"/>
  <c r="C54" i="1"/>
  <c r="C103" i="1" s="1"/>
  <c r="E54" i="1"/>
  <c r="E103" i="1" s="1"/>
  <c r="F54" i="1"/>
  <c r="F152" i="1" s="1"/>
  <c r="C55" i="1"/>
  <c r="C153" i="1" s="1"/>
  <c r="C201" i="1" s="1"/>
  <c r="E55" i="1"/>
  <c r="F55" i="1"/>
  <c r="C56" i="1"/>
  <c r="C154" i="1" s="1"/>
  <c r="C202" i="1" s="1"/>
  <c r="E56" i="1"/>
  <c r="E105" i="1" s="1"/>
  <c r="F56" i="1"/>
  <c r="F202" i="1" s="1"/>
  <c r="C57" i="1"/>
  <c r="C155" i="1" s="1"/>
  <c r="C203" i="1" s="1"/>
  <c r="E57" i="1"/>
  <c r="F57" i="1"/>
  <c r="C58" i="1"/>
  <c r="C107" i="1" s="1"/>
  <c r="E58" i="1"/>
  <c r="E107" i="1" s="1"/>
  <c r="F58" i="1"/>
  <c r="F156" i="1" s="1"/>
  <c r="C59" i="1"/>
  <c r="C108" i="1" s="1"/>
  <c r="E59" i="1"/>
  <c r="F59" i="1"/>
  <c r="C60" i="1"/>
  <c r="C158" i="1" s="1"/>
  <c r="C206" i="1" s="1"/>
  <c r="E60" i="1"/>
  <c r="E109" i="1" s="1"/>
  <c r="F60" i="1"/>
  <c r="F206" i="1" s="1"/>
  <c r="C61" i="1"/>
  <c r="C159" i="1" s="1"/>
  <c r="C207" i="1" s="1"/>
  <c r="E61" i="1"/>
  <c r="F61" i="1"/>
  <c r="C62" i="1"/>
  <c r="C160" i="1" s="1"/>
  <c r="C208" i="1" s="1"/>
  <c r="E62" i="1"/>
  <c r="E111" i="1" s="1"/>
  <c r="F62" i="1"/>
  <c r="F160" i="1" s="1"/>
  <c r="C63" i="1"/>
  <c r="C161" i="1" s="1"/>
  <c r="C209" i="1" s="1"/>
  <c r="E63" i="1"/>
  <c r="F63" i="1"/>
  <c r="C64" i="1"/>
  <c r="C162" i="1" s="1"/>
  <c r="C210" i="1" s="1"/>
  <c r="E64" i="1"/>
  <c r="E113" i="1" s="1"/>
  <c r="F64" i="1"/>
  <c r="F210" i="1" s="1"/>
  <c r="F89" i="1"/>
  <c r="F90" i="1"/>
  <c r="F188" i="1" s="1"/>
  <c r="F91" i="1"/>
  <c r="F92" i="1"/>
  <c r="F93" i="1"/>
  <c r="F94" i="1"/>
  <c r="F192" i="1" s="1"/>
  <c r="F95" i="1"/>
  <c r="F96" i="1"/>
  <c r="C97" i="1"/>
  <c r="C195" i="1" s="1"/>
  <c r="C243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E49" i="1"/>
  <c r="E97" i="1" s="1"/>
  <c r="E48" i="1"/>
  <c r="E96" i="1" s="1"/>
  <c r="E47" i="1"/>
  <c r="E95" i="1" s="1"/>
  <c r="E46" i="1"/>
  <c r="E94" i="1" s="1"/>
  <c r="E45" i="1"/>
  <c r="E93" i="1" s="1"/>
  <c r="E44" i="1"/>
  <c r="E92" i="1" s="1"/>
  <c r="E43" i="1"/>
  <c r="E91" i="1" s="1"/>
  <c r="E42" i="1"/>
  <c r="E90" i="1" s="1"/>
  <c r="E40" i="1"/>
  <c r="E88" i="1" s="1"/>
  <c r="E41" i="1"/>
  <c r="E89" i="1" s="1"/>
  <c r="E38" i="1"/>
  <c r="E86" i="1" s="1"/>
  <c r="E39" i="1"/>
  <c r="E87" i="1" s="1"/>
  <c r="E35" i="1"/>
  <c r="E83" i="1" s="1"/>
  <c r="E36" i="1"/>
  <c r="E84" i="1" s="1"/>
  <c r="E37" i="1"/>
  <c r="E85" i="1" s="1"/>
  <c r="E33" i="1"/>
  <c r="E81" i="1" s="1"/>
  <c r="E34" i="1"/>
  <c r="E82" i="1" s="1"/>
  <c r="E131" i="1" s="1"/>
  <c r="E31" i="1"/>
  <c r="E79" i="1" s="1"/>
  <c r="E32" i="1"/>
  <c r="E80" i="1" s="1"/>
  <c r="E29" i="1"/>
  <c r="E77" i="1" s="1"/>
  <c r="E30" i="1"/>
  <c r="E78" i="1" s="1"/>
  <c r="E26" i="1"/>
  <c r="E74" i="1" s="1"/>
  <c r="E27" i="1"/>
  <c r="E75" i="1" s="1"/>
  <c r="E28" i="1"/>
  <c r="E76" i="1" s="1"/>
  <c r="C48" i="1"/>
  <c r="C96" i="1" s="1"/>
  <c r="C47" i="1"/>
  <c r="C95" i="1" s="1"/>
  <c r="C46" i="1"/>
  <c r="C94" i="1" s="1"/>
  <c r="C45" i="1"/>
  <c r="C93" i="1" s="1"/>
  <c r="C44" i="1"/>
  <c r="C92" i="1" s="1"/>
  <c r="C43" i="1"/>
  <c r="C91" i="1" s="1"/>
  <c r="C42" i="1"/>
  <c r="C90" i="1" s="1"/>
  <c r="C40" i="1"/>
  <c r="C88" i="1" s="1"/>
  <c r="C41" i="1"/>
  <c r="C89" i="1" s="1"/>
  <c r="C38" i="1"/>
  <c r="C86" i="1" s="1"/>
  <c r="C39" i="1"/>
  <c r="C87" i="1" s="1"/>
  <c r="C35" i="1"/>
  <c r="C83" i="1" s="1"/>
  <c r="C36" i="1"/>
  <c r="C84" i="1" s="1"/>
  <c r="C37" i="1"/>
  <c r="C85" i="1" s="1"/>
  <c r="C34" i="1"/>
  <c r="C82" i="1" s="1"/>
  <c r="C33" i="1"/>
  <c r="C81" i="1" s="1"/>
  <c r="C32" i="1"/>
  <c r="C80" i="1" s="1"/>
  <c r="C30" i="1"/>
  <c r="C78" i="1" s="1"/>
  <c r="C27" i="1"/>
  <c r="C75" i="1" s="1"/>
  <c r="C28" i="1"/>
  <c r="C76" i="1" s="1"/>
  <c r="C31" i="1"/>
  <c r="C79" i="1" s="1"/>
  <c r="C29" i="1"/>
  <c r="C77" i="1" s="1"/>
  <c r="C26" i="1"/>
  <c r="C74" i="1" s="1"/>
  <c r="E23" i="1"/>
  <c r="E71" i="1" s="1"/>
  <c r="E24" i="1"/>
  <c r="E72" i="1" s="1"/>
  <c r="E25" i="1"/>
  <c r="E73" i="1" s="1"/>
  <c r="C23" i="1"/>
  <c r="C71" i="1" s="1"/>
  <c r="C24" i="1"/>
  <c r="C72" i="1" s="1"/>
  <c r="C25" i="1"/>
  <c r="C73" i="1" s="1"/>
  <c r="E20" i="1"/>
  <c r="E68" i="1" s="1"/>
  <c r="E21" i="1"/>
  <c r="E69" i="1" s="1"/>
  <c r="E22" i="1"/>
  <c r="E70" i="1" s="1"/>
  <c r="F17" i="1"/>
  <c r="F65" i="1" s="1"/>
  <c r="F18" i="1"/>
  <c r="F66" i="1" s="1"/>
  <c r="F19" i="1"/>
  <c r="F67" i="1" s="1"/>
  <c r="E17" i="1"/>
  <c r="E65" i="1" s="1"/>
  <c r="E18" i="1"/>
  <c r="E66" i="1" s="1"/>
  <c r="E115" i="1" s="1"/>
  <c r="E19" i="1"/>
  <c r="E67" i="1" s="1"/>
  <c r="C21" i="1"/>
  <c r="C69" i="1" s="1"/>
  <c r="C22" i="1"/>
  <c r="C70" i="1" s="1"/>
  <c r="C20" i="1"/>
  <c r="C68" i="1" s="1"/>
  <c r="C117" i="1" s="1"/>
  <c r="C18" i="1"/>
  <c r="C66" i="1" s="1"/>
  <c r="C19" i="1"/>
  <c r="C67" i="1" s="1"/>
  <c r="C17" i="1"/>
  <c r="C65" i="1" s="1"/>
  <c r="E148" i="1" l="1"/>
  <c r="C109" i="1"/>
  <c r="C106" i="1"/>
  <c r="F139" i="1"/>
  <c r="F204" i="1"/>
  <c r="C101" i="1"/>
  <c r="F107" i="1"/>
  <c r="F196" i="1"/>
  <c r="F20" i="1"/>
  <c r="F68" i="1" s="1"/>
  <c r="C157" i="1"/>
  <c r="C205" i="1" s="1"/>
  <c r="F162" i="1"/>
  <c r="F150" i="1"/>
  <c r="E204" i="1"/>
  <c r="C152" i="1"/>
  <c r="C200" i="1" s="1"/>
  <c r="F158" i="1"/>
  <c r="C149" i="1"/>
  <c r="C197" i="1" s="1"/>
  <c r="E156" i="1"/>
  <c r="C146" i="1"/>
  <c r="F99" i="1"/>
  <c r="F154" i="1"/>
  <c r="F236" i="1"/>
  <c r="E196" i="1"/>
  <c r="C125" i="1"/>
  <c r="C174" i="1"/>
  <c r="C222" i="1" s="1"/>
  <c r="C166" i="1"/>
  <c r="C214" i="1" s="1"/>
  <c r="E135" i="1"/>
  <c r="E232" i="1"/>
  <c r="E184" i="1"/>
  <c r="E219" i="1"/>
  <c r="E171" i="1"/>
  <c r="E122" i="1"/>
  <c r="C183" i="1"/>
  <c r="C231" i="1" s="1"/>
  <c r="C134" i="1"/>
  <c r="C193" i="1"/>
  <c r="C241" i="1" s="1"/>
  <c r="C144" i="1"/>
  <c r="E235" i="1"/>
  <c r="E187" i="1"/>
  <c r="E138" i="1"/>
  <c r="E145" i="1"/>
  <c r="E242" i="1"/>
  <c r="E194" i="1"/>
  <c r="C163" i="1"/>
  <c r="C211" i="1" s="1"/>
  <c r="C114" i="1"/>
  <c r="E119" i="1"/>
  <c r="E216" i="1"/>
  <c r="E168" i="1"/>
  <c r="C171" i="1"/>
  <c r="C219" i="1" s="1"/>
  <c r="C122" i="1"/>
  <c r="C178" i="1"/>
  <c r="C226" i="1" s="1"/>
  <c r="C129" i="1"/>
  <c r="C182" i="1"/>
  <c r="C230" i="1" s="1"/>
  <c r="C133" i="1"/>
  <c r="C187" i="1"/>
  <c r="C235" i="1" s="1"/>
  <c r="C138" i="1"/>
  <c r="C190" i="1"/>
  <c r="C238" i="1" s="1"/>
  <c r="C141" i="1"/>
  <c r="C194" i="1"/>
  <c r="C242" i="1" s="1"/>
  <c r="C145" i="1"/>
  <c r="E127" i="1"/>
  <c r="E224" i="1"/>
  <c r="E176" i="1"/>
  <c r="E239" i="1"/>
  <c r="E191" i="1"/>
  <c r="E142" i="1"/>
  <c r="E243" i="1"/>
  <c r="E195" i="1"/>
  <c r="E146" i="1"/>
  <c r="F164" i="1"/>
  <c r="F212" i="1"/>
  <c r="F115" i="1"/>
  <c r="E231" i="1"/>
  <c r="E183" i="1"/>
  <c r="E134" i="1"/>
  <c r="C175" i="1"/>
  <c r="C223" i="1" s="1"/>
  <c r="C126" i="1"/>
  <c r="C189" i="1"/>
  <c r="C237" i="1" s="1"/>
  <c r="C140" i="1"/>
  <c r="E123" i="1"/>
  <c r="E220" i="1"/>
  <c r="E172" i="1"/>
  <c r="E141" i="1"/>
  <c r="E238" i="1"/>
  <c r="E190" i="1"/>
  <c r="C167" i="1"/>
  <c r="C215" i="1" s="1"/>
  <c r="C118" i="1"/>
  <c r="F116" i="1"/>
  <c r="F213" i="1"/>
  <c r="F165" i="1"/>
  <c r="E215" i="1"/>
  <c r="E167" i="1"/>
  <c r="E118" i="1"/>
  <c r="C170" i="1"/>
  <c r="C218" i="1" s="1"/>
  <c r="C121" i="1"/>
  <c r="C179" i="1"/>
  <c r="C227" i="1" s="1"/>
  <c r="C130" i="1"/>
  <c r="C186" i="1"/>
  <c r="C234" i="1" s="1"/>
  <c r="C137" i="1"/>
  <c r="C191" i="1"/>
  <c r="C239" i="1" s="1"/>
  <c r="C142" i="1"/>
  <c r="E223" i="1"/>
  <c r="E175" i="1"/>
  <c r="E126" i="1"/>
  <c r="E139" i="1"/>
  <c r="E236" i="1"/>
  <c r="E188" i="1"/>
  <c r="E143" i="1"/>
  <c r="E240" i="1"/>
  <c r="E192" i="1"/>
  <c r="C165" i="1"/>
  <c r="C213" i="1" s="1"/>
  <c r="C116" i="1"/>
  <c r="F214" i="1"/>
  <c r="F117" i="1"/>
  <c r="C176" i="1"/>
  <c r="C224" i="1" s="1"/>
  <c r="C127" i="1"/>
  <c r="C184" i="1"/>
  <c r="C232" i="1" s="1"/>
  <c r="C135" i="1"/>
  <c r="E225" i="1"/>
  <c r="E177" i="1"/>
  <c r="E128" i="1"/>
  <c r="F33" i="1"/>
  <c r="F81" i="1" s="1"/>
  <c r="F242" i="1"/>
  <c r="F145" i="1"/>
  <c r="C192" i="1"/>
  <c r="C240" i="1" s="1"/>
  <c r="C143" i="1"/>
  <c r="E180" i="1"/>
  <c r="E164" i="1"/>
  <c r="C164" i="1"/>
  <c r="C212" i="1" s="1"/>
  <c r="C115" i="1"/>
  <c r="E121" i="1"/>
  <c r="E218" i="1"/>
  <c r="E170" i="1"/>
  <c r="E137" i="1"/>
  <c r="E234" i="1"/>
  <c r="E186" i="1"/>
  <c r="E227" i="1"/>
  <c r="E179" i="1"/>
  <c r="E207" i="1"/>
  <c r="E159" i="1"/>
  <c r="E203" i="1"/>
  <c r="E155" i="1"/>
  <c r="E199" i="1"/>
  <c r="E151" i="1"/>
  <c r="E106" i="1"/>
  <c r="E228" i="1"/>
  <c r="E212" i="1"/>
  <c r="F114" i="1"/>
  <c r="F211" i="1"/>
  <c r="F163" i="1"/>
  <c r="F22" i="1"/>
  <c r="E217" i="1"/>
  <c r="E169" i="1"/>
  <c r="E120" i="1"/>
  <c r="C181" i="1"/>
  <c r="C229" i="1" s="1"/>
  <c r="C132" i="1"/>
  <c r="E125" i="1"/>
  <c r="E222" i="1"/>
  <c r="E174" i="1"/>
  <c r="E233" i="1"/>
  <c r="E185" i="1"/>
  <c r="E136" i="1"/>
  <c r="F23" i="1"/>
  <c r="F71" i="1" s="1"/>
  <c r="F35" i="1"/>
  <c r="F83" i="1" s="1"/>
  <c r="F31" i="1"/>
  <c r="F79" i="1" s="1"/>
  <c r="F38" i="1"/>
  <c r="F86" i="1" s="1"/>
  <c r="F112" i="1"/>
  <c r="F209" i="1"/>
  <c r="F161" i="1"/>
  <c r="F108" i="1"/>
  <c r="F205" i="1"/>
  <c r="F157" i="1"/>
  <c r="F104" i="1"/>
  <c r="F201" i="1"/>
  <c r="F153" i="1"/>
  <c r="F100" i="1"/>
  <c r="F197" i="1"/>
  <c r="F149" i="1"/>
  <c r="C113" i="1"/>
  <c r="C105" i="1"/>
  <c r="F143" i="1"/>
  <c r="F111" i="1"/>
  <c r="F103" i="1"/>
  <c r="E160" i="1"/>
  <c r="E152" i="1"/>
  <c r="F240" i="1"/>
  <c r="F208" i="1"/>
  <c r="F200" i="1"/>
  <c r="E133" i="1"/>
  <c r="E230" i="1"/>
  <c r="E182" i="1"/>
  <c r="F29" i="1"/>
  <c r="F77" i="1" s="1"/>
  <c r="E241" i="1"/>
  <c r="E193" i="1"/>
  <c r="E144" i="1"/>
  <c r="F238" i="1"/>
  <c r="F141" i="1"/>
  <c r="E237" i="1"/>
  <c r="E189" i="1"/>
  <c r="E140" i="1"/>
  <c r="E213" i="1"/>
  <c r="E165" i="1"/>
  <c r="E116" i="1"/>
  <c r="E117" i="1"/>
  <c r="E214" i="1"/>
  <c r="E166" i="1"/>
  <c r="C177" i="1"/>
  <c r="C225" i="1" s="1"/>
  <c r="C128" i="1"/>
  <c r="E229" i="1"/>
  <c r="E181" i="1"/>
  <c r="E132" i="1"/>
  <c r="F142" i="1"/>
  <c r="F239" i="1"/>
  <c r="F191" i="1"/>
  <c r="E211" i="1"/>
  <c r="E163" i="1"/>
  <c r="E130" i="1"/>
  <c r="E114" i="1"/>
  <c r="F194" i="1"/>
  <c r="C168" i="1"/>
  <c r="C216" i="1" s="1"/>
  <c r="C119" i="1"/>
  <c r="F21" i="1"/>
  <c r="C169" i="1"/>
  <c r="C217" i="1" s="1"/>
  <c r="C120" i="1"/>
  <c r="C172" i="1"/>
  <c r="C220" i="1" s="1"/>
  <c r="C123" i="1"/>
  <c r="C173" i="1"/>
  <c r="C221" i="1" s="1"/>
  <c r="C124" i="1"/>
  <c r="C180" i="1"/>
  <c r="C228" i="1" s="1"/>
  <c r="C131" i="1"/>
  <c r="C185" i="1"/>
  <c r="C233" i="1" s="1"/>
  <c r="C136" i="1"/>
  <c r="C188" i="1"/>
  <c r="C236" i="1" s="1"/>
  <c r="C139" i="1"/>
  <c r="E221" i="1"/>
  <c r="E173" i="1"/>
  <c r="E124" i="1"/>
  <c r="E129" i="1"/>
  <c r="E226" i="1"/>
  <c r="E178" i="1"/>
  <c r="F26" i="1"/>
  <c r="F74" i="1" s="1"/>
  <c r="F40" i="1"/>
  <c r="F88" i="1" s="1"/>
  <c r="F144" i="1"/>
  <c r="F241" i="1"/>
  <c r="F193" i="1"/>
  <c r="F140" i="1"/>
  <c r="F237" i="1"/>
  <c r="F189" i="1"/>
  <c r="C110" i="1"/>
  <c r="C102" i="1"/>
  <c r="E110" i="1"/>
  <c r="E102" i="1"/>
  <c r="F190" i="1"/>
  <c r="F166" i="1"/>
  <c r="E208" i="1"/>
  <c r="E200" i="1"/>
  <c r="E209" i="1"/>
  <c r="E161" i="1"/>
  <c r="E205" i="1"/>
  <c r="E157" i="1"/>
  <c r="E201" i="1"/>
  <c r="E153" i="1"/>
  <c r="E197" i="1"/>
  <c r="E149" i="1"/>
  <c r="C112" i="1"/>
  <c r="C104" i="1"/>
  <c r="C156" i="1"/>
  <c r="C204" i="1" s="1"/>
  <c r="C148" i="1"/>
  <c r="C196" i="1" s="1"/>
  <c r="F113" i="1"/>
  <c r="F109" i="1"/>
  <c r="F105" i="1"/>
  <c r="F101" i="1"/>
  <c r="E162" i="1"/>
  <c r="E158" i="1"/>
  <c r="E154" i="1"/>
  <c r="E150" i="1"/>
  <c r="F138" i="1"/>
  <c r="F235" i="1"/>
  <c r="F187" i="1"/>
  <c r="F110" i="1"/>
  <c r="F207" i="1"/>
  <c r="F159" i="1"/>
  <c r="F106" i="1"/>
  <c r="F203" i="1"/>
  <c r="F155" i="1"/>
  <c r="F102" i="1"/>
  <c r="F199" i="1"/>
  <c r="F151" i="1"/>
  <c r="C111" i="1"/>
  <c r="E112" i="1"/>
  <c r="E108" i="1"/>
  <c r="E104" i="1"/>
  <c r="E100" i="1"/>
  <c r="E210" i="1"/>
  <c r="E206" i="1"/>
  <c r="E202" i="1"/>
  <c r="E198" i="1"/>
  <c r="F234" i="1" l="1"/>
  <c r="F137" i="1"/>
  <c r="F186" i="1"/>
  <c r="F69" i="1"/>
  <c r="F34" i="1"/>
  <c r="F82" i="1" s="1"/>
  <c r="F30" i="1"/>
  <c r="F78" i="1" s="1"/>
  <c r="F24" i="1"/>
  <c r="F72" i="1" s="1"/>
  <c r="F32" i="1"/>
  <c r="F80" i="1" s="1"/>
  <c r="F27" i="1"/>
  <c r="F75" i="1" s="1"/>
  <c r="F39" i="1"/>
  <c r="F87" i="1" s="1"/>
  <c r="F36" i="1"/>
  <c r="F84" i="1" s="1"/>
  <c r="F184" i="1"/>
  <c r="F232" i="1"/>
  <c r="F135" i="1"/>
  <c r="F130" i="1"/>
  <c r="F227" i="1"/>
  <c r="F179" i="1"/>
  <c r="F172" i="1"/>
  <c r="F220" i="1"/>
  <c r="F123" i="1"/>
  <c r="F128" i="1"/>
  <c r="F225" i="1"/>
  <c r="F177" i="1"/>
  <c r="F120" i="1"/>
  <c r="F217" i="1"/>
  <c r="F169" i="1"/>
  <c r="F70" i="1"/>
  <c r="F28" i="1"/>
  <c r="F76" i="1" s="1"/>
  <c r="F25" i="1"/>
  <c r="F73" i="1" s="1"/>
  <c r="F37" i="1"/>
  <c r="F85" i="1" s="1"/>
  <c r="F126" i="1"/>
  <c r="F223" i="1"/>
  <c r="F175" i="1"/>
  <c r="F132" i="1"/>
  <c r="F229" i="1"/>
  <c r="F181" i="1"/>
  <c r="F226" i="1" l="1"/>
  <c r="F129" i="1"/>
  <c r="F178" i="1"/>
  <c r="F230" i="1"/>
  <c r="F133" i="1"/>
  <c r="F182" i="1"/>
  <c r="F218" i="1"/>
  <c r="F121" i="1"/>
  <c r="F170" i="1"/>
  <c r="F222" i="1"/>
  <c r="F125" i="1"/>
  <c r="F174" i="1"/>
  <c r="F168" i="1"/>
  <c r="F216" i="1"/>
  <c r="F119" i="1"/>
  <c r="F134" i="1"/>
  <c r="F231" i="1"/>
  <c r="F183" i="1"/>
  <c r="F136" i="1"/>
  <c r="F233" i="1"/>
  <c r="F185" i="1"/>
  <c r="F176" i="1"/>
  <c r="F224" i="1"/>
  <c r="F127" i="1"/>
  <c r="F118" i="1"/>
  <c r="F215" i="1"/>
  <c r="F167" i="1"/>
  <c r="F122" i="1"/>
  <c r="F219" i="1"/>
  <c r="F171" i="1"/>
  <c r="F124" i="1"/>
  <c r="F221" i="1"/>
  <c r="F173" i="1"/>
  <c r="F180" i="1"/>
  <c r="F228" i="1"/>
  <c r="F131" i="1"/>
</calcChain>
</file>

<file path=xl/sharedStrings.xml><?xml version="1.0" encoding="utf-8"?>
<sst xmlns="http://schemas.openxmlformats.org/spreadsheetml/2006/main" count="324" uniqueCount="41">
  <si>
    <t>REP</t>
  </si>
  <si>
    <t>Mike Conaway</t>
  </si>
  <si>
    <t>Ted Cruz</t>
  </si>
  <si>
    <t>United States Representative, District 11</t>
  </si>
  <si>
    <t>United State Senator</t>
  </si>
  <si>
    <t>Governor</t>
  </si>
  <si>
    <t>Gregg Abbott</t>
  </si>
  <si>
    <t>Lieutenant Governor</t>
  </si>
  <si>
    <t>Dan Patrick</t>
  </si>
  <si>
    <t>Attorney General</t>
  </si>
  <si>
    <t>Ken Paxton</t>
  </si>
  <si>
    <t>Rick Beal</t>
  </si>
  <si>
    <t>Alan Davis</t>
  </si>
  <si>
    <t>Beto O'Rourke</t>
  </si>
  <si>
    <t>Neal Dikeman</t>
  </si>
  <si>
    <t>Jennie Lou Leeder</t>
  </si>
  <si>
    <t>Rhett Rosenquest Smith</t>
  </si>
  <si>
    <t>DEM</t>
  </si>
  <si>
    <t>LIB</t>
  </si>
  <si>
    <t>Lupe Valdez</t>
  </si>
  <si>
    <t>Mark Jay Tippetts</t>
  </si>
  <si>
    <t>Mike Collier</t>
  </si>
  <si>
    <t>Kerry Douglas McKennon</t>
  </si>
  <si>
    <t>Justin Nelson</t>
  </si>
  <si>
    <t>Michael Ray Harris</t>
  </si>
  <si>
    <t>Constable</t>
  </si>
  <si>
    <t>County Commissioner Pct. 2</t>
  </si>
  <si>
    <t>County Commissioner Pct. 4</t>
  </si>
  <si>
    <t>2e</t>
  </si>
  <si>
    <t>Write In</t>
  </si>
  <si>
    <t>county</t>
  </si>
  <si>
    <t>Coleman</t>
  </si>
  <si>
    <t>precinct</t>
  </si>
  <si>
    <t>office</t>
  </si>
  <si>
    <t>candidate</t>
  </si>
  <si>
    <t>party</t>
  </si>
  <si>
    <t>early_voting</t>
  </si>
  <si>
    <t>election_day</t>
  </si>
  <si>
    <t>votes</t>
  </si>
  <si>
    <t>district</t>
  </si>
  <si>
    <t>Registered 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</si>
</sst>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smendoza/Desktop/November%206%202018%20General%20Election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8">
          <cell r="AC8">
            <v>564</v>
          </cell>
          <cell r="AD8">
            <v>146</v>
          </cell>
        </row>
        <row r="9">
          <cell r="AC9">
            <v>47</v>
          </cell>
          <cell r="AD9">
            <v>21</v>
          </cell>
        </row>
        <row r="10">
          <cell r="AC10">
            <v>2</v>
          </cell>
          <cell r="AD10">
            <v>0</v>
          </cell>
        </row>
        <row r="12">
          <cell r="AC12">
            <v>562</v>
          </cell>
          <cell r="AD12">
            <v>145</v>
          </cell>
        </row>
        <row r="13">
          <cell r="AC13">
            <v>45</v>
          </cell>
          <cell r="AD13">
            <v>22</v>
          </cell>
        </row>
        <row r="14">
          <cell r="AC14">
            <v>4</v>
          </cell>
          <cell r="AD14">
            <v>1</v>
          </cell>
        </row>
        <row r="16">
          <cell r="AC16">
            <v>568</v>
          </cell>
        </row>
        <row r="17">
          <cell r="AC17">
            <v>45</v>
          </cell>
        </row>
        <row r="18">
          <cell r="AC18">
            <v>1</v>
          </cell>
        </row>
        <row r="20">
          <cell r="AC20">
            <v>545</v>
          </cell>
        </row>
        <row r="21">
          <cell r="AC21">
            <v>63</v>
          </cell>
        </row>
        <row r="22">
          <cell r="AC22">
            <v>4</v>
          </cell>
        </row>
        <row r="24">
          <cell r="AC24">
            <v>552</v>
          </cell>
        </row>
        <row r="25">
          <cell r="AC25">
            <v>57</v>
          </cell>
        </row>
        <row r="26">
          <cell r="AC26">
            <v>6</v>
          </cell>
        </row>
        <row r="27">
          <cell r="A27" t="str">
            <v>Comptroller of Public Accounts</v>
          </cell>
        </row>
        <row r="28">
          <cell r="A28" t="str">
            <v>Glen Hegar</v>
          </cell>
          <cell r="AC28">
            <v>566</v>
          </cell>
        </row>
        <row r="29">
          <cell r="A29" t="str">
            <v>Joi Chevalier</v>
          </cell>
          <cell r="AC29">
            <v>45</v>
          </cell>
        </row>
        <row r="30">
          <cell r="A30" t="str">
            <v>Ben Sanders</v>
          </cell>
          <cell r="AC30">
            <v>2</v>
          </cell>
        </row>
        <row r="31">
          <cell r="A31" t="str">
            <v>Commissioner of the General Land Office</v>
          </cell>
        </row>
        <row r="32">
          <cell r="A32" t="str">
            <v>George P. Bush</v>
          </cell>
          <cell r="AC32">
            <v>531</v>
          </cell>
        </row>
        <row r="33">
          <cell r="A33" t="str">
            <v>Miguel Suazo</v>
          </cell>
          <cell r="AC33">
            <v>50</v>
          </cell>
        </row>
        <row r="34">
          <cell r="A34" t="str">
            <v>Matt Pina</v>
          </cell>
          <cell r="AC34">
            <v>26</v>
          </cell>
        </row>
        <row r="35">
          <cell r="A35" t="str">
            <v>Commissioner of Agriculture</v>
          </cell>
        </row>
        <row r="36">
          <cell r="A36" t="str">
            <v>Sid Miller</v>
          </cell>
          <cell r="AC36">
            <v>551</v>
          </cell>
        </row>
        <row r="37">
          <cell r="A37" t="str">
            <v>Kim Olson</v>
          </cell>
          <cell r="AC37">
            <v>51</v>
          </cell>
        </row>
        <row r="38">
          <cell r="A38" t="str">
            <v>Richard Carpenter</v>
          </cell>
          <cell r="AC38">
            <v>9</v>
          </cell>
        </row>
        <row r="39">
          <cell r="A39" t="str">
            <v>Railroad Commissioner</v>
          </cell>
        </row>
        <row r="40">
          <cell r="A40" t="str">
            <v>Christi Craddick</v>
          </cell>
          <cell r="AC40">
            <v>552</v>
          </cell>
        </row>
        <row r="41">
          <cell r="A41" t="str">
            <v>Roman McAllen</v>
          </cell>
          <cell r="AC41">
            <v>49</v>
          </cell>
        </row>
        <row r="42">
          <cell r="A42" t="str">
            <v>Mike Wright</v>
          </cell>
          <cell r="AC42">
            <v>11</v>
          </cell>
        </row>
        <row r="43">
          <cell r="A43" t="str">
            <v xml:space="preserve">Justice Supreme Court, Place 2 </v>
          </cell>
        </row>
        <row r="44">
          <cell r="A44" t="str">
            <v>Jimmy Blacklock</v>
          </cell>
          <cell r="AC44">
            <v>559</v>
          </cell>
        </row>
        <row r="45">
          <cell r="A45" t="str">
            <v>Steven Kirkland</v>
          </cell>
          <cell r="AC45">
            <v>51</v>
          </cell>
        </row>
        <row r="46">
          <cell r="A46" t="str">
            <v>Justice Supreme Court, Place 4</v>
          </cell>
        </row>
        <row r="47">
          <cell r="A47" t="str">
            <v>John Devine</v>
          </cell>
          <cell r="AC47">
            <v>558</v>
          </cell>
        </row>
        <row r="48">
          <cell r="A48" t="str">
            <v>R.K. Sandill</v>
          </cell>
          <cell r="AC48">
            <v>49</v>
          </cell>
        </row>
        <row r="49">
          <cell r="A49" t="str">
            <v>Justice Supreme Court Place 6</v>
          </cell>
        </row>
        <row r="50">
          <cell r="A50" t="str">
            <v>Jeff Brown</v>
          </cell>
          <cell r="AC50">
            <v>555</v>
          </cell>
        </row>
        <row r="51">
          <cell r="A51" t="str">
            <v>Kathy Cheng</v>
          </cell>
          <cell r="AC51">
            <v>50</v>
          </cell>
        </row>
        <row r="52">
          <cell r="A52" t="str">
            <v>Presiding Judge, Court of Criminal Appeals</v>
          </cell>
        </row>
        <row r="53">
          <cell r="A53" t="str">
            <v>Sharon Kellar</v>
          </cell>
          <cell r="AC53">
            <v>554</v>
          </cell>
        </row>
        <row r="54">
          <cell r="A54" t="str">
            <v>Maria T. Jackson</v>
          </cell>
          <cell r="AC54">
            <v>45</v>
          </cell>
        </row>
        <row r="55">
          <cell r="A55" t="str">
            <v>William Bryan Strange, III</v>
          </cell>
          <cell r="AC55">
            <v>8</v>
          </cell>
        </row>
        <row r="56">
          <cell r="A56" t="str">
            <v>Judge, Court of Criminal Appeals, Place 7</v>
          </cell>
        </row>
        <row r="57">
          <cell r="A57" t="str">
            <v>Barbara Parker Hervey</v>
          </cell>
          <cell r="AC57">
            <v>554</v>
          </cell>
        </row>
        <row r="58">
          <cell r="A58" t="str">
            <v>Ramona Franklin</v>
          </cell>
          <cell r="AC58">
            <v>51</v>
          </cell>
        </row>
        <row r="59">
          <cell r="A59" t="str">
            <v>Judge, Court of Criminal Appeals, Place 8</v>
          </cell>
        </row>
        <row r="60">
          <cell r="A60" t="str">
            <v>Michelle Slaughter</v>
          </cell>
          <cell r="AC60">
            <v>559</v>
          </cell>
        </row>
        <row r="61">
          <cell r="A61" t="str">
            <v>Mark Ash</v>
          </cell>
          <cell r="AC61">
            <v>28</v>
          </cell>
        </row>
        <row r="62">
          <cell r="A62" t="str">
            <v>State Representative,                District 60</v>
          </cell>
        </row>
        <row r="63">
          <cell r="A63" t="str">
            <v>Mike Lang</v>
          </cell>
        </row>
        <row r="64">
          <cell r="A64" t="str">
            <v>Chief Justice, 11th Court of Appeals District</v>
          </cell>
        </row>
        <row r="65">
          <cell r="A65" t="str">
            <v>John Bailey</v>
          </cell>
        </row>
        <row r="66">
          <cell r="A66" t="str">
            <v>County Judge</v>
          </cell>
        </row>
        <row r="67">
          <cell r="A67" t="str">
            <v>Billy Bledsoe</v>
          </cell>
        </row>
        <row r="68">
          <cell r="A68" t="str">
            <v>District Clerk</v>
          </cell>
        </row>
        <row r="69">
          <cell r="A69" t="str">
            <v>Darlene Huddle</v>
          </cell>
        </row>
        <row r="70">
          <cell r="A70" t="str">
            <v>County Clerk</v>
          </cell>
        </row>
        <row r="71">
          <cell r="A71" t="str">
            <v>Stacey Mendoza</v>
          </cell>
        </row>
        <row r="72">
          <cell r="A72" t="str">
            <v>County Treasurer</v>
          </cell>
        </row>
        <row r="73">
          <cell r="A73" t="str">
            <v>Jeri Ann Chambers</v>
          </cell>
        </row>
        <row r="78">
          <cell r="A78" t="str">
            <v>Justice of the Peace</v>
          </cell>
        </row>
        <row r="79">
          <cell r="A79" t="str">
            <v>Robert Jeff Nash</v>
          </cell>
        </row>
        <row r="81">
          <cell r="A81" t="str">
            <v>Phil Chambers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0"/>
  <sheetViews>
    <sheetView tabSelected="1" zoomScale="120" zoomScaleNormal="120" workbookViewId="0">
      <selection activeCell="A4" sqref="A4"/>
    </sheetView>
  </sheetViews>
  <sheetFormatPr baseColWidth="10" defaultColWidth="8.83203125" defaultRowHeight="15" x14ac:dyDescent="0.2"/>
  <cols>
    <col min="1" max="1" width="19.6640625" customWidth="1"/>
    <col min="2" max="2" width="15.83203125" customWidth="1"/>
    <col min="3" max="3" width="41.33203125" customWidth="1"/>
    <col min="4" max="4" width="15.6640625" customWidth="1"/>
    <col min="5" max="5" width="24.1640625" customWidth="1"/>
    <col min="6" max="6" width="11.33203125" customWidth="1"/>
    <col min="7" max="7" width="11.5" customWidth="1"/>
    <col min="8" max="8" width="14.1640625" customWidth="1"/>
  </cols>
  <sheetData>
    <row r="1" spans="1:9" x14ac:dyDescent="0.2">
      <c r="A1" t="s">
        <v>30</v>
      </c>
      <c r="B1" t="s">
        <v>32</v>
      </c>
      <c r="C1" t="s">
        <v>33</v>
      </c>
      <c r="D1" t="s">
        <v>39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2">
      <c r="A2" t="s">
        <v>31</v>
      </c>
      <c r="B2">
        <v>1</v>
      </c>
      <c r="C2" t="s">
        <v>4</v>
      </c>
      <c r="E2" t="s">
        <v>2</v>
      </c>
      <c r="F2" t="s">
        <v>0</v>
      </c>
      <c r="G2">
        <f>[1]Sheet1!AC8</f>
        <v>564</v>
      </c>
      <c r="H2">
        <f>[1]Sheet1!AD8</f>
        <v>146</v>
      </c>
      <c r="I2">
        <f>G2+H2</f>
        <v>710</v>
      </c>
    </row>
    <row r="3" spans="1:9" x14ac:dyDescent="0.2">
      <c r="A3" t="s">
        <v>31</v>
      </c>
      <c r="B3">
        <f t="shared" ref="B3:B49" si="0">$B$2</f>
        <v>1</v>
      </c>
      <c r="C3" t="s">
        <v>4</v>
      </c>
      <c r="E3" t="s">
        <v>13</v>
      </c>
      <c r="F3" t="s">
        <v>17</v>
      </c>
      <c r="G3">
        <f>[1]Sheet1!AC9</f>
        <v>47</v>
      </c>
      <c r="H3">
        <f>[1]Sheet1!AD9</f>
        <v>21</v>
      </c>
      <c r="I3">
        <f t="shared" ref="I3:I66" si="1">G3+H3</f>
        <v>68</v>
      </c>
    </row>
    <row r="4" spans="1:9" x14ac:dyDescent="0.2">
      <c r="A4" t="s">
        <v>31</v>
      </c>
      <c r="B4">
        <f t="shared" si="0"/>
        <v>1</v>
      </c>
      <c r="C4" t="s">
        <v>4</v>
      </c>
      <c r="E4" t="s">
        <v>14</v>
      </c>
      <c r="F4" t="s">
        <v>18</v>
      </c>
      <c r="G4">
        <f>[1]Sheet1!AC10</f>
        <v>2</v>
      </c>
      <c r="H4">
        <f>[1]Sheet1!AD10</f>
        <v>0</v>
      </c>
      <c r="I4">
        <f t="shared" si="1"/>
        <v>2</v>
      </c>
    </row>
    <row r="5" spans="1:9" x14ac:dyDescent="0.2">
      <c r="A5" t="s">
        <v>31</v>
      </c>
      <c r="B5">
        <f t="shared" si="0"/>
        <v>1</v>
      </c>
      <c r="C5" t="s">
        <v>3</v>
      </c>
      <c r="E5" t="s">
        <v>1</v>
      </c>
      <c r="F5" t="s">
        <v>0</v>
      </c>
      <c r="G5">
        <f>[1]Sheet1!AC12</f>
        <v>562</v>
      </c>
      <c r="H5">
        <f>[1]Sheet1!AD12</f>
        <v>145</v>
      </c>
      <c r="I5">
        <f t="shared" si="1"/>
        <v>707</v>
      </c>
    </row>
    <row r="6" spans="1:9" x14ac:dyDescent="0.2">
      <c r="A6" t="s">
        <v>31</v>
      </c>
      <c r="B6">
        <f t="shared" si="0"/>
        <v>1</v>
      </c>
      <c r="C6" t="s">
        <v>3</v>
      </c>
      <c r="E6" t="s">
        <v>15</v>
      </c>
      <c r="F6" t="s">
        <v>17</v>
      </c>
      <c r="G6">
        <f>[1]Sheet1!AC13</f>
        <v>45</v>
      </c>
      <c r="H6">
        <f>[1]Sheet1!AD13</f>
        <v>22</v>
      </c>
      <c r="I6">
        <f t="shared" si="1"/>
        <v>67</v>
      </c>
    </row>
    <row r="7" spans="1:9" x14ac:dyDescent="0.2">
      <c r="A7" t="s">
        <v>31</v>
      </c>
      <c r="B7">
        <f t="shared" si="0"/>
        <v>1</v>
      </c>
      <c r="C7" t="s">
        <v>3</v>
      </c>
      <c r="E7" t="s">
        <v>16</v>
      </c>
      <c r="F7" t="s">
        <v>18</v>
      </c>
      <c r="G7">
        <f>[1]Sheet1!AC14</f>
        <v>4</v>
      </c>
      <c r="H7">
        <f>[1]Sheet1!AD14</f>
        <v>1</v>
      </c>
      <c r="I7">
        <f t="shared" si="1"/>
        <v>5</v>
      </c>
    </row>
    <row r="8" spans="1:9" x14ac:dyDescent="0.2">
      <c r="A8" t="s">
        <v>31</v>
      </c>
      <c r="B8">
        <f t="shared" si="0"/>
        <v>1</v>
      </c>
      <c r="C8" t="s">
        <v>5</v>
      </c>
      <c r="E8" t="s">
        <v>6</v>
      </c>
      <c r="F8" t="s">
        <v>0</v>
      </c>
      <c r="G8">
        <f>[1]Sheet1!AC16</f>
        <v>568</v>
      </c>
      <c r="H8">
        <v>148</v>
      </c>
      <c r="I8">
        <f t="shared" si="1"/>
        <v>716</v>
      </c>
    </row>
    <row r="9" spans="1:9" x14ac:dyDescent="0.2">
      <c r="A9" t="s">
        <v>31</v>
      </c>
      <c r="B9">
        <f t="shared" si="0"/>
        <v>1</v>
      </c>
      <c r="C9" t="s">
        <v>5</v>
      </c>
      <c r="E9" t="s">
        <v>19</v>
      </c>
      <c r="F9" t="s">
        <v>17</v>
      </c>
      <c r="G9">
        <f>[1]Sheet1!AC17</f>
        <v>45</v>
      </c>
      <c r="H9">
        <v>19</v>
      </c>
      <c r="I9">
        <f t="shared" si="1"/>
        <v>64</v>
      </c>
    </row>
    <row r="10" spans="1:9" x14ac:dyDescent="0.2">
      <c r="A10" t="s">
        <v>31</v>
      </c>
      <c r="B10">
        <f t="shared" si="0"/>
        <v>1</v>
      </c>
      <c r="C10" t="s">
        <v>5</v>
      </c>
      <c r="E10" t="s">
        <v>20</v>
      </c>
      <c r="F10" t="s">
        <v>18</v>
      </c>
      <c r="G10">
        <f>[1]Sheet1!AC18</f>
        <v>1</v>
      </c>
      <c r="H10">
        <v>2</v>
      </c>
      <c r="I10">
        <f t="shared" si="1"/>
        <v>3</v>
      </c>
    </row>
    <row r="11" spans="1:9" x14ac:dyDescent="0.2">
      <c r="A11" t="s">
        <v>31</v>
      </c>
      <c r="B11">
        <f t="shared" si="0"/>
        <v>1</v>
      </c>
      <c r="C11" t="s">
        <v>7</v>
      </c>
      <c r="E11" t="s">
        <v>8</v>
      </c>
      <c r="F11" t="s">
        <v>0</v>
      </c>
      <c r="G11">
        <f>[1]Sheet1!AC20</f>
        <v>545</v>
      </c>
      <c r="H11">
        <v>141</v>
      </c>
      <c r="I11">
        <f t="shared" si="1"/>
        <v>686</v>
      </c>
    </row>
    <row r="12" spans="1:9" x14ac:dyDescent="0.2">
      <c r="A12" t="s">
        <v>31</v>
      </c>
      <c r="B12">
        <f t="shared" si="0"/>
        <v>1</v>
      </c>
      <c r="C12" t="s">
        <v>7</v>
      </c>
      <c r="E12" t="s">
        <v>21</v>
      </c>
      <c r="F12" t="s">
        <v>17</v>
      </c>
      <c r="G12">
        <f>[1]Sheet1!AC21</f>
        <v>63</v>
      </c>
      <c r="H12">
        <v>24</v>
      </c>
      <c r="I12">
        <f t="shared" si="1"/>
        <v>87</v>
      </c>
    </row>
    <row r="13" spans="1:9" x14ac:dyDescent="0.2">
      <c r="A13" t="s">
        <v>31</v>
      </c>
      <c r="B13">
        <f t="shared" si="0"/>
        <v>1</v>
      </c>
      <c r="C13" t="s">
        <v>7</v>
      </c>
      <c r="E13" t="s">
        <v>22</v>
      </c>
      <c r="F13" t="s">
        <v>18</v>
      </c>
      <c r="G13">
        <f>[1]Sheet1!AC22</f>
        <v>4</v>
      </c>
      <c r="H13">
        <v>2</v>
      </c>
      <c r="I13">
        <f t="shared" si="1"/>
        <v>6</v>
      </c>
    </row>
    <row r="14" spans="1:9" x14ac:dyDescent="0.2">
      <c r="A14" t="s">
        <v>31</v>
      </c>
      <c r="B14">
        <f t="shared" si="0"/>
        <v>1</v>
      </c>
      <c r="C14" t="s">
        <v>9</v>
      </c>
      <c r="E14" t="s">
        <v>10</v>
      </c>
      <c r="F14" t="s">
        <v>0</v>
      </c>
      <c r="G14">
        <f>[1]Sheet1!AC24</f>
        <v>552</v>
      </c>
      <c r="H14">
        <v>141</v>
      </c>
      <c r="I14">
        <f t="shared" si="1"/>
        <v>693</v>
      </c>
    </row>
    <row r="15" spans="1:9" x14ac:dyDescent="0.2">
      <c r="A15" t="s">
        <v>31</v>
      </c>
      <c r="B15">
        <f t="shared" si="0"/>
        <v>1</v>
      </c>
      <c r="C15" t="s">
        <v>9</v>
      </c>
      <c r="E15" t="s">
        <v>23</v>
      </c>
      <c r="F15" t="s">
        <v>17</v>
      </c>
      <c r="G15">
        <f>[1]Sheet1!AC25</f>
        <v>57</v>
      </c>
      <c r="H15">
        <v>24</v>
      </c>
      <c r="I15">
        <f t="shared" si="1"/>
        <v>81</v>
      </c>
    </row>
    <row r="16" spans="1:9" x14ac:dyDescent="0.2">
      <c r="A16" t="s">
        <v>31</v>
      </c>
      <c r="B16">
        <f t="shared" si="0"/>
        <v>1</v>
      </c>
      <c r="C16" t="s">
        <v>9</v>
      </c>
      <c r="E16" t="s">
        <v>24</v>
      </c>
      <c r="F16" t="s">
        <v>18</v>
      </c>
      <c r="G16">
        <f>[1]Sheet1!AC26</f>
        <v>6</v>
      </c>
      <c r="H16">
        <v>3</v>
      </c>
      <c r="I16">
        <f t="shared" si="1"/>
        <v>9</v>
      </c>
    </row>
    <row r="17" spans="1:9" x14ac:dyDescent="0.2">
      <c r="A17" t="s">
        <v>31</v>
      </c>
      <c r="B17">
        <f t="shared" si="0"/>
        <v>1</v>
      </c>
      <c r="C17" t="str">
        <f>[1]Sheet1!$A$27</f>
        <v>Comptroller of Public Accounts</v>
      </c>
      <c r="E17" t="str">
        <f>[1]Sheet1!A28</f>
        <v>Glen Hegar</v>
      </c>
      <c r="F17" t="str">
        <f t="shared" ref="F17:F19" si="2">F14</f>
        <v>REP</v>
      </c>
      <c r="G17">
        <f>[1]Sheet1!AC28</f>
        <v>566</v>
      </c>
      <c r="H17">
        <v>145</v>
      </c>
      <c r="I17">
        <f t="shared" si="1"/>
        <v>711</v>
      </c>
    </row>
    <row r="18" spans="1:9" x14ac:dyDescent="0.2">
      <c r="A18" t="s">
        <v>31</v>
      </c>
      <c r="B18">
        <f t="shared" si="0"/>
        <v>1</v>
      </c>
      <c r="C18" t="str">
        <f>[1]Sheet1!$A$27</f>
        <v>Comptroller of Public Accounts</v>
      </c>
      <c r="E18" t="str">
        <f>[1]Sheet1!A29</f>
        <v>Joi Chevalier</v>
      </c>
      <c r="F18" t="str">
        <f t="shared" si="2"/>
        <v>DEM</v>
      </c>
      <c r="G18">
        <f>[1]Sheet1!AC29</f>
        <v>45</v>
      </c>
      <c r="H18">
        <v>19</v>
      </c>
      <c r="I18">
        <f t="shared" si="1"/>
        <v>64</v>
      </c>
    </row>
    <row r="19" spans="1:9" x14ac:dyDescent="0.2">
      <c r="A19" t="s">
        <v>31</v>
      </c>
      <c r="B19">
        <f t="shared" si="0"/>
        <v>1</v>
      </c>
      <c r="C19" t="str">
        <f>[1]Sheet1!$A$27</f>
        <v>Comptroller of Public Accounts</v>
      </c>
      <c r="E19" t="str">
        <f>[1]Sheet1!A30</f>
        <v>Ben Sanders</v>
      </c>
      <c r="F19" t="str">
        <f t="shared" si="2"/>
        <v>LIB</v>
      </c>
      <c r="G19">
        <f>[1]Sheet1!AC30</f>
        <v>2</v>
      </c>
      <c r="H19">
        <v>5</v>
      </c>
      <c r="I19">
        <f t="shared" si="1"/>
        <v>7</v>
      </c>
    </row>
    <row r="20" spans="1:9" x14ac:dyDescent="0.2">
      <c r="A20" t="s">
        <v>31</v>
      </c>
      <c r="B20">
        <f t="shared" si="0"/>
        <v>1</v>
      </c>
      <c r="C20" t="str">
        <f>[1]Sheet1!$A$31</f>
        <v>Commissioner of the General Land Office</v>
      </c>
      <c r="E20" t="str">
        <f>[1]Sheet1!A32</f>
        <v>George P. Bush</v>
      </c>
      <c r="F20" t="str">
        <f t="shared" ref="F20:F25" si="3">F17</f>
        <v>REP</v>
      </c>
      <c r="G20">
        <f>[1]Sheet1!AC32</f>
        <v>531</v>
      </c>
      <c r="H20">
        <v>141</v>
      </c>
      <c r="I20">
        <f t="shared" si="1"/>
        <v>672</v>
      </c>
    </row>
    <row r="21" spans="1:9" x14ac:dyDescent="0.2">
      <c r="A21" t="s">
        <v>31</v>
      </c>
      <c r="B21">
        <f t="shared" si="0"/>
        <v>1</v>
      </c>
      <c r="C21" t="str">
        <f>[1]Sheet1!$A$31</f>
        <v>Commissioner of the General Land Office</v>
      </c>
      <c r="E21" t="str">
        <f>[1]Sheet1!A33</f>
        <v>Miguel Suazo</v>
      </c>
      <c r="F21" t="str">
        <f t="shared" si="3"/>
        <v>DEM</v>
      </c>
      <c r="G21">
        <f>[1]Sheet1!AC33</f>
        <v>50</v>
      </c>
      <c r="H21">
        <v>22</v>
      </c>
      <c r="I21">
        <f t="shared" si="1"/>
        <v>72</v>
      </c>
    </row>
    <row r="22" spans="1:9" x14ac:dyDescent="0.2">
      <c r="A22" t="s">
        <v>31</v>
      </c>
      <c r="B22">
        <f t="shared" si="0"/>
        <v>1</v>
      </c>
      <c r="C22" t="str">
        <f>[1]Sheet1!$A$31</f>
        <v>Commissioner of the General Land Office</v>
      </c>
      <c r="E22" t="str">
        <f>[1]Sheet1!A34</f>
        <v>Matt Pina</v>
      </c>
      <c r="F22" t="str">
        <f t="shared" si="3"/>
        <v>LIB</v>
      </c>
      <c r="G22">
        <f>[1]Sheet1!AC34</f>
        <v>26</v>
      </c>
      <c r="H22">
        <v>5</v>
      </c>
      <c r="I22">
        <f t="shared" si="1"/>
        <v>31</v>
      </c>
    </row>
    <row r="23" spans="1:9" x14ac:dyDescent="0.2">
      <c r="A23" t="s">
        <v>31</v>
      </c>
      <c r="B23">
        <f t="shared" si="0"/>
        <v>1</v>
      </c>
      <c r="C23" t="str">
        <f>[1]Sheet1!$A$35</f>
        <v>Commissioner of Agriculture</v>
      </c>
      <c r="E23" t="str">
        <f>[1]Sheet1!A36</f>
        <v>Sid Miller</v>
      </c>
      <c r="F23" t="str">
        <f t="shared" si="3"/>
        <v>REP</v>
      </c>
      <c r="G23">
        <f>[1]Sheet1!AC36</f>
        <v>551</v>
      </c>
      <c r="H23">
        <v>146</v>
      </c>
      <c r="I23">
        <f t="shared" si="1"/>
        <v>697</v>
      </c>
    </row>
    <row r="24" spans="1:9" x14ac:dyDescent="0.2">
      <c r="A24" t="s">
        <v>31</v>
      </c>
      <c r="B24">
        <f t="shared" si="0"/>
        <v>1</v>
      </c>
      <c r="C24" t="str">
        <f>[1]Sheet1!$A$35</f>
        <v>Commissioner of Agriculture</v>
      </c>
      <c r="E24" t="str">
        <f>[1]Sheet1!A37</f>
        <v>Kim Olson</v>
      </c>
      <c r="F24" t="str">
        <f t="shared" si="3"/>
        <v>DEM</v>
      </c>
      <c r="G24">
        <f>[1]Sheet1!AC37</f>
        <v>51</v>
      </c>
      <c r="H24">
        <v>19</v>
      </c>
      <c r="I24">
        <f t="shared" si="1"/>
        <v>70</v>
      </c>
    </row>
    <row r="25" spans="1:9" x14ac:dyDescent="0.2">
      <c r="A25" t="s">
        <v>31</v>
      </c>
      <c r="B25">
        <f t="shared" si="0"/>
        <v>1</v>
      </c>
      <c r="C25" t="str">
        <f>[1]Sheet1!$A$35</f>
        <v>Commissioner of Agriculture</v>
      </c>
      <c r="E25" t="str">
        <f>[1]Sheet1!A38</f>
        <v>Richard Carpenter</v>
      </c>
      <c r="F25" t="str">
        <f t="shared" si="3"/>
        <v>LIB</v>
      </c>
      <c r="G25">
        <f>[1]Sheet1!AC38</f>
        <v>9</v>
      </c>
      <c r="H25">
        <v>4</v>
      </c>
      <c r="I25">
        <f t="shared" si="1"/>
        <v>13</v>
      </c>
    </row>
    <row r="26" spans="1:9" x14ac:dyDescent="0.2">
      <c r="A26" t="s">
        <v>31</v>
      </c>
      <c r="B26">
        <f t="shared" si="0"/>
        <v>1</v>
      </c>
      <c r="C26" t="str">
        <f>[1]Sheet1!$A$39</f>
        <v>Railroad Commissioner</v>
      </c>
      <c r="E26" t="str">
        <f>[1]Sheet1!A40</f>
        <v>Christi Craddick</v>
      </c>
      <c r="F26" t="str">
        <f t="shared" ref="F26:F28" si="4">F20</f>
        <v>REP</v>
      </c>
      <c r="G26">
        <f>[1]Sheet1!AC40</f>
        <v>552</v>
      </c>
      <c r="H26">
        <v>144</v>
      </c>
      <c r="I26">
        <f t="shared" si="1"/>
        <v>696</v>
      </c>
    </row>
    <row r="27" spans="1:9" x14ac:dyDescent="0.2">
      <c r="A27" t="s">
        <v>31</v>
      </c>
      <c r="B27">
        <f t="shared" si="0"/>
        <v>1</v>
      </c>
      <c r="C27" t="str">
        <f>[1]Sheet1!$A$39</f>
        <v>Railroad Commissioner</v>
      </c>
      <c r="E27" t="str">
        <f>[1]Sheet1!A41</f>
        <v>Roman McAllen</v>
      </c>
      <c r="F27" t="str">
        <f t="shared" si="4"/>
        <v>DEM</v>
      </c>
      <c r="G27">
        <f>[1]Sheet1!AC41</f>
        <v>49</v>
      </c>
      <c r="H27">
        <v>21</v>
      </c>
      <c r="I27">
        <f t="shared" si="1"/>
        <v>70</v>
      </c>
    </row>
    <row r="28" spans="1:9" x14ac:dyDescent="0.2">
      <c r="A28" t="s">
        <v>31</v>
      </c>
      <c r="B28">
        <f t="shared" si="0"/>
        <v>1</v>
      </c>
      <c r="C28" t="str">
        <f>[1]Sheet1!$A$39</f>
        <v>Railroad Commissioner</v>
      </c>
      <c r="E28" t="str">
        <f>[1]Sheet1!A42</f>
        <v>Mike Wright</v>
      </c>
      <c r="F28" t="str">
        <f t="shared" si="4"/>
        <v>LIB</v>
      </c>
      <c r="G28">
        <f>[1]Sheet1!AC42</f>
        <v>11</v>
      </c>
      <c r="H28">
        <v>4</v>
      </c>
      <c r="I28">
        <f t="shared" si="1"/>
        <v>15</v>
      </c>
    </row>
    <row r="29" spans="1:9" x14ac:dyDescent="0.2">
      <c r="A29" t="s">
        <v>31</v>
      </c>
      <c r="B29">
        <f t="shared" si="0"/>
        <v>1</v>
      </c>
      <c r="C29" t="str">
        <f>[1]Sheet1!$A$43</f>
        <v xml:space="preserve">Justice Supreme Court, Place 2 </v>
      </c>
      <c r="E29" t="str">
        <f>[1]Sheet1!A44</f>
        <v>Jimmy Blacklock</v>
      </c>
      <c r="F29" t="str">
        <f t="shared" ref="F29:F30" si="5">F20</f>
        <v>REP</v>
      </c>
      <c r="G29">
        <f>[1]Sheet1!AC44</f>
        <v>559</v>
      </c>
      <c r="H29">
        <v>148</v>
      </c>
      <c r="I29">
        <f t="shared" si="1"/>
        <v>707</v>
      </c>
    </row>
    <row r="30" spans="1:9" x14ac:dyDescent="0.2">
      <c r="A30" t="s">
        <v>31</v>
      </c>
      <c r="B30">
        <f t="shared" si="0"/>
        <v>1</v>
      </c>
      <c r="C30" t="str">
        <f>[1]Sheet1!$A$43</f>
        <v xml:space="preserve">Justice Supreme Court, Place 2 </v>
      </c>
      <c r="E30" t="str">
        <f>[1]Sheet1!A45</f>
        <v>Steven Kirkland</v>
      </c>
      <c r="F30" t="str">
        <f t="shared" si="5"/>
        <v>DEM</v>
      </c>
      <c r="G30">
        <f>[1]Sheet1!AC45</f>
        <v>51</v>
      </c>
      <c r="H30">
        <v>21</v>
      </c>
      <c r="I30">
        <f t="shared" si="1"/>
        <v>72</v>
      </c>
    </row>
    <row r="31" spans="1:9" x14ac:dyDescent="0.2">
      <c r="A31" t="s">
        <v>31</v>
      </c>
      <c r="B31">
        <f t="shared" si="0"/>
        <v>1</v>
      </c>
      <c r="C31" t="str">
        <f>[1]Sheet1!$A$46</f>
        <v>Justice Supreme Court, Place 4</v>
      </c>
      <c r="E31" t="str">
        <f>[1]Sheet1!A47</f>
        <v>John Devine</v>
      </c>
      <c r="F31" t="str">
        <f t="shared" ref="F31:F32" si="6">F20</f>
        <v>REP</v>
      </c>
      <c r="G31">
        <f>[1]Sheet1!AC47</f>
        <v>558</v>
      </c>
      <c r="H31">
        <v>149</v>
      </c>
      <c r="I31">
        <f t="shared" si="1"/>
        <v>707</v>
      </c>
    </row>
    <row r="32" spans="1:9" x14ac:dyDescent="0.2">
      <c r="A32" t="s">
        <v>31</v>
      </c>
      <c r="B32">
        <f t="shared" si="0"/>
        <v>1</v>
      </c>
      <c r="C32" t="str">
        <f>[1]Sheet1!$A$46</f>
        <v>Justice Supreme Court, Place 4</v>
      </c>
      <c r="E32" t="str">
        <f>[1]Sheet1!A48</f>
        <v>R.K. Sandill</v>
      </c>
      <c r="F32" t="str">
        <f t="shared" si="6"/>
        <v>DEM</v>
      </c>
      <c r="G32">
        <f>[1]Sheet1!AC48</f>
        <v>49</v>
      </c>
      <c r="H32">
        <v>20</v>
      </c>
      <c r="I32">
        <f t="shared" si="1"/>
        <v>69</v>
      </c>
    </row>
    <row r="33" spans="1:9" x14ac:dyDescent="0.2">
      <c r="A33" t="s">
        <v>31</v>
      </c>
      <c r="B33">
        <f t="shared" si="0"/>
        <v>1</v>
      </c>
      <c r="C33" t="str">
        <f>[1]Sheet1!$A$49</f>
        <v>Justice Supreme Court Place 6</v>
      </c>
      <c r="E33" t="str">
        <f>[1]Sheet1!A50</f>
        <v>Jeff Brown</v>
      </c>
      <c r="F33" t="str">
        <f t="shared" ref="F33:F34" si="7">F20</f>
        <v>REP</v>
      </c>
      <c r="G33">
        <f>[1]Sheet1!AC50</f>
        <v>555</v>
      </c>
      <c r="H33">
        <v>151</v>
      </c>
      <c r="I33">
        <f t="shared" si="1"/>
        <v>706</v>
      </c>
    </row>
    <row r="34" spans="1:9" x14ac:dyDescent="0.2">
      <c r="A34" t="s">
        <v>31</v>
      </c>
      <c r="B34">
        <f t="shared" si="0"/>
        <v>1</v>
      </c>
      <c r="C34" t="str">
        <f>[1]Sheet1!$A$49</f>
        <v>Justice Supreme Court Place 6</v>
      </c>
      <c r="E34" t="str">
        <f>[1]Sheet1!A51</f>
        <v>Kathy Cheng</v>
      </c>
      <c r="F34" t="str">
        <f t="shared" si="7"/>
        <v>DEM</v>
      </c>
      <c r="G34">
        <f>[1]Sheet1!AC51</f>
        <v>50</v>
      </c>
      <c r="H34">
        <v>18</v>
      </c>
      <c r="I34">
        <f t="shared" si="1"/>
        <v>68</v>
      </c>
    </row>
    <row r="35" spans="1:9" x14ac:dyDescent="0.2">
      <c r="A35" t="s">
        <v>31</v>
      </c>
      <c r="B35">
        <f t="shared" si="0"/>
        <v>1</v>
      </c>
      <c r="C35" t="str">
        <f>[1]Sheet1!$A$52</f>
        <v>Presiding Judge, Court of Criminal Appeals</v>
      </c>
      <c r="E35" t="str">
        <f>[1]Sheet1!A53</f>
        <v>Sharon Kellar</v>
      </c>
      <c r="F35" t="str">
        <f t="shared" ref="F35:F37" si="8">F20</f>
        <v>REP</v>
      </c>
      <c r="G35">
        <f>[1]Sheet1!AC53</f>
        <v>554</v>
      </c>
      <c r="H35">
        <v>146</v>
      </c>
      <c r="I35">
        <f t="shared" si="1"/>
        <v>700</v>
      </c>
    </row>
    <row r="36" spans="1:9" x14ac:dyDescent="0.2">
      <c r="A36" t="s">
        <v>31</v>
      </c>
      <c r="B36">
        <f t="shared" si="0"/>
        <v>1</v>
      </c>
      <c r="C36" t="str">
        <f>[1]Sheet1!$A$52</f>
        <v>Presiding Judge, Court of Criminal Appeals</v>
      </c>
      <c r="E36" t="str">
        <f>[1]Sheet1!A54</f>
        <v>Maria T. Jackson</v>
      </c>
      <c r="F36" t="str">
        <f t="shared" si="8"/>
        <v>DEM</v>
      </c>
      <c r="G36">
        <f>[1]Sheet1!AC54</f>
        <v>45</v>
      </c>
      <c r="H36">
        <v>21</v>
      </c>
      <c r="I36">
        <f t="shared" si="1"/>
        <v>66</v>
      </c>
    </row>
    <row r="37" spans="1:9" x14ac:dyDescent="0.2">
      <c r="A37" t="s">
        <v>31</v>
      </c>
      <c r="B37">
        <f t="shared" si="0"/>
        <v>1</v>
      </c>
      <c r="C37" t="str">
        <f>[1]Sheet1!$A$52</f>
        <v>Presiding Judge, Court of Criminal Appeals</v>
      </c>
      <c r="E37" t="str">
        <f>[1]Sheet1!A55</f>
        <v>William Bryan Strange, III</v>
      </c>
      <c r="F37" t="str">
        <f t="shared" si="8"/>
        <v>LIB</v>
      </c>
      <c r="G37">
        <f>[1]Sheet1!AC55</f>
        <v>8</v>
      </c>
      <c r="H37">
        <v>2</v>
      </c>
      <c r="I37">
        <f t="shared" si="1"/>
        <v>10</v>
      </c>
    </row>
    <row r="38" spans="1:9" x14ac:dyDescent="0.2">
      <c r="A38" t="s">
        <v>31</v>
      </c>
      <c r="B38">
        <f t="shared" si="0"/>
        <v>1</v>
      </c>
      <c r="C38" t="str">
        <f>[1]Sheet1!$A$56</f>
        <v>Judge, Court of Criminal Appeals, Place 7</v>
      </c>
      <c r="E38" t="str">
        <f>[1]Sheet1!A57</f>
        <v>Barbara Parker Hervey</v>
      </c>
      <c r="F38" t="str">
        <f t="shared" ref="F38:F39" si="9">F20</f>
        <v>REP</v>
      </c>
      <c r="G38">
        <f>[1]Sheet1!AC57</f>
        <v>554</v>
      </c>
      <c r="H38">
        <v>151</v>
      </c>
      <c r="I38">
        <f t="shared" si="1"/>
        <v>705</v>
      </c>
    </row>
    <row r="39" spans="1:9" x14ac:dyDescent="0.2">
      <c r="A39" t="s">
        <v>31</v>
      </c>
      <c r="B39">
        <f t="shared" si="0"/>
        <v>1</v>
      </c>
      <c r="C39" t="str">
        <f>[1]Sheet1!$A$56</f>
        <v>Judge, Court of Criminal Appeals, Place 7</v>
      </c>
      <c r="E39" t="str">
        <f>[1]Sheet1!A58</f>
        <v>Ramona Franklin</v>
      </c>
      <c r="F39" t="str">
        <f t="shared" si="9"/>
        <v>DEM</v>
      </c>
      <c r="G39">
        <f>[1]Sheet1!AC58</f>
        <v>51</v>
      </c>
      <c r="H39">
        <v>17</v>
      </c>
      <c r="I39">
        <f t="shared" si="1"/>
        <v>68</v>
      </c>
    </row>
    <row r="40" spans="1:9" x14ac:dyDescent="0.2">
      <c r="A40" t="s">
        <v>31</v>
      </c>
      <c r="B40">
        <f t="shared" si="0"/>
        <v>1</v>
      </c>
      <c r="C40" t="str">
        <f>[1]Sheet1!$A$59</f>
        <v>Judge, Court of Criminal Appeals, Place 8</v>
      </c>
      <c r="E40" t="str">
        <f>[1]Sheet1!A60</f>
        <v>Michelle Slaughter</v>
      </c>
      <c r="F40" t="str">
        <f t="shared" ref="F40" si="10">F20</f>
        <v>REP</v>
      </c>
      <c r="G40">
        <f>[1]Sheet1!AC60</f>
        <v>559</v>
      </c>
      <c r="H40">
        <v>148</v>
      </c>
      <c r="I40">
        <f t="shared" si="1"/>
        <v>707</v>
      </c>
    </row>
    <row r="41" spans="1:9" x14ac:dyDescent="0.2">
      <c r="A41" t="s">
        <v>31</v>
      </c>
      <c r="B41">
        <f t="shared" si="0"/>
        <v>1</v>
      </c>
      <c r="C41" t="str">
        <f>[1]Sheet1!$A$59</f>
        <v>Judge, Court of Criminal Appeals, Place 8</v>
      </c>
      <c r="E41" t="str">
        <f>[1]Sheet1!A61</f>
        <v>Mark Ash</v>
      </c>
      <c r="F41" t="s">
        <v>18</v>
      </c>
      <c r="G41">
        <f>[1]Sheet1!AC61</f>
        <v>28</v>
      </c>
      <c r="H41">
        <v>10</v>
      </c>
      <c r="I41">
        <f t="shared" si="1"/>
        <v>38</v>
      </c>
    </row>
    <row r="42" spans="1:9" x14ac:dyDescent="0.2">
      <c r="A42" t="s">
        <v>31</v>
      </c>
      <c r="B42">
        <f t="shared" si="0"/>
        <v>1</v>
      </c>
      <c r="C42" t="str">
        <f>[1]Sheet1!$A$62</f>
        <v>State Representative,                District 60</v>
      </c>
      <c r="E42" t="str">
        <f>[1]Sheet1!$A$63</f>
        <v>Mike Lang</v>
      </c>
      <c r="F42" t="s">
        <v>0</v>
      </c>
      <c r="G42">
        <v>571</v>
      </c>
      <c r="H42">
        <v>152</v>
      </c>
      <c r="I42">
        <f t="shared" si="1"/>
        <v>723</v>
      </c>
    </row>
    <row r="43" spans="1:9" x14ac:dyDescent="0.2">
      <c r="A43" t="s">
        <v>31</v>
      </c>
      <c r="B43">
        <f t="shared" si="0"/>
        <v>1</v>
      </c>
      <c r="C43" t="str">
        <f>[1]Sheet1!$A$64</f>
        <v>Chief Justice, 11th Court of Appeals District</v>
      </c>
      <c r="E43" t="str">
        <f>[1]Sheet1!$A$65</f>
        <v>John Bailey</v>
      </c>
      <c r="F43" t="s">
        <v>0</v>
      </c>
      <c r="G43">
        <v>567</v>
      </c>
      <c r="H43">
        <v>153</v>
      </c>
      <c r="I43">
        <f t="shared" si="1"/>
        <v>720</v>
      </c>
    </row>
    <row r="44" spans="1:9" x14ac:dyDescent="0.2">
      <c r="A44" t="s">
        <v>31</v>
      </c>
      <c r="B44">
        <f t="shared" si="0"/>
        <v>1</v>
      </c>
      <c r="C44" t="str">
        <f>[1]Sheet1!$A$66</f>
        <v>County Judge</v>
      </c>
      <c r="E44" t="str">
        <f>[1]Sheet1!$A$67</f>
        <v>Billy Bledsoe</v>
      </c>
      <c r="F44" t="s">
        <v>0</v>
      </c>
      <c r="G44">
        <v>564</v>
      </c>
      <c r="H44">
        <v>150</v>
      </c>
      <c r="I44">
        <f t="shared" si="1"/>
        <v>714</v>
      </c>
    </row>
    <row r="45" spans="1:9" x14ac:dyDescent="0.2">
      <c r="A45" t="s">
        <v>31</v>
      </c>
      <c r="B45">
        <f t="shared" si="0"/>
        <v>1</v>
      </c>
      <c r="C45" t="str">
        <f>[1]Sheet1!$A$68</f>
        <v>District Clerk</v>
      </c>
      <c r="E45" t="str">
        <f>[1]Sheet1!$A$69</f>
        <v>Darlene Huddle</v>
      </c>
      <c r="F45" t="s">
        <v>0</v>
      </c>
      <c r="G45">
        <v>575</v>
      </c>
      <c r="H45">
        <v>153</v>
      </c>
      <c r="I45">
        <f t="shared" si="1"/>
        <v>728</v>
      </c>
    </row>
    <row r="46" spans="1:9" x14ac:dyDescent="0.2">
      <c r="A46" t="s">
        <v>31</v>
      </c>
      <c r="B46">
        <f t="shared" si="0"/>
        <v>1</v>
      </c>
      <c r="C46" t="str">
        <f>[1]Sheet1!$A$70</f>
        <v>County Clerk</v>
      </c>
      <c r="E46" t="str">
        <f>[1]Sheet1!$A$71</f>
        <v>Stacey Mendoza</v>
      </c>
      <c r="F46" t="s">
        <v>0</v>
      </c>
      <c r="G46">
        <v>579</v>
      </c>
      <c r="H46">
        <v>153</v>
      </c>
      <c r="I46">
        <f t="shared" si="1"/>
        <v>732</v>
      </c>
    </row>
    <row r="47" spans="1:9" x14ac:dyDescent="0.2">
      <c r="A47" t="s">
        <v>31</v>
      </c>
      <c r="B47">
        <f t="shared" si="0"/>
        <v>1</v>
      </c>
      <c r="C47" t="str">
        <f>[1]Sheet1!$A$72</f>
        <v>County Treasurer</v>
      </c>
      <c r="E47" t="str">
        <f>[1]Sheet1!$A$73</f>
        <v>Jeri Ann Chambers</v>
      </c>
      <c r="F47" t="s">
        <v>0</v>
      </c>
      <c r="G47">
        <v>576</v>
      </c>
      <c r="H47">
        <v>154</v>
      </c>
      <c r="I47">
        <f t="shared" si="1"/>
        <v>730</v>
      </c>
    </row>
    <row r="48" spans="1:9" x14ac:dyDescent="0.2">
      <c r="A48" t="s">
        <v>31</v>
      </c>
      <c r="B48">
        <f t="shared" si="0"/>
        <v>1</v>
      </c>
      <c r="C48" t="str">
        <f>[1]Sheet1!$A$78</f>
        <v>Justice of the Peace</v>
      </c>
      <c r="E48" t="str">
        <f>[1]Sheet1!$A$79</f>
        <v>Robert Jeff Nash</v>
      </c>
      <c r="F48" t="s">
        <v>0</v>
      </c>
      <c r="G48">
        <v>578</v>
      </c>
      <c r="H48">
        <v>150</v>
      </c>
      <c r="I48">
        <f t="shared" si="1"/>
        <v>728</v>
      </c>
    </row>
    <row r="49" spans="1:9" x14ac:dyDescent="0.2">
      <c r="A49" t="s">
        <v>31</v>
      </c>
      <c r="B49">
        <f t="shared" si="0"/>
        <v>1</v>
      </c>
      <c r="C49" t="s">
        <v>25</v>
      </c>
      <c r="E49" t="str">
        <f>[1]Sheet1!$A$81</f>
        <v>Phil Chambers</v>
      </c>
      <c r="F49" t="str">
        <f>$F$97</f>
        <v>Write In</v>
      </c>
      <c r="G49">
        <v>67</v>
      </c>
      <c r="H49">
        <v>6</v>
      </c>
      <c r="I49">
        <f t="shared" si="1"/>
        <v>73</v>
      </c>
    </row>
    <row r="50" spans="1:9" x14ac:dyDescent="0.2">
      <c r="A50" t="s">
        <v>31</v>
      </c>
      <c r="B50">
        <v>2</v>
      </c>
      <c r="C50" t="str">
        <f t="shared" ref="C50:F69" si="11">C2</f>
        <v>United State Senator</v>
      </c>
      <c r="E50" t="str">
        <f t="shared" si="11"/>
        <v>Ted Cruz</v>
      </c>
      <c r="F50" t="str">
        <f t="shared" si="11"/>
        <v>REP</v>
      </c>
      <c r="G50">
        <v>317</v>
      </c>
      <c r="H50">
        <v>198</v>
      </c>
      <c r="I50">
        <f t="shared" si="1"/>
        <v>515</v>
      </c>
    </row>
    <row r="51" spans="1:9" x14ac:dyDescent="0.2">
      <c r="A51" t="s">
        <v>31</v>
      </c>
      <c r="B51">
        <f t="shared" ref="B51:B98" si="12">$B$50</f>
        <v>2</v>
      </c>
      <c r="C51" t="str">
        <f t="shared" si="11"/>
        <v>United State Senator</v>
      </c>
      <c r="E51" t="str">
        <f t="shared" si="11"/>
        <v>Beto O'Rourke</v>
      </c>
      <c r="F51" t="str">
        <f t="shared" si="11"/>
        <v>DEM</v>
      </c>
      <c r="G51">
        <v>54</v>
      </c>
      <c r="H51">
        <v>38</v>
      </c>
      <c r="I51">
        <f t="shared" si="1"/>
        <v>92</v>
      </c>
    </row>
    <row r="52" spans="1:9" x14ac:dyDescent="0.2">
      <c r="A52" t="s">
        <v>31</v>
      </c>
      <c r="B52">
        <f t="shared" si="12"/>
        <v>2</v>
      </c>
      <c r="C52" t="str">
        <f t="shared" si="11"/>
        <v>United State Senator</v>
      </c>
      <c r="E52" t="str">
        <f t="shared" si="11"/>
        <v>Neal Dikeman</v>
      </c>
      <c r="F52" t="str">
        <f t="shared" si="11"/>
        <v>LIB</v>
      </c>
      <c r="G52">
        <v>0</v>
      </c>
      <c r="H52">
        <v>3</v>
      </c>
      <c r="I52">
        <f t="shared" si="1"/>
        <v>3</v>
      </c>
    </row>
    <row r="53" spans="1:9" x14ac:dyDescent="0.2">
      <c r="A53" t="s">
        <v>31</v>
      </c>
      <c r="B53">
        <f t="shared" si="12"/>
        <v>2</v>
      </c>
      <c r="C53" t="str">
        <f t="shared" si="11"/>
        <v>United States Representative, District 11</v>
      </c>
      <c r="E53" t="str">
        <f t="shared" si="11"/>
        <v>Mike Conaway</v>
      </c>
      <c r="F53" t="str">
        <f t="shared" si="11"/>
        <v>REP</v>
      </c>
      <c r="G53">
        <v>320</v>
      </c>
      <c r="H53">
        <v>200</v>
      </c>
      <c r="I53">
        <f t="shared" si="1"/>
        <v>520</v>
      </c>
    </row>
    <row r="54" spans="1:9" x14ac:dyDescent="0.2">
      <c r="A54" t="s">
        <v>31</v>
      </c>
      <c r="B54">
        <f t="shared" si="12"/>
        <v>2</v>
      </c>
      <c r="C54" t="str">
        <f t="shared" si="11"/>
        <v>United States Representative, District 11</v>
      </c>
      <c r="E54" t="str">
        <f t="shared" si="11"/>
        <v>Jennie Lou Leeder</v>
      </c>
      <c r="F54" t="str">
        <f t="shared" si="11"/>
        <v>DEM</v>
      </c>
      <c r="G54">
        <v>49</v>
      </c>
      <c r="H54">
        <v>34</v>
      </c>
      <c r="I54">
        <f t="shared" si="1"/>
        <v>83</v>
      </c>
    </row>
    <row r="55" spans="1:9" x14ac:dyDescent="0.2">
      <c r="A55" t="s">
        <v>31</v>
      </c>
      <c r="B55">
        <f t="shared" si="12"/>
        <v>2</v>
      </c>
      <c r="C55" t="str">
        <f t="shared" si="11"/>
        <v>United States Representative, District 11</v>
      </c>
      <c r="E55" t="str">
        <f t="shared" si="11"/>
        <v>Rhett Rosenquest Smith</v>
      </c>
      <c r="F55" t="str">
        <f t="shared" si="11"/>
        <v>LIB</v>
      </c>
      <c r="G55">
        <v>3</v>
      </c>
      <c r="H55">
        <v>5</v>
      </c>
      <c r="I55">
        <f t="shared" si="1"/>
        <v>8</v>
      </c>
    </row>
    <row r="56" spans="1:9" x14ac:dyDescent="0.2">
      <c r="A56" t="s">
        <v>31</v>
      </c>
      <c r="B56">
        <f t="shared" si="12"/>
        <v>2</v>
      </c>
      <c r="C56" t="str">
        <f t="shared" si="11"/>
        <v>Governor</v>
      </c>
      <c r="E56" t="str">
        <f t="shared" si="11"/>
        <v>Gregg Abbott</v>
      </c>
      <c r="F56" t="str">
        <f t="shared" si="11"/>
        <v>REP</v>
      </c>
      <c r="G56">
        <v>321</v>
      </c>
      <c r="H56">
        <v>199</v>
      </c>
      <c r="I56">
        <f t="shared" si="1"/>
        <v>520</v>
      </c>
    </row>
    <row r="57" spans="1:9" x14ac:dyDescent="0.2">
      <c r="A57" t="s">
        <v>31</v>
      </c>
      <c r="B57">
        <f t="shared" si="12"/>
        <v>2</v>
      </c>
      <c r="C57" t="str">
        <f t="shared" si="11"/>
        <v>Governor</v>
      </c>
      <c r="E57" t="str">
        <f t="shared" si="11"/>
        <v>Lupe Valdez</v>
      </c>
      <c r="F57" t="str">
        <f t="shared" si="11"/>
        <v>DEM</v>
      </c>
      <c r="G57">
        <v>51</v>
      </c>
      <c r="H57">
        <v>31</v>
      </c>
      <c r="I57">
        <f t="shared" si="1"/>
        <v>82</v>
      </c>
    </row>
    <row r="58" spans="1:9" x14ac:dyDescent="0.2">
      <c r="A58" t="s">
        <v>31</v>
      </c>
      <c r="B58">
        <f t="shared" si="12"/>
        <v>2</v>
      </c>
      <c r="C58" t="str">
        <f t="shared" si="11"/>
        <v>Governor</v>
      </c>
      <c r="E58" t="str">
        <f t="shared" si="11"/>
        <v>Mark Jay Tippetts</v>
      </c>
      <c r="F58" t="str">
        <f t="shared" si="11"/>
        <v>LIB</v>
      </c>
      <c r="G58">
        <v>0</v>
      </c>
      <c r="H58">
        <v>8</v>
      </c>
      <c r="I58">
        <f t="shared" si="1"/>
        <v>8</v>
      </c>
    </row>
    <row r="59" spans="1:9" x14ac:dyDescent="0.2">
      <c r="A59" t="s">
        <v>31</v>
      </c>
      <c r="B59">
        <f t="shared" si="12"/>
        <v>2</v>
      </c>
      <c r="C59" t="str">
        <f t="shared" si="11"/>
        <v>Lieutenant Governor</v>
      </c>
      <c r="E59" t="str">
        <f t="shared" si="11"/>
        <v>Dan Patrick</v>
      </c>
      <c r="F59" t="str">
        <f t="shared" si="11"/>
        <v>REP</v>
      </c>
      <c r="G59">
        <v>307</v>
      </c>
      <c r="H59">
        <v>190</v>
      </c>
      <c r="I59">
        <f t="shared" si="1"/>
        <v>497</v>
      </c>
    </row>
    <row r="60" spans="1:9" x14ac:dyDescent="0.2">
      <c r="A60" t="s">
        <v>31</v>
      </c>
      <c r="B60">
        <f t="shared" si="12"/>
        <v>2</v>
      </c>
      <c r="C60" t="str">
        <f t="shared" si="11"/>
        <v>Lieutenant Governor</v>
      </c>
      <c r="E60" t="str">
        <f t="shared" si="11"/>
        <v>Mike Collier</v>
      </c>
      <c r="F60" t="str">
        <f t="shared" si="11"/>
        <v>DEM</v>
      </c>
      <c r="G60">
        <v>57</v>
      </c>
      <c r="H60">
        <v>39</v>
      </c>
      <c r="I60">
        <f t="shared" si="1"/>
        <v>96</v>
      </c>
    </row>
    <row r="61" spans="1:9" x14ac:dyDescent="0.2">
      <c r="A61" t="s">
        <v>31</v>
      </c>
      <c r="B61">
        <f t="shared" si="12"/>
        <v>2</v>
      </c>
      <c r="C61" t="str">
        <f t="shared" si="11"/>
        <v>Lieutenant Governor</v>
      </c>
      <c r="E61" t="str">
        <f t="shared" si="11"/>
        <v>Kerry Douglas McKennon</v>
      </c>
      <c r="F61" t="str">
        <f t="shared" si="11"/>
        <v>LIB</v>
      </c>
      <c r="G61">
        <v>6</v>
      </c>
      <c r="H61">
        <v>9</v>
      </c>
      <c r="I61">
        <f t="shared" si="1"/>
        <v>15</v>
      </c>
    </row>
    <row r="62" spans="1:9" x14ac:dyDescent="0.2">
      <c r="A62" t="s">
        <v>31</v>
      </c>
      <c r="B62">
        <f t="shared" si="12"/>
        <v>2</v>
      </c>
      <c r="C62" t="str">
        <f t="shared" si="11"/>
        <v>Attorney General</v>
      </c>
      <c r="E62" t="str">
        <f t="shared" si="11"/>
        <v>Ken Paxton</v>
      </c>
      <c r="F62" t="str">
        <f t="shared" si="11"/>
        <v>REP</v>
      </c>
      <c r="G62">
        <v>312</v>
      </c>
      <c r="H62">
        <v>192</v>
      </c>
      <c r="I62">
        <f t="shared" si="1"/>
        <v>504</v>
      </c>
    </row>
    <row r="63" spans="1:9" x14ac:dyDescent="0.2">
      <c r="A63" t="s">
        <v>31</v>
      </c>
      <c r="B63">
        <f t="shared" si="12"/>
        <v>2</v>
      </c>
      <c r="C63" t="str">
        <f t="shared" si="11"/>
        <v>Attorney General</v>
      </c>
      <c r="E63" t="str">
        <f t="shared" si="11"/>
        <v>Justin Nelson</v>
      </c>
      <c r="F63" t="str">
        <f t="shared" si="11"/>
        <v>DEM</v>
      </c>
      <c r="G63">
        <v>57</v>
      </c>
      <c r="H63">
        <v>39</v>
      </c>
      <c r="I63">
        <f t="shared" si="1"/>
        <v>96</v>
      </c>
    </row>
    <row r="64" spans="1:9" x14ac:dyDescent="0.2">
      <c r="A64" t="s">
        <v>31</v>
      </c>
      <c r="B64">
        <f t="shared" si="12"/>
        <v>2</v>
      </c>
      <c r="C64" t="str">
        <f t="shared" si="11"/>
        <v>Attorney General</v>
      </c>
      <c r="E64" t="str">
        <f t="shared" si="11"/>
        <v>Michael Ray Harris</v>
      </c>
      <c r="F64" t="str">
        <f t="shared" si="11"/>
        <v>LIB</v>
      </c>
      <c r="G64">
        <v>3</v>
      </c>
      <c r="H64">
        <v>7</v>
      </c>
      <c r="I64">
        <f t="shared" si="1"/>
        <v>10</v>
      </c>
    </row>
    <row r="65" spans="1:9" x14ac:dyDescent="0.2">
      <c r="A65" t="s">
        <v>31</v>
      </c>
      <c r="B65">
        <f t="shared" si="12"/>
        <v>2</v>
      </c>
      <c r="C65" t="str">
        <f t="shared" si="11"/>
        <v>Comptroller of Public Accounts</v>
      </c>
      <c r="E65" t="str">
        <f t="shared" si="11"/>
        <v>Glen Hegar</v>
      </c>
      <c r="F65" t="str">
        <f t="shared" si="11"/>
        <v>REP</v>
      </c>
      <c r="G65">
        <v>317</v>
      </c>
      <c r="H65">
        <v>194</v>
      </c>
      <c r="I65">
        <f t="shared" si="1"/>
        <v>511</v>
      </c>
    </row>
    <row r="66" spans="1:9" x14ac:dyDescent="0.2">
      <c r="A66" t="s">
        <v>31</v>
      </c>
      <c r="B66">
        <f t="shared" si="12"/>
        <v>2</v>
      </c>
      <c r="C66" t="str">
        <f t="shared" si="11"/>
        <v>Comptroller of Public Accounts</v>
      </c>
      <c r="E66" t="str">
        <f t="shared" si="11"/>
        <v>Joi Chevalier</v>
      </c>
      <c r="F66" t="str">
        <f t="shared" si="11"/>
        <v>DEM</v>
      </c>
      <c r="G66">
        <v>47</v>
      </c>
      <c r="H66">
        <v>36</v>
      </c>
      <c r="I66">
        <f t="shared" si="1"/>
        <v>83</v>
      </c>
    </row>
    <row r="67" spans="1:9" x14ac:dyDescent="0.2">
      <c r="A67" t="s">
        <v>31</v>
      </c>
      <c r="B67">
        <f t="shared" si="12"/>
        <v>2</v>
      </c>
      <c r="C67" t="str">
        <f t="shared" si="11"/>
        <v>Comptroller of Public Accounts</v>
      </c>
      <c r="E67" t="str">
        <f t="shared" si="11"/>
        <v>Ben Sanders</v>
      </c>
      <c r="F67" t="str">
        <f t="shared" si="11"/>
        <v>LIB</v>
      </c>
      <c r="G67">
        <v>8</v>
      </c>
      <c r="H67">
        <v>9</v>
      </c>
      <c r="I67">
        <f t="shared" ref="I67:I130" si="13">G67+H67</f>
        <v>17</v>
      </c>
    </row>
    <row r="68" spans="1:9" x14ac:dyDescent="0.2">
      <c r="A68" t="s">
        <v>31</v>
      </c>
      <c r="B68">
        <f t="shared" si="12"/>
        <v>2</v>
      </c>
      <c r="C68" t="str">
        <f t="shared" si="11"/>
        <v>Commissioner of the General Land Office</v>
      </c>
      <c r="E68" t="str">
        <f t="shared" si="11"/>
        <v>George P. Bush</v>
      </c>
      <c r="F68" t="str">
        <f t="shared" si="11"/>
        <v>REP</v>
      </c>
      <c r="G68">
        <v>310</v>
      </c>
      <c r="H68">
        <v>198</v>
      </c>
      <c r="I68">
        <f t="shared" si="13"/>
        <v>508</v>
      </c>
    </row>
    <row r="69" spans="1:9" x14ac:dyDescent="0.2">
      <c r="A69" t="s">
        <v>31</v>
      </c>
      <c r="B69">
        <f t="shared" si="12"/>
        <v>2</v>
      </c>
      <c r="C69" t="str">
        <f t="shared" si="11"/>
        <v>Commissioner of the General Land Office</v>
      </c>
      <c r="E69" t="str">
        <f t="shared" si="11"/>
        <v>Miguel Suazo</v>
      </c>
      <c r="F69" t="str">
        <f t="shared" si="11"/>
        <v>DEM</v>
      </c>
      <c r="G69">
        <v>50</v>
      </c>
      <c r="H69">
        <v>33</v>
      </c>
      <c r="I69">
        <f t="shared" si="13"/>
        <v>83</v>
      </c>
    </row>
    <row r="70" spans="1:9" x14ac:dyDescent="0.2">
      <c r="A70" t="s">
        <v>31</v>
      </c>
      <c r="B70">
        <f t="shared" si="12"/>
        <v>2</v>
      </c>
      <c r="C70" t="str">
        <f t="shared" ref="C70:F89" si="14">C22</f>
        <v>Commissioner of the General Land Office</v>
      </c>
      <c r="E70" t="str">
        <f t="shared" si="14"/>
        <v>Matt Pina</v>
      </c>
      <c r="F70" t="str">
        <f t="shared" si="14"/>
        <v>LIB</v>
      </c>
      <c r="G70">
        <v>11</v>
      </c>
      <c r="H70">
        <v>10</v>
      </c>
      <c r="I70">
        <f t="shared" si="13"/>
        <v>21</v>
      </c>
    </row>
    <row r="71" spans="1:9" x14ac:dyDescent="0.2">
      <c r="A71" t="s">
        <v>31</v>
      </c>
      <c r="B71">
        <f t="shared" si="12"/>
        <v>2</v>
      </c>
      <c r="C71" t="str">
        <f t="shared" si="14"/>
        <v>Commissioner of Agriculture</v>
      </c>
      <c r="E71" t="str">
        <f t="shared" si="14"/>
        <v>Sid Miller</v>
      </c>
      <c r="F71" t="str">
        <f t="shared" si="14"/>
        <v>REP</v>
      </c>
      <c r="G71">
        <v>317</v>
      </c>
      <c r="H71">
        <v>193</v>
      </c>
      <c r="I71">
        <f t="shared" si="13"/>
        <v>510</v>
      </c>
    </row>
    <row r="72" spans="1:9" x14ac:dyDescent="0.2">
      <c r="A72" t="s">
        <v>31</v>
      </c>
      <c r="B72">
        <f t="shared" si="12"/>
        <v>2</v>
      </c>
      <c r="C72" t="str">
        <f t="shared" si="14"/>
        <v>Commissioner of Agriculture</v>
      </c>
      <c r="E72" t="str">
        <f t="shared" si="14"/>
        <v>Kim Olson</v>
      </c>
      <c r="F72" t="str">
        <f t="shared" si="14"/>
        <v>DEM</v>
      </c>
      <c r="G72">
        <v>50</v>
      </c>
      <c r="H72">
        <v>41</v>
      </c>
      <c r="I72">
        <f t="shared" si="13"/>
        <v>91</v>
      </c>
    </row>
    <row r="73" spans="1:9" x14ac:dyDescent="0.2">
      <c r="A73" t="s">
        <v>31</v>
      </c>
      <c r="B73">
        <f t="shared" si="12"/>
        <v>2</v>
      </c>
      <c r="C73" t="str">
        <f t="shared" si="14"/>
        <v>Commissioner of Agriculture</v>
      </c>
      <c r="E73" t="str">
        <f t="shared" si="14"/>
        <v>Richard Carpenter</v>
      </c>
      <c r="F73" t="str">
        <f t="shared" si="14"/>
        <v>LIB</v>
      </c>
      <c r="G73">
        <v>4</v>
      </c>
      <c r="H73">
        <v>6</v>
      </c>
      <c r="I73">
        <f t="shared" si="13"/>
        <v>10</v>
      </c>
    </row>
    <row r="74" spans="1:9" x14ac:dyDescent="0.2">
      <c r="A74" t="s">
        <v>31</v>
      </c>
      <c r="B74">
        <f t="shared" si="12"/>
        <v>2</v>
      </c>
      <c r="C74" t="str">
        <f t="shared" si="14"/>
        <v>Railroad Commissioner</v>
      </c>
      <c r="E74" t="str">
        <f t="shared" si="14"/>
        <v>Christi Craddick</v>
      </c>
      <c r="F74" t="str">
        <f t="shared" si="14"/>
        <v>REP</v>
      </c>
      <c r="G74">
        <v>314</v>
      </c>
      <c r="H74">
        <v>194</v>
      </c>
      <c r="I74">
        <f t="shared" si="13"/>
        <v>508</v>
      </c>
    </row>
    <row r="75" spans="1:9" x14ac:dyDescent="0.2">
      <c r="A75" t="s">
        <v>31</v>
      </c>
      <c r="B75">
        <f t="shared" si="12"/>
        <v>2</v>
      </c>
      <c r="C75" t="str">
        <f t="shared" si="14"/>
        <v>Railroad Commissioner</v>
      </c>
      <c r="E75" t="str">
        <f t="shared" si="14"/>
        <v>Roman McAllen</v>
      </c>
      <c r="F75" t="str">
        <f t="shared" si="14"/>
        <v>DEM</v>
      </c>
      <c r="G75">
        <v>47</v>
      </c>
      <c r="H75">
        <v>38</v>
      </c>
      <c r="I75">
        <f t="shared" si="13"/>
        <v>85</v>
      </c>
    </row>
    <row r="76" spans="1:9" x14ac:dyDescent="0.2">
      <c r="A76" t="s">
        <v>31</v>
      </c>
      <c r="B76">
        <f t="shared" si="12"/>
        <v>2</v>
      </c>
      <c r="C76" t="str">
        <f t="shared" si="14"/>
        <v>Railroad Commissioner</v>
      </c>
      <c r="E76" t="str">
        <f t="shared" si="14"/>
        <v>Mike Wright</v>
      </c>
      <c r="F76" t="str">
        <f t="shared" si="14"/>
        <v>LIB</v>
      </c>
      <c r="G76">
        <v>10</v>
      </c>
      <c r="H76">
        <v>8</v>
      </c>
      <c r="I76">
        <f t="shared" si="13"/>
        <v>18</v>
      </c>
    </row>
    <row r="77" spans="1:9" x14ac:dyDescent="0.2">
      <c r="A77" t="s">
        <v>31</v>
      </c>
      <c r="B77">
        <f t="shared" si="12"/>
        <v>2</v>
      </c>
      <c r="C77" t="str">
        <f t="shared" si="14"/>
        <v xml:space="preserve">Justice Supreme Court, Place 2 </v>
      </c>
      <c r="E77" t="str">
        <f t="shared" si="14"/>
        <v>Jimmy Blacklock</v>
      </c>
      <c r="F77" t="str">
        <f t="shared" si="14"/>
        <v>REP</v>
      </c>
      <c r="G77">
        <v>315</v>
      </c>
      <c r="H77">
        <v>200</v>
      </c>
      <c r="I77">
        <f t="shared" si="13"/>
        <v>515</v>
      </c>
    </row>
    <row r="78" spans="1:9" x14ac:dyDescent="0.2">
      <c r="A78" t="s">
        <v>31</v>
      </c>
      <c r="B78">
        <f t="shared" si="12"/>
        <v>2</v>
      </c>
      <c r="C78" t="str">
        <f t="shared" si="14"/>
        <v xml:space="preserve">Justice Supreme Court, Place 2 </v>
      </c>
      <c r="E78" t="str">
        <f t="shared" si="14"/>
        <v>Steven Kirkland</v>
      </c>
      <c r="F78" t="str">
        <f t="shared" si="14"/>
        <v>DEM</v>
      </c>
      <c r="G78">
        <v>55</v>
      </c>
      <c r="H78">
        <v>38</v>
      </c>
      <c r="I78">
        <f t="shared" si="13"/>
        <v>93</v>
      </c>
    </row>
    <row r="79" spans="1:9" x14ac:dyDescent="0.2">
      <c r="A79" t="s">
        <v>31</v>
      </c>
      <c r="B79">
        <f t="shared" si="12"/>
        <v>2</v>
      </c>
      <c r="C79" t="str">
        <f t="shared" si="14"/>
        <v>Justice Supreme Court, Place 4</v>
      </c>
      <c r="E79" t="str">
        <f t="shared" si="14"/>
        <v>John Devine</v>
      </c>
      <c r="F79" t="str">
        <f t="shared" si="14"/>
        <v>REP</v>
      </c>
      <c r="G79">
        <v>317</v>
      </c>
      <c r="H79">
        <v>204</v>
      </c>
      <c r="I79">
        <f t="shared" si="13"/>
        <v>521</v>
      </c>
    </row>
    <row r="80" spans="1:9" x14ac:dyDescent="0.2">
      <c r="A80" t="s">
        <v>31</v>
      </c>
      <c r="B80">
        <f t="shared" si="12"/>
        <v>2</v>
      </c>
      <c r="C80" t="str">
        <f t="shared" si="14"/>
        <v>Justice Supreme Court, Place 4</v>
      </c>
      <c r="E80" t="str">
        <f t="shared" si="14"/>
        <v>R.K. Sandill</v>
      </c>
      <c r="F80" t="str">
        <f t="shared" si="14"/>
        <v>DEM</v>
      </c>
      <c r="G80">
        <v>54</v>
      </c>
      <c r="H80">
        <v>34</v>
      </c>
      <c r="I80">
        <f t="shared" si="13"/>
        <v>88</v>
      </c>
    </row>
    <row r="81" spans="1:9" x14ac:dyDescent="0.2">
      <c r="A81" t="s">
        <v>31</v>
      </c>
      <c r="B81">
        <f t="shared" si="12"/>
        <v>2</v>
      </c>
      <c r="C81" t="str">
        <f t="shared" si="14"/>
        <v>Justice Supreme Court Place 6</v>
      </c>
      <c r="E81" t="str">
        <f t="shared" si="14"/>
        <v>Jeff Brown</v>
      </c>
      <c r="F81" t="str">
        <f t="shared" si="14"/>
        <v>REP</v>
      </c>
      <c r="G81">
        <v>318</v>
      </c>
      <c r="H81">
        <v>201</v>
      </c>
      <c r="I81">
        <f t="shared" si="13"/>
        <v>519</v>
      </c>
    </row>
    <row r="82" spans="1:9" x14ac:dyDescent="0.2">
      <c r="A82" t="s">
        <v>31</v>
      </c>
      <c r="B82">
        <f t="shared" si="12"/>
        <v>2</v>
      </c>
      <c r="C82" t="str">
        <f t="shared" si="14"/>
        <v>Justice Supreme Court Place 6</v>
      </c>
      <c r="E82" t="str">
        <f t="shared" si="14"/>
        <v>Kathy Cheng</v>
      </c>
      <c r="F82" t="str">
        <f t="shared" si="14"/>
        <v>DEM</v>
      </c>
      <c r="G82">
        <v>53</v>
      </c>
      <c r="H82">
        <v>36</v>
      </c>
      <c r="I82">
        <f t="shared" si="13"/>
        <v>89</v>
      </c>
    </row>
    <row r="83" spans="1:9" x14ac:dyDescent="0.2">
      <c r="A83" t="s">
        <v>31</v>
      </c>
      <c r="B83">
        <f t="shared" si="12"/>
        <v>2</v>
      </c>
      <c r="C83" t="str">
        <f t="shared" si="14"/>
        <v>Presiding Judge, Court of Criminal Appeals</v>
      </c>
      <c r="E83" t="str">
        <f t="shared" si="14"/>
        <v>Sharon Kellar</v>
      </c>
      <c r="F83" t="str">
        <f t="shared" si="14"/>
        <v>REP</v>
      </c>
      <c r="G83">
        <v>313</v>
      </c>
      <c r="H83">
        <v>196</v>
      </c>
      <c r="I83">
        <f t="shared" si="13"/>
        <v>509</v>
      </c>
    </row>
    <row r="84" spans="1:9" x14ac:dyDescent="0.2">
      <c r="A84" t="s">
        <v>31</v>
      </c>
      <c r="B84">
        <f t="shared" si="12"/>
        <v>2</v>
      </c>
      <c r="C84" t="str">
        <f t="shared" si="14"/>
        <v>Presiding Judge, Court of Criminal Appeals</v>
      </c>
      <c r="E84" t="str">
        <f t="shared" si="14"/>
        <v>Maria T. Jackson</v>
      </c>
      <c r="F84" t="str">
        <f t="shared" si="14"/>
        <v>DEM</v>
      </c>
      <c r="G84">
        <v>52</v>
      </c>
      <c r="H84">
        <v>37</v>
      </c>
      <c r="I84">
        <f t="shared" si="13"/>
        <v>89</v>
      </c>
    </row>
    <row r="85" spans="1:9" x14ac:dyDescent="0.2">
      <c r="A85" t="s">
        <v>31</v>
      </c>
      <c r="B85">
        <f t="shared" si="12"/>
        <v>2</v>
      </c>
      <c r="C85" t="str">
        <f t="shared" si="14"/>
        <v>Presiding Judge, Court of Criminal Appeals</v>
      </c>
      <c r="E85" t="str">
        <f t="shared" si="14"/>
        <v>William Bryan Strange, III</v>
      </c>
      <c r="F85" t="str">
        <f t="shared" si="14"/>
        <v>LIB</v>
      </c>
      <c r="G85">
        <v>6</v>
      </c>
      <c r="H85">
        <v>7</v>
      </c>
      <c r="I85">
        <f t="shared" si="13"/>
        <v>13</v>
      </c>
    </row>
    <row r="86" spans="1:9" x14ac:dyDescent="0.2">
      <c r="A86" t="s">
        <v>31</v>
      </c>
      <c r="B86">
        <f t="shared" si="12"/>
        <v>2</v>
      </c>
      <c r="C86" t="str">
        <f t="shared" si="14"/>
        <v>Judge, Court of Criminal Appeals, Place 7</v>
      </c>
      <c r="E86" t="str">
        <f t="shared" si="14"/>
        <v>Barbara Parker Hervey</v>
      </c>
      <c r="F86" t="str">
        <f t="shared" si="14"/>
        <v>REP</v>
      </c>
      <c r="G86">
        <v>316</v>
      </c>
      <c r="H86">
        <v>202</v>
      </c>
      <c r="I86">
        <f t="shared" si="13"/>
        <v>518</v>
      </c>
    </row>
    <row r="87" spans="1:9" x14ac:dyDescent="0.2">
      <c r="A87" t="s">
        <v>31</v>
      </c>
      <c r="B87">
        <f t="shared" si="12"/>
        <v>2</v>
      </c>
      <c r="C87" t="str">
        <f t="shared" si="14"/>
        <v>Judge, Court of Criminal Appeals, Place 7</v>
      </c>
      <c r="E87" t="str">
        <f t="shared" si="14"/>
        <v>Ramona Franklin</v>
      </c>
      <c r="F87" t="str">
        <f t="shared" si="14"/>
        <v>DEM</v>
      </c>
      <c r="G87">
        <v>53</v>
      </c>
      <c r="H87">
        <v>37</v>
      </c>
      <c r="I87">
        <f t="shared" si="13"/>
        <v>90</v>
      </c>
    </row>
    <row r="88" spans="1:9" x14ac:dyDescent="0.2">
      <c r="A88" t="s">
        <v>31</v>
      </c>
      <c r="B88">
        <f t="shared" si="12"/>
        <v>2</v>
      </c>
      <c r="C88" t="str">
        <f t="shared" si="14"/>
        <v>Judge, Court of Criminal Appeals, Place 8</v>
      </c>
      <c r="E88" t="str">
        <f t="shared" si="14"/>
        <v>Michelle Slaughter</v>
      </c>
      <c r="F88" t="str">
        <f t="shared" si="14"/>
        <v>REP</v>
      </c>
      <c r="G88">
        <v>315</v>
      </c>
      <c r="H88">
        <v>203</v>
      </c>
      <c r="I88">
        <f t="shared" si="13"/>
        <v>518</v>
      </c>
    </row>
    <row r="89" spans="1:9" x14ac:dyDescent="0.2">
      <c r="A89" t="s">
        <v>31</v>
      </c>
      <c r="B89">
        <f t="shared" si="12"/>
        <v>2</v>
      </c>
      <c r="C89" t="str">
        <f t="shared" si="14"/>
        <v>Judge, Court of Criminal Appeals, Place 8</v>
      </c>
      <c r="E89" t="str">
        <f t="shared" si="14"/>
        <v>Mark Ash</v>
      </c>
      <c r="F89" t="str">
        <f t="shared" si="14"/>
        <v>LIB</v>
      </c>
      <c r="G89">
        <v>33</v>
      </c>
      <c r="H89">
        <v>26</v>
      </c>
      <c r="I89">
        <f t="shared" si="13"/>
        <v>59</v>
      </c>
    </row>
    <row r="90" spans="1:9" x14ac:dyDescent="0.2">
      <c r="A90" t="s">
        <v>31</v>
      </c>
      <c r="B90">
        <f t="shared" si="12"/>
        <v>2</v>
      </c>
      <c r="C90" t="str">
        <f t="shared" ref="C90:F97" si="15">C42</f>
        <v>State Representative,                District 60</v>
      </c>
      <c r="E90" t="str">
        <f t="shared" si="15"/>
        <v>Mike Lang</v>
      </c>
      <c r="F90" t="str">
        <f t="shared" si="15"/>
        <v>REP</v>
      </c>
      <c r="G90">
        <v>326</v>
      </c>
      <c r="H90">
        <v>215</v>
      </c>
      <c r="I90">
        <f t="shared" si="13"/>
        <v>541</v>
      </c>
    </row>
    <row r="91" spans="1:9" x14ac:dyDescent="0.2">
      <c r="A91" t="s">
        <v>31</v>
      </c>
      <c r="B91">
        <f t="shared" si="12"/>
        <v>2</v>
      </c>
      <c r="C91" t="str">
        <f t="shared" si="15"/>
        <v>Chief Justice, 11th Court of Appeals District</v>
      </c>
      <c r="E91" t="str">
        <f t="shared" si="15"/>
        <v>John Bailey</v>
      </c>
      <c r="F91" t="str">
        <f t="shared" si="15"/>
        <v>REP</v>
      </c>
      <c r="G91">
        <v>325</v>
      </c>
      <c r="H91">
        <v>214</v>
      </c>
      <c r="I91">
        <f t="shared" si="13"/>
        <v>539</v>
      </c>
    </row>
    <row r="92" spans="1:9" x14ac:dyDescent="0.2">
      <c r="A92" t="s">
        <v>31</v>
      </c>
      <c r="B92">
        <f t="shared" si="12"/>
        <v>2</v>
      </c>
      <c r="C92" t="str">
        <f t="shared" si="15"/>
        <v>County Judge</v>
      </c>
      <c r="E92" t="str">
        <f t="shared" si="15"/>
        <v>Billy Bledsoe</v>
      </c>
      <c r="F92" t="str">
        <f t="shared" si="15"/>
        <v>REP</v>
      </c>
      <c r="G92">
        <v>324</v>
      </c>
      <c r="H92">
        <v>216</v>
      </c>
      <c r="I92">
        <f t="shared" si="13"/>
        <v>540</v>
      </c>
    </row>
    <row r="93" spans="1:9" x14ac:dyDescent="0.2">
      <c r="A93" t="s">
        <v>31</v>
      </c>
      <c r="B93">
        <f t="shared" si="12"/>
        <v>2</v>
      </c>
      <c r="C93" t="str">
        <f t="shared" si="15"/>
        <v>District Clerk</v>
      </c>
      <c r="E93" t="str">
        <f t="shared" si="15"/>
        <v>Darlene Huddle</v>
      </c>
      <c r="F93" t="str">
        <f t="shared" si="15"/>
        <v>REP</v>
      </c>
      <c r="G93">
        <v>324</v>
      </c>
      <c r="H93">
        <v>216</v>
      </c>
      <c r="I93">
        <f t="shared" si="13"/>
        <v>540</v>
      </c>
    </row>
    <row r="94" spans="1:9" x14ac:dyDescent="0.2">
      <c r="A94" t="s">
        <v>31</v>
      </c>
      <c r="B94">
        <f t="shared" si="12"/>
        <v>2</v>
      </c>
      <c r="C94" t="str">
        <f t="shared" si="15"/>
        <v>County Clerk</v>
      </c>
      <c r="E94" t="str">
        <f t="shared" si="15"/>
        <v>Stacey Mendoza</v>
      </c>
      <c r="F94" t="str">
        <f t="shared" si="15"/>
        <v>REP</v>
      </c>
      <c r="G94">
        <v>325</v>
      </c>
      <c r="H94">
        <v>217</v>
      </c>
      <c r="I94">
        <f t="shared" si="13"/>
        <v>542</v>
      </c>
    </row>
    <row r="95" spans="1:9" x14ac:dyDescent="0.2">
      <c r="A95" t="s">
        <v>31</v>
      </c>
      <c r="B95">
        <f t="shared" si="12"/>
        <v>2</v>
      </c>
      <c r="C95" t="str">
        <f t="shared" si="15"/>
        <v>County Treasurer</v>
      </c>
      <c r="E95" t="str">
        <f t="shared" si="15"/>
        <v>Jeri Ann Chambers</v>
      </c>
      <c r="F95" t="str">
        <f t="shared" si="15"/>
        <v>REP</v>
      </c>
      <c r="G95">
        <v>324</v>
      </c>
      <c r="H95">
        <v>215</v>
      </c>
      <c r="I95">
        <f t="shared" si="13"/>
        <v>539</v>
      </c>
    </row>
    <row r="96" spans="1:9" x14ac:dyDescent="0.2">
      <c r="A96" t="s">
        <v>31</v>
      </c>
      <c r="B96">
        <f t="shared" si="12"/>
        <v>2</v>
      </c>
      <c r="C96" t="str">
        <f t="shared" si="15"/>
        <v>Justice of the Peace</v>
      </c>
      <c r="E96" t="str">
        <f t="shared" si="15"/>
        <v>Robert Jeff Nash</v>
      </c>
      <c r="F96" t="str">
        <f t="shared" si="15"/>
        <v>REP</v>
      </c>
      <c r="G96">
        <v>323</v>
      </c>
      <c r="H96">
        <v>216</v>
      </c>
      <c r="I96">
        <f t="shared" si="13"/>
        <v>539</v>
      </c>
    </row>
    <row r="97" spans="1:9" x14ac:dyDescent="0.2">
      <c r="A97" t="s">
        <v>31</v>
      </c>
      <c r="B97">
        <f t="shared" si="12"/>
        <v>2</v>
      </c>
      <c r="C97" t="str">
        <f t="shared" si="15"/>
        <v>Constable</v>
      </c>
      <c r="E97" t="str">
        <f t="shared" si="15"/>
        <v>Phil Chambers</v>
      </c>
      <c r="F97" t="s">
        <v>29</v>
      </c>
      <c r="G97">
        <v>21</v>
      </c>
      <c r="H97">
        <v>5</v>
      </c>
      <c r="I97">
        <f t="shared" si="13"/>
        <v>26</v>
      </c>
    </row>
    <row r="98" spans="1:9" x14ac:dyDescent="0.2">
      <c r="A98" t="s">
        <v>31</v>
      </c>
      <c r="B98">
        <f t="shared" si="12"/>
        <v>2</v>
      </c>
      <c r="C98" t="s">
        <v>26</v>
      </c>
      <c r="E98" t="s">
        <v>11</v>
      </c>
      <c r="F98" t="s">
        <v>0</v>
      </c>
      <c r="G98">
        <v>325</v>
      </c>
      <c r="H98">
        <v>214</v>
      </c>
      <c r="I98">
        <f t="shared" si="13"/>
        <v>539</v>
      </c>
    </row>
    <row r="99" spans="1:9" x14ac:dyDescent="0.2">
      <c r="A99" t="s">
        <v>31</v>
      </c>
      <c r="B99" t="s">
        <v>28</v>
      </c>
      <c r="C99" t="str">
        <f t="shared" ref="C99:C130" si="16">C50</f>
        <v>United State Senator</v>
      </c>
      <c r="E99" t="str">
        <f t="shared" ref="E99:F118" si="17">E50</f>
        <v>Ted Cruz</v>
      </c>
      <c r="F99" t="str">
        <f t="shared" si="17"/>
        <v>REP</v>
      </c>
      <c r="G99">
        <v>144</v>
      </c>
      <c r="H99">
        <v>67</v>
      </c>
      <c r="I99">
        <f t="shared" si="13"/>
        <v>211</v>
      </c>
    </row>
    <row r="100" spans="1:9" x14ac:dyDescent="0.2">
      <c r="A100" t="s">
        <v>31</v>
      </c>
      <c r="B100" t="str">
        <f t="shared" ref="B100:B147" si="18">$B$99</f>
        <v>2e</v>
      </c>
      <c r="C100" t="str">
        <f t="shared" si="16"/>
        <v>United State Senator</v>
      </c>
      <c r="E100" t="str">
        <f t="shared" si="17"/>
        <v>Beto O'Rourke</v>
      </c>
      <c r="F100" t="str">
        <f t="shared" si="17"/>
        <v>DEM</v>
      </c>
      <c r="G100">
        <v>15</v>
      </c>
      <c r="H100">
        <v>9</v>
      </c>
      <c r="I100">
        <f t="shared" si="13"/>
        <v>24</v>
      </c>
    </row>
    <row r="101" spans="1:9" x14ac:dyDescent="0.2">
      <c r="A101" t="s">
        <v>31</v>
      </c>
      <c r="B101" t="str">
        <f t="shared" si="18"/>
        <v>2e</v>
      </c>
      <c r="C101" t="str">
        <f t="shared" si="16"/>
        <v>United State Senator</v>
      </c>
      <c r="E101" t="str">
        <f t="shared" si="17"/>
        <v>Neal Dikeman</v>
      </c>
      <c r="F101" t="str">
        <f t="shared" si="17"/>
        <v>LIB</v>
      </c>
      <c r="G101">
        <v>1</v>
      </c>
      <c r="H101">
        <v>0</v>
      </c>
      <c r="I101">
        <f t="shared" si="13"/>
        <v>1</v>
      </c>
    </row>
    <row r="102" spans="1:9" x14ac:dyDescent="0.2">
      <c r="A102" t="s">
        <v>31</v>
      </c>
      <c r="B102" t="str">
        <f t="shared" si="18"/>
        <v>2e</v>
      </c>
      <c r="C102" t="str">
        <f t="shared" si="16"/>
        <v>United States Representative, District 11</v>
      </c>
      <c r="E102" t="str">
        <f t="shared" si="17"/>
        <v>Mike Conaway</v>
      </c>
      <c r="F102" t="str">
        <f t="shared" si="17"/>
        <v>REP</v>
      </c>
      <c r="G102">
        <v>142</v>
      </c>
      <c r="H102">
        <v>66</v>
      </c>
      <c r="I102">
        <f t="shared" si="13"/>
        <v>208</v>
      </c>
    </row>
    <row r="103" spans="1:9" x14ac:dyDescent="0.2">
      <c r="A103" t="s">
        <v>31</v>
      </c>
      <c r="B103" t="str">
        <f t="shared" si="18"/>
        <v>2e</v>
      </c>
      <c r="C103" t="str">
        <f t="shared" si="16"/>
        <v>United States Representative, District 11</v>
      </c>
      <c r="E103" t="str">
        <f t="shared" si="17"/>
        <v>Jennie Lou Leeder</v>
      </c>
      <c r="F103" t="str">
        <f t="shared" si="17"/>
        <v>DEM</v>
      </c>
      <c r="G103">
        <v>17</v>
      </c>
      <c r="H103">
        <v>9</v>
      </c>
      <c r="I103">
        <f t="shared" si="13"/>
        <v>26</v>
      </c>
    </row>
    <row r="104" spans="1:9" x14ac:dyDescent="0.2">
      <c r="A104" t="s">
        <v>31</v>
      </c>
      <c r="B104" t="str">
        <f t="shared" si="18"/>
        <v>2e</v>
      </c>
      <c r="C104" t="str">
        <f t="shared" si="16"/>
        <v>United States Representative, District 11</v>
      </c>
      <c r="E104" t="str">
        <f t="shared" si="17"/>
        <v>Rhett Rosenquest Smith</v>
      </c>
      <c r="F104" t="str">
        <f t="shared" si="17"/>
        <v>LIB</v>
      </c>
      <c r="G104">
        <v>0</v>
      </c>
      <c r="H104">
        <v>0</v>
      </c>
      <c r="I104">
        <f t="shared" si="13"/>
        <v>0</v>
      </c>
    </row>
    <row r="105" spans="1:9" x14ac:dyDescent="0.2">
      <c r="A105" t="s">
        <v>31</v>
      </c>
      <c r="B105" t="str">
        <f t="shared" si="18"/>
        <v>2e</v>
      </c>
      <c r="C105" t="str">
        <f t="shared" si="16"/>
        <v>Governor</v>
      </c>
      <c r="E105" t="str">
        <f t="shared" si="17"/>
        <v>Gregg Abbott</v>
      </c>
      <c r="F105" t="str">
        <f t="shared" si="17"/>
        <v>REP</v>
      </c>
      <c r="G105">
        <v>144</v>
      </c>
      <c r="H105">
        <v>66</v>
      </c>
      <c r="I105">
        <f t="shared" si="13"/>
        <v>210</v>
      </c>
    </row>
    <row r="106" spans="1:9" x14ac:dyDescent="0.2">
      <c r="A106" t="s">
        <v>31</v>
      </c>
      <c r="B106" t="str">
        <f t="shared" si="18"/>
        <v>2e</v>
      </c>
      <c r="C106" t="str">
        <f t="shared" si="16"/>
        <v>Governor</v>
      </c>
      <c r="E106" t="str">
        <f t="shared" si="17"/>
        <v>Lupe Valdez</v>
      </c>
      <c r="F106" t="str">
        <f t="shared" si="17"/>
        <v>DEM</v>
      </c>
      <c r="G106">
        <v>16</v>
      </c>
      <c r="H106">
        <v>8</v>
      </c>
      <c r="I106">
        <f t="shared" si="13"/>
        <v>24</v>
      </c>
    </row>
    <row r="107" spans="1:9" x14ac:dyDescent="0.2">
      <c r="A107" t="s">
        <v>31</v>
      </c>
      <c r="B107" t="str">
        <f t="shared" si="18"/>
        <v>2e</v>
      </c>
      <c r="C107" t="str">
        <f t="shared" si="16"/>
        <v>Governor</v>
      </c>
      <c r="E107" t="str">
        <f t="shared" si="17"/>
        <v>Mark Jay Tippetts</v>
      </c>
      <c r="F107" t="str">
        <f t="shared" si="17"/>
        <v>LIB</v>
      </c>
      <c r="G107">
        <v>2</v>
      </c>
      <c r="H107">
        <v>2</v>
      </c>
      <c r="I107">
        <f t="shared" si="13"/>
        <v>4</v>
      </c>
    </row>
    <row r="108" spans="1:9" x14ac:dyDescent="0.2">
      <c r="A108" t="s">
        <v>31</v>
      </c>
      <c r="B108" t="str">
        <f t="shared" si="18"/>
        <v>2e</v>
      </c>
      <c r="C108" t="str">
        <f t="shared" si="16"/>
        <v>Lieutenant Governor</v>
      </c>
      <c r="E108" t="str">
        <f t="shared" si="17"/>
        <v>Dan Patrick</v>
      </c>
      <c r="F108" t="str">
        <f t="shared" si="17"/>
        <v>REP</v>
      </c>
      <c r="G108">
        <v>139</v>
      </c>
      <c r="H108">
        <v>65</v>
      </c>
      <c r="I108">
        <f t="shared" si="13"/>
        <v>204</v>
      </c>
    </row>
    <row r="109" spans="1:9" x14ac:dyDescent="0.2">
      <c r="A109" t="s">
        <v>31</v>
      </c>
      <c r="B109" t="str">
        <f t="shared" si="18"/>
        <v>2e</v>
      </c>
      <c r="C109" t="str">
        <f t="shared" si="16"/>
        <v>Lieutenant Governor</v>
      </c>
      <c r="E109" t="str">
        <f t="shared" si="17"/>
        <v>Mike Collier</v>
      </c>
      <c r="F109" t="str">
        <f t="shared" si="17"/>
        <v>DEM</v>
      </c>
      <c r="G109">
        <v>20</v>
      </c>
      <c r="H109">
        <v>9</v>
      </c>
      <c r="I109">
        <f t="shared" si="13"/>
        <v>29</v>
      </c>
    </row>
    <row r="110" spans="1:9" x14ac:dyDescent="0.2">
      <c r="A110" t="s">
        <v>31</v>
      </c>
      <c r="B110" t="str">
        <f t="shared" si="18"/>
        <v>2e</v>
      </c>
      <c r="C110" t="str">
        <f t="shared" si="16"/>
        <v>Lieutenant Governor</v>
      </c>
      <c r="E110" t="str">
        <f t="shared" si="17"/>
        <v>Kerry Douglas McKennon</v>
      </c>
      <c r="F110" t="str">
        <f t="shared" si="17"/>
        <v>LIB</v>
      </c>
      <c r="G110">
        <v>3</v>
      </c>
      <c r="H110">
        <v>2</v>
      </c>
      <c r="I110">
        <f t="shared" si="13"/>
        <v>5</v>
      </c>
    </row>
    <row r="111" spans="1:9" x14ac:dyDescent="0.2">
      <c r="A111" t="s">
        <v>31</v>
      </c>
      <c r="B111" t="str">
        <f t="shared" si="18"/>
        <v>2e</v>
      </c>
      <c r="C111" t="str">
        <f t="shared" si="16"/>
        <v>Attorney General</v>
      </c>
      <c r="E111" t="str">
        <f t="shared" si="17"/>
        <v>Ken Paxton</v>
      </c>
      <c r="F111" t="str">
        <f t="shared" si="17"/>
        <v>REP</v>
      </c>
      <c r="G111">
        <v>140</v>
      </c>
      <c r="H111">
        <v>63</v>
      </c>
      <c r="I111">
        <f t="shared" si="13"/>
        <v>203</v>
      </c>
    </row>
    <row r="112" spans="1:9" x14ac:dyDescent="0.2">
      <c r="A112" t="s">
        <v>31</v>
      </c>
      <c r="B112" t="str">
        <f t="shared" si="18"/>
        <v>2e</v>
      </c>
      <c r="C112" t="str">
        <f t="shared" si="16"/>
        <v>Attorney General</v>
      </c>
      <c r="E112" t="str">
        <f t="shared" si="17"/>
        <v>Justin Nelson</v>
      </c>
      <c r="F112" t="str">
        <f t="shared" si="17"/>
        <v>DEM</v>
      </c>
      <c r="G112">
        <v>20</v>
      </c>
      <c r="H112">
        <v>11</v>
      </c>
      <c r="I112">
        <f t="shared" si="13"/>
        <v>31</v>
      </c>
    </row>
    <row r="113" spans="1:9" x14ac:dyDescent="0.2">
      <c r="A113" t="s">
        <v>31</v>
      </c>
      <c r="B113" t="str">
        <f t="shared" si="18"/>
        <v>2e</v>
      </c>
      <c r="C113" t="str">
        <f t="shared" si="16"/>
        <v>Attorney General</v>
      </c>
      <c r="E113" t="str">
        <f t="shared" si="17"/>
        <v>Michael Ray Harris</v>
      </c>
      <c r="F113" t="str">
        <f t="shared" si="17"/>
        <v>LIB</v>
      </c>
      <c r="G113">
        <v>1</v>
      </c>
      <c r="H113">
        <v>2</v>
      </c>
      <c r="I113">
        <f t="shared" si="13"/>
        <v>3</v>
      </c>
    </row>
    <row r="114" spans="1:9" x14ac:dyDescent="0.2">
      <c r="A114" t="s">
        <v>31</v>
      </c>
      <c r="B114" t="str">
        <f t="shared" si="18"/>
        <v>2e</v>
      </c>
      <c r="C114" t="str">
        <f t="shared" si="16"/>
        <v>Comptroller of Public Accounts</v>
      </c>
      <c r="E114" t="str">
        <f t="shared" si="17"/>
        <v>Glen Hegar</v>
      </c>
      <c r="F114" t="str">
        <f t="shared" si="17"/>
        <v>REP</v>
      </c>
      <c r="G114">
        <v>141</v>
      </c>
      <c r="H114">
        <v>66</v>
      </c>
      <c r="I114">
        <f t="shared" si="13"/>
        <v>207</v>
      </c>
    </row>
    <row r="115" spans="1:9" x14ac:dyDescent="0.2">
      <c r="A115" t="s">
        <v>31</v>
      </c>
      <c r="B115" t="str">
        <f t="shared" si="18"/>
        <v>2e</v>
      </c>
      <c r="C115" t="str">
        <f t="shared" si="16"/>
        <v>Comptroller of Public Accounts</v>
      </c>
      <c r="E115" t="str">
        <f t="shared" si="17"/>
        <v>Joi Chevalier</v>
      </c>
      <c r="F115" t="str">
        <f t="shared" si="17"/>
        <v>DEM</v>
      </c>
      <c r="G115">
        <v>16</v>
      </c>
      <c r="H115">
        <v>8</v>
      </c>
      <c r="I115">
        <f t="shared" si="13"/>
        <v>24</v>
      </c>
    </row>
    <row r="116" spans="1:9" x14ac:dyDescent="0.2">
      <c r="A116" t="s">
        <v>31</v>
      </c>
      <c r="B116" t="str">
        <f t="shared" si="18"/>
        <v>2e</v>
      </c>
      <c r="C116" t="str">
        <f t="shared" si="16"/>
        <v>Comptroller of Public Accounts</v>
      </c>
      <c r="E116" t="str">
        <f t="shared" si="17"/>
        <v>Ben Sanders</v>
      </c>
      <c r="F116" t="str">
        <f t="shared" si="17"/>
        <v>LIB</v>
      </c>
      <c r="G116">
        <v>3</v>
      </c>
      <c r="H116">
        <v>1</v>
      </c>
      <c r="I116">
        <f t="shared" si="13"/>
        <v>4</v>
      </c>
    </row>
    <row r="117" spans="1:9" x14ac:dyDescent="0.2">
      <c r="A117" t="s">
        <v>31</v>
      </c>
      <c r="B117" t="str">
        <f t="shared" si="18"/>
        <v>2e</v>
      </c>
      <c r="C117" t="str">
        <f t="shared" si="16"/>
        <v>Commissioner of the General Land Office</v>
      </c>
      <c r="E117" t="str">
        <f t="shared" si="17"/>
        <v>George P. Bush</v>
      </c>
      <c r="F117" t="str">
        <f t="shared" si="17"/>
        <v>REP</v>
      </c>
      <c r="G117">
        <v>139</v>
      </c>
      <c r="H117">
        <v>65</v>
      </c>
      <c r="I117">
        <f t="shared" si="13"/>
        <v>204</v>
      </c>
    </row>
    <row r="118" spans="1:9" x14ac:dyDescent="0.2">
      <c r="A118" t="s">
        <v>31</v>
      </c>
      <c r="B118" t="str">
        <f t="shared" si="18"/>
        <v>2e</v>
      </c>
      <c r="C118" t="str">
        <f t="shared" si="16"/>
        <v>Commissioner of the General Land Office</v>
      </c>
      <c r="E118" t="str">
        <f t="shared" si="17"/>
        <v>Miguel Suazo</v>
      </c>
      <c r="F118" t="str">
        <f t="shared" si="17"/>
        <v>DEM</v>
      </c>
      <c r="G118">
        <v>17</v>
      </c>
      <c r="H118">
        <v>9</v>
      </c>
      <c r="I118">
        <f t="shared" si="13"/>
        <v>26</v>
      </c>
    </row>
    <row r="119" spans="1:9" x14ac:dyDescent="0.2">
      <c r="A119" t="s">
        <v>31</v>
      </c>
      <c r="B119" t="str">
        <f t="shared" si="18"/>
        <v>2e</v>
      </c>
      <c r="C119" t="str">
        <f t="shared" si="16"/>
        <v>Commissioner of the General Land Office</v>
      </c>
      <c r="E119" t="str">
        <f t="shared" ref="E119:F138" si="19">E70</f>
        <v>Matt Pina</v>
      </c>
      <c r="F119" t="str">
        <f t="shared" si="19"/>
        <v>LIB</v>
      </c>
      <c r="G119">
        <v>5</v>
      </c>
      <c r="H119">
        <v>1</v>
      </c>
      <c r="I119">
        <f t="shared" si="13"/>
        <v>6</v>
      </c>
    </row>
    <row r="120" spans="1:9" x14ac:dyDescent="0.2">
      <c r="A120" t="s">
        <v>31</v>
      </c>
      <c r="B120" t="str">
        <f t="shared" si="18"/>
        <v>2e</v>
      </c>
      <c r="C120" t="str">
        <f t="shared" si="16"/>
        <v>Commissioner of Agriculture</v>
      </c>
      <c r="E120" t="str">
        <f t="shared" si="19"/>
        <v>Sid Miller</v>
      </c>
      <c r="F120" t="str">
        <f t="shared" si="19"/>
        <v>REP</v>
      </c>
      <c r="G120">
        <v>143</v>
      </c>
      <c r="H120">
        <v>62</v>
      </c>
      <c r="I120">
        <f t="shared" si="13"/>
        <v>205</v>
      </c>
    </row>
    <row r="121" spans="1:9" x14ac:dyDescent="0.2">
      <c r="A121" t="s">
        <v>31</v>
      </c>
      <c r="B121" t="str">
        <f t="shared" si="18"/>
        <v>2e</v>
      </c>
      <c r="C121" t="str">
        <f t="shared" si="16"/>
        <v>Commissioner of Agriculture</v>
      </c>
      <c r="E121" t="str">
        <f t="shared" si="19"/>
        <v>Kim Olson</v>
      </c>
      <c r="F121" t="str">
        <f t="shared" si="19"/>
        <v>DEM</v>
      </c>
      <c r="G121">
        <v>16</v>
      </c>
      <c r="H121">
        <v>10</v>
      </c>
      <c r="I121">
        <f t="shared" si="13"/>
        <v>26</v>
      </c>
    </row>
    <row r="122" spans="1:9" x14ac:dyDescent="0.2">
      <c r="A122" t="s">
        <v>31</v>
      </c>
      <c r="B122" t="str">
        <f t="shared" si="18"/>
        <v>2e</v>
      </c>
      <c r="C122" t="str">
        <f t="shared" si="16"/>
        <v>Commissioner of Agriculture</v>
      </c>
      <c r="E122" t="str">
        <f t="shared" si="19"/>
        <v>Richard Carpenter</v>
      </c>
      <c r="F122" t="str">
        <f t="shared" si="19"/>
        <v>LIB</v>
      </c>
      <c r="G122">
        <v>3</v>
      </c>
      <c r="H122">
        <v>3</v>
      </c>
      <c r="I122">
        <f t="shared" si="13"/>
        <v>6</v>
      </c>
    </row>
    <row r="123" spans="1:9" x14ac:dyDescent="0.2">
      <c r="A123" t="s">
        <v>31</v>
      </c>
      <c r="B123" t="str">
        <f t="shared" si="18"/>
        <v>2e</v>
      </c>
      <c r="C123" t="str">
        <f t="shared" si="16"/>
        <v>Railroad Commissioner</v>
      </c>
      <c r="E123" t="str">
        <f t="shared" si="19"/>
        <v>Christi Craddick</v>
      </c>
      <c r="F123" t="str">
        <f t="shared" si="19"/>
        <v>REP</v>
      </c>
      <c r="G123">
        <v>142</v>
      </c>
      <c r="H123">
        <v>64</v>
      </c>
      <c r="I123">
        <f t="shared" si="13"/>
        <v>206</v>
      </c>
    </row>
    <row r="124" spans="1:9" x14ac:dyDescent="0.2">
      <c r="A124" t="s">
        <v>31</v>
      </c>
      <c r="B124" t="str">
        <f t="shared" si="18"/>
        <v>2e</v>
      </c>
      <c r="C124" t="str">
        <f t="shared" si="16"/>
        <v>Railroad Commissioner</v>
      </c>
      <c r="E124" t="str">
        <f t="shared" si="19"/>
        <v>Roman McAllen</v>
      </c>
      <c r="F124" t="str">
        <f t="shared" si="19"/>
        <v>DEM</v>
      </c>
      <c r="G124">
        <v>16</v>
      </c>
      <c r="H124">
        <v>9</v>
      </c>
      <c r="I124">
        <f t="shared" si="13"/>
        <v>25</v>
      </c>
    </row>
    <row r="125" spans="1:9" x14ac:dyDescent="0.2">
      <c r="A125" t="s">
        <v>31</v>
      </c>
      <c r="B125" t="str">
        <f t="shared" si="18"/>
        <v>2e</v>
      </c>
      <c r="C125" t="str">
        <f t="shared" si="16"/>
        <v>Railroad Commissioner</v>
      </c>
      <c r="E125" t="str">
        <f t="shared" si="19"/>
        <v>Mike Wright</v>
      </c>
      <c r="F125" t="str">
        <f t="shared" si="19"/>
        <v>LIB</v>
      </c>
      <c r="G125">
        <v>2</v>
      </c>
      <c r="H125">
        <v>2</v>
      </c>
      <c r="I125">
        <f t="shared" si="13"/>
        <v>4</v>
      </c>
    </row>
    <row r="126" spans="1:9" x14ac:dyDescent="0.2">
      <c r="A126" t="s">
        <v>31</v>
      </c>
      <c r="B126" t="str">
        <f t="shared" si="18"/>
        <v>2e</v>
      </c>
      <c r="C126" t="str">
        <f t="shared" si="16"/>
        <v xml:space="preserve">Justice Supreme Court, Place 2 </v>
      </c>
      <c r="E126" t="str">
        <f t="shared" si="19"/>
        <v>Jimmy Blacklock</v>
      </c>
      <c r="F126" t="str">
        <f t="shared" si="19"/>
        <v>REP</v>
      </c>
      <c r="G126">
        <v>143</v>
      </c>
      <c r="H126">
        <v>67</v>
      </c>
      <c r="I126">
        <f t="shared" si="13"/>
        <v>210</v>
      </c>
    </row>
    <row r="127" spans="1:9" x14ac:dyDescent="0.2">
      <c r="A127" t="s">
        <v>31</v>
      </c>
      <c r="B127" t="str">
        <f t="shared" si="18"/>
        <v>2e</v>
      </c>
      <c r="C127" t="str">
        <f t="shared" si="16"/>
        <v xml:space="preserve">Justice Supreme Court, Place 2 </v>
      </c>
      <c r="E127" t="str">
        <f t="shared" si="19"/>
        <v>Steven Kirkland</v>
      </c>
      <c r="F127" t="str">
        <f t="shared" si="19"/>
        <v>DEM</v>
      </c>
      <c r="G127">
        <v>17</v>
      </c>
      <c r="H127">
        <v>8</v>
      </c>
      <c r="I127">
        <f t="shared" si="13"/>
        <v>25</v>
      </c>
    </row>
    <row r="128" spans="1:9" x14ac:dyDescent="0.2">
      <c r="A128" t="s">
        <v>31</v>
      </c>
      <c r="B128" t="str">
        <f t="shared" si="18"/>
        <v>2e</v>
      </c>
      <c r="C128" t="str">
        <f t="shared" si="16"/>
        <v>Justice Supreme Court, Place 4</v>
      </c>
      <c r="E128" t="str">
        <f t="shared" si="19"/>
        <v>John Devine</v>
      </c>
      <c r="F128" t="str">
        <f t="shared" si="19"/>
        <v>REP</v>
      </c>
      <c r="G128">
        <v>144</v>
      </c>
      <c r="H128">
        <v>66</v>
      </c>
      <c r="I128">
        <f t="shared" si="13"/>
        <v>210</v>
      </c>
    </row>
    <row r="129" spans="1:9" x14ac:dyDescent="0.2">
      <c r="A129" t="s">
        <v>31</v>
      </c>
      <c r="B129" t="str">
        <f t="shared" si="18"/>
        <v>2e</v>
      </c>
      <c r="C129" t="str">
        <f t="shared" si="16"/>
        <v>Justice Supreme Court, Place 4</v>
      </c>
      <c r="E129" t="str">
        <f t="shared" si="19"/>
        <v>R.K. Sandill</v>
      </c>
      <c r="F129" t="str">
        <f t="shared" si="19"/>
        <v>DEM</v>
      </c>
      <c r="G129">
        <v>17</v>
      </c>
      <c r="H129">
        <v>10</v>
      </c>
      <c r="I129">
        <f t="shared" si="13"/>
        <v>27</v>
      </c>
    </row>
    <row r="130" spans="1:9" x14ac:dyDescent="0.2">
      <c r="A130" t="s">
        <v>31</v>
      </c>
      <c r="B130" t="str">
        <f t="shared" si="18"/>
        <v>2e</v>
      </c>
      <c r="C130" t="str">
        <f t="shared" si="16"/>
        <v>Justice Supreme Court Place 6</v>
      </c>
      <c r="E130" t="str">
        <f t="shared" si="19"/>
        <v>Jeff Brown</v>
      </c>
      <c r="F130" t="str">
        <f t="shared" si="19"/>
        <v>REP</v>
      </c>
      <c r="G130">
        <v>142</v>
      </c>
      <c r="H130">
        <v>66</v>
      </c>
      <c r="I130">
        <f t="shared" si="13"/>
        <v>208</v>
      </c>
    </row>
    <row r="131" spans="1:9" x14ac:dyDescent="0.2">
      <c r="A131" t="s">
        <v>31</v>
      </c>
      <c r="B131" t="str">
        <f t="shared" si="18"/>
        <v>2e</v>
      </c>
      <c r="C131" t="str">
        <f t="shared" ref="C131:C147" si="20">C82</f>
        <v>Justice Supreme Court Place 6</v>
      </c>
      <c r="E131" t="str">
        <f t="shared" si="19"/>
        <v>Kathy Cheng</v>
      </c>
      <c r="F131" t="str">
        <f t="shared" si="19"/>
        <v>DEM</v>
      </c>
      <c r="G131">
        <v>17</v>
      </c>
      <c r="H131">
        <v>9</v>
      </c>
      <c r="I131">
        <f t="shared" ref="I131:I194" si="21">G131+H131</f>
        <v>26</v>
      </c>
    </row>
    <row r="132" spans="1:9" x14ac:dyDescent="0.2">
      <c r="A132" t="s">
        <v>31</v>
      </c>
      <c r="B132" t="str">
        <f t="shared" si="18"/>
        <v>2e</v>
      </c>
      <c r="C132" t="str">
        <f t="shared" si="20"/>
        <v>Presiding Judge, Court of Criminal Appeals</v>
      </c>
      <c r="E132" t="str">
        <f t="shared" si="19"/>
        <v>Sharon Kellar</v>
      </c>
      <c r="F132" t="str">
        <f t="shared" si="19"/>
        <v>REP</v>
      </c>
      <c r="G132">
        <v>141</v>
      </c>
      <c r="H132">
        <v>65</v>
      </c>
      <c r="I132">
        <f t="shared" si="21"/>
        <v>206</v>
      </c>
    </row>
    <row r="133" spans="1:9" x14ac:dyDescent="0.2">
      <c r="A133" t="s">
        <v>31</v>
      </c>
      <c r="B133" t="str">
        <f t="shared" si="18"/>
        <v>2e</v>
      </c>
      <c r="C133" t="str">
        <f t="shared" si="20"/>
        <v>Presiding Judge, Court of Criminal Appeals</v>
      </c>
      <c r="E133" t="str">
        <f t="shared" si="19"/>
        <v>Maria T. Jackson</v>
      </c>
      <c r="F133" t="str">
        <f t="shared" si="19"/>
        <v>DEM</v>
      </c>
      <c r="G133">
        <v>16</v>
      </c>
      <c r="H133">
        <v>9</v>
      </c>
      <c r="I133">
        <f t="shared" si="21"/>
        <v>25</v>
      </c>
    </row>
    <row r="134" spans="1:9" x14ac:dyDescent="0.2">
      <c r="A134" t="s">
        <v>31</v>
      </c>
      <c r="B134" t="str">
        <f t="shared" si="18"/>
        <v>2e</v>
      </c>
      <c r="C134" t="str">
        <f t="shared" si="20"/>
        <v>Presiding Judge, Court of Criminal Appeals</v>
      </c>
      <c r="E134" t="str">
        <f t="shared" si="19"/>
        <v>William Bryan Strange, III</v>
      </c>
      <c r="F134" t="str">
        <f t="shared" si="19"/>
        <v>LIB</v>
      </c>
      <c r="G134">
        <v>3</v>
      </c>
      <c r="H134">
        <v>2</v>
      </c>
      <c r="I134">
        <f t="shared" si="21"/>
        <v>5</v>
      </c>
    </row>
    <row r="135" spans="1:9" x14ac:dyDescent="0.2">
      <c r="A135" t="s">
        <v>31</v>
      </c>
      <c r="B135" t="str">
        <f t="shared" si="18"/>
        <v>2e</v>
      </c>
      <c r="C135" t="str">
        <f t="shared" si="20"/>
        <v>Judge, Court of Criminal Appeals, Place 7</v>
      </c>
      <c r="E135" t="str">
        <f t="shared" si="19"/>
        <v>Barbara Parker Hervey</v>
      </c>
      <c r="F135" t="str">
        <f t="shared" si="19"/>
        <v>REP</v>
      </c>
      <c r="G135">
        <v>141</v>
      </c>
      <c r="H135">
        <v>67</v>
      </c>
      <c r="I135">
        <f t="shared" si="21"/>
        <v>208</v>
      </c>
    </row>
    <row r="136" spans="1:9" x14ac:dyDescent="0.2">
      <c r="A136" t="s">
        <v>31</v>
      </c>
      <c r="B136" t="str">
        <f t="shared" si="18"/>
        <v>2e</v>
      </c>
      <c r="C136" t="str">
        <f t="shared" si="20"/>
        <v>Judge, Court of Criminal Appeals, Place 7</v>
      </c>
      <c r="E136" t="str">
        <f t="shared" si="19"/>
        <v>Ramona Franklin</v>
      </c>
      <c r="F136" t="str">
        <f t="shared" si="19"/>
        <v>DEM</v>
      </c>
      <c r="G136">
        <v>16</v>
      </c>
      <c r="H136">
        <v>8</v>
      </c>
      <c r="I136">
        <f t="shared" si="21"/>
        <v>24</v>
      </c>
    </row>
    <row r="137" spans="1:9" x14ac:dyDescent="0.2">
      <c r="A137" t="s">
        <v>31</v>
      </c>
      <c r="B137" t="str">
        <f t="shared" si="18"/>
        <v>2e</v>
      </c>
      <c r="C137" t="str">
        <f t="shared" si="20"/>
        <v>Judge, Court of Criminal Appeals, Place 8</v>
      </c>
      <c r="E137" t="str">
        <f t="shared" si="19"/>
        <v>Michelle Slaughter</v>
      </c>
      <c r="F137" t="str">
        <f t="shared" si="19"/>
        <v>REP</v>
      </c>
      <c r="G137">
        <v>145</v>
      </c>
      <c r="H137">
        <v>67</v>
      </c>
      <c r="I137">
        <f t="shared" si="21"/>
        <v>212</v>
      </c>
    </row>
    <row r="138" spans="1:9" x14ac:dyDescent="0.2">
      <c r="A138" t="s">
        <v>31</v>
      </c>
      <c r="B138" t="str">
        <f t="shared" si="18"/>
        <v>2e</v>
      </c>
      <c r="C138" t="str">
        <f t="shared" si="20"/>
        <v>Judge, Court of Criminal Appeals, Place 8</v>
      </c>
      <c r="E138" t="str">
        <f t="shared" si="19"/>
        <v>Mark Ash</v>
      </c>
      <c r="F138" t="str">
        <f t="shared" si="19"/>
        <v>LIB</v>
      </c>
      <c r="G138">
        <v>8</v>
      </c>
      <c r="H138">
        <v>8</v>
      </c>
      <c r="I138">
        <f t="shared" si="21"/>
        <v>16</v>
      </c>
    </row>
    <row r="139" spans="1:9" x14ac:dyDescent="0.2">
      <c r="A139" t="s">
        <v>31</v>
      </c>
      <c r="B139" t="str">
        <f t="shared" si="18"/>
        <v>2e</v>
      </c>
      <c r="C139" t="str">
        <f t="shared" si="20"/>
        <v>State Representative,                District 60</v>
      </c>
      <c r="E139" t="str">
        <f t="shared" ref="E139:F147" si="22">E90</f>
        <v>Mike Lang</v>
      </c>
      <c r="F139" t="str">
        <f t="shared" si="22"/>
        <v>REP</v>
      </c>
      <c r="G139">
        <v>145</v>
      </c>
      <c r="H139">
        <v>72</v>
      </c>
      <c r="I139">
        <f t="shared" si="21"/>
        <v>217</v>
      </c>
    </row>
    <row r="140" spans="1:9" x14ac:dyDescent="0.2">
      <c r="A140" t="s">
        <v>31</v>
      </c>
      <c r="B140" t="str">
        <f t="shared" si="18"/>
        <v>2e</v>
      </c>
      <c r="C140" t="str">
        <f t="shared" si="20"/>
        <v>Chief Justice, 11th Court of Appeals District</v>
      </c>
      <c r="E140" t="str">
        <f t="shared" si="22"/>
        <v>John Bailey</v>
      </c>
      <c r="F140" t="str">
        <f t="shared" si="22"/>
        <v>REP</v>
      </c>
      <c r="G140">
        <v>144</v>
      </c>
      <c r="H140">
        <v>72</v>
      </c>
      <c r="I140">
        <f t="shared" si="21"/>
        <v>216</v>
      </c>
    </row>
    <row r="141" spans="1:9" x14ac:dyDescent="0.2">
      <c r="A141" t="s">
        <v>31</v>
      </c>
      <c r="B141" t="str">
        <f t="shared" si="18"/>
        <v>2e</v>
      </c>
      <c r="C141" t="str">
        <f t="shared" si="20"/>
        <v>County Judge</v>
      </c>
      <c r="E141" t="str">
        <f t="shared" si="22"/>
        <v>Billy Bledsoe</v>
      </c>
      <c r="F141" t="str">
        <f t="shared" si="22"/>
        <v>REP</v>
      </c>
      <c r="G141">
        <v>145</v>
      </c>
      <c r="H141">
        <v>72</v>
      </c>
      <c r="I141">
        <f t="shared" si="21"/>
        <v>217</v>
      </c>
    </row>
    <row r="142" spans="1:9" x14ac:dyDescent="0.2">
      <c r="A142" t="s">
        <v>31</v>
      </c>
      <c r="B142" t="str">
        <f t="shared" si="18"/>
        <v>2e</v>
      </c>
      <c r="C142" t="str">
        <f t="shared" si="20"/>
        <v>District Clerk</v>
      </c>
      <c r="E142" t="str">
        <f t="shared" si="22"/>
        <v>Darlene Huddle</v>
      </c>
      <c r="F142" t="str">
        <f t="shared" si="22"/>
        <v>REP</v>
      </c>
      <c r="G142">
        <v>145</v>
      </c>
      <c r="H142">
        <v>72</v>
      </c>
      <c r="I142">
        <f t="shared" si="21"/>
        <v>217</v>
      </c>
    </row>
    <row r="143" spans="1:9" x14ac:dyDescent="0.2">
      <c r="A143" t="s">
        <v>31</v>
      </c>
      <c r="B143" t="str">
        <f t="shared" si="18"/>
        <v>2e</v>
      </c>
      <c r="C143" t="str">
        <f t="shared" si="20"/>
        <v>County Clerk</v>
      </c>
      <c r="E143" t="str">
        <f t="shared" si="22"/>
        <v>Stacey Mendoza</v>
      </c>
      <c r="F143" t="str">
        <f t="shared" si="22"/>
        <v>REP</v>
      </c>
      <c r="G143">
        <v>149</v>
      </c>
      <c r="H143">
        <v>73</v>
      </c>
      <c r="I143">
        <f t="shared" si="21"/>
        <v>222</v>
      </c>
    </row>
    <row r="144" spans="1:9" x14ac:dyDescent="0.2">
      <c r="A144" t="s">
        <v>31</v>
      </c>
      <c r="B144" t="str">
        <f t="shared" si="18"/>
        <v>2e</v>
      </c>
      <c r="C144" t="str">
        <f t="shared" si="20"/>
        <v>County Treasurer</v>
      </c>
      <c r="E144" t="str">
        <f t="shared" si="22"/>
        <v>Jeri Ann Chambers</v>
      </c>
      <c r="F144" t="str">
        <f t="shared" si="22"/>
        <v>REP</v>
      </c>
      <c r="G144">
        <v>148</v>
      </c>
      <c r="H144">
        <v>73</v>
      </c>
      <c r="I144">
        <f t="shared" si="21"/>
        <v>221</v>
      </c>
    </row>
    <row r="145" spans="1:9" x14ac:dyDescent="0.2">
      <c r="A145" t="s">
        <v>31</v>
      </c>
      <c r="B145" t="str">
        <f t="shared" si="18"/>
        <v>2e</v>
      </c>
      <c r="C145" t="str">
        <f t="shared" si="20"/>
        <v>Justice of the Peace</v>
      </c>
      <c r="E145" t="str">
        <f t="shared" si="22"/>
        <v>Robert Jeff Nash</v>
      </c>
      <c r="F145" t="str">
        <f t="shared" si="22"/>
        <v>REP</v>
      </c>
      <c r="G145">
        <v>147</v>
      </c>
      <c r="H145">
        <v>73</v>
      </c>
      <c r="I145">
        <f t="shared" si="21"/>
        <v>220</v>
      </c>
    </row>
    <row r="146" spans="1:9" x14ac:dyDescent="0.2">
      <c r="A146" t="s">
        <v>31</v>
      </c>
      <c r="B146" t="str">
        <f t="shared" si="18"/>
        <v>2e</v>
      </c>
      <c r="C146" t="str">
        <f t="shared" si="20"/>
        <v>Constable</v>
      </c>
      <c r="E146" t="str">
        <f t="shared" si="22"/>
        <v>Phil Chambers</v>
      </c>
      <c r="F146" t="str">
        <f>$F$97</f>
        <v>Write In</v>
      </c>
      <c r="G146">
        <v>17</v>
      </c>
      <c r="H146">
        <v>16</v>
      </c>
      <c r="I146">
        <f t="shared" si="21"/>
        <v>33</v>
      </c>
    </row>
    <row r="147" spans="1:9" x14ac:dyDescent="0.2">
      <c r="A147" t="s">
        <v>31</v>
      </c>
      <c r="B147" t="str">
        <f t="shared" si="18"/>
        <v>2e</v>
      </c>
      <c r="C147" t="str">
        <f t="shared" si="20"/>
        <v>County Commissioner Pct. 2</v>
      </c>
      <c r="E147" t="str">
        <f t="shared" si="22"/>
        <v>Rick Beal</v>
      </c>
      <c r="F147" t="str">
        <f t="shared" si="22"/>
        <v>REP</v>
      </c>
      <c r="G147">
        <v>149</v>
      </c>
      <c r="H147">
        <v>73</v>
      </c>
      <c r="I147">
        <f t="shared" si="21"/>
        <v>222</v>
      </c>
    </row>
    <row r="148" spans="1:9" x14ac:dyDescent="0.2">
      <c r="A148" t="s">
        <v>31</v>
      </c>
      <c r="B148">
        <v>3</v>
      </c>
      <c r="C148" t="str">
        <f t="shared" ref="C148:C179" si="23">C50</f>
        <v>United State Senator</v>
      </c>
      <c r="E148" t="str">
        <f t="shared" ref="E148:F167" si="24">E50</f>
        <v>Ted Cruz</v>
      </c>
      <c r="F148" t="str">
        <f t="shared" si="24"/>
        <v>REP</v>
      </c>
      <c r="G148">
        <v>413</v>
      </c>
      <c r="H148">
        <v>156</v>
      </c>
      <c r="I148">
        <f t="shared" si="21"/>
        <v>569</v>
      </c>
    </row>
    <row r="149" spans="1:9" x14ac:dyDescent="0.2">
      <c r="A149" t="s">
        <v>31</v>
      </c>
      <c r="B149">
        <f t="shared" ref="B149:B195" si="25">$B$148</f>
        <v>3</v>
      </c>
      <c r="C149" t="str">
        <f t="shared" si="23"/>
        <v>United State Senator</v>
      </c>
      <c r="E149" t="str">
        <f t="shared" si="24"/>
        <v>Beto O'Rourke</v>
      </c>
      <c r="F149" t="str">
        <f t="shared" si="24"/>
        <v>DEM</v>
      </c>
      <c r="G149">
        <v>41</v>
      </c>
      <c r="H149">
        <v>35</v>
      </c>
      <c r="I149">
        <f t="shared" si="21"/>
        <v>76</v>
      </c>
    </row>
    <row r="150" spans="1:9" x14ac:dyDescent="0.2">
      <c r="A150" t="s">
        <v>31</v>
      </c>
      <c r="B150">
        <f t="shared" si="25"/>
        <v>3</v>
      </c>
      <c r="C150" t="str">
        <f t="shared" si="23"/>
        <v>United State Senator</v>
      </c>
      <c r="E150" t="str">
        <f t="shared" si="24"/>
        <v>Neal Dikeman</v>
      </c>
      <c r="F150" t="str">
        <f t="shared" si="24"/>
        <v>LIB</v>
      </c>
      <c r="G150">
        <v>3</v>
      </c>
      <c r="H150">
        <v>1</v>
      </c>
      <c r="I150">
        <f t="shared" si="21"/>
        <v>4</v>
      </c>
    </row>
    <row r="151" spans="1:9" x14ac:dyDescent="0.2">
      <c r="A151" t="s">
        <v>31</v>
      </c>
      <c r="B151">
        <f t="shared" si="25"/>
        <v>3</v>
      </c>
      <c r="C151" t="str">
        <f t="shared" si="23"/>
        <v>United States Representative, District 11</v>
      </c>
      <c r="E151" t="str">
        <f t="shared" si="24"/>
        <v>Mike Conaway</v>
      </c>
      <c r="F151" t="str">
        <f t="shared" si="24"/>
        <v>REP</v>
      </c>
      <c r="G151">
        <v>414</v>
      </c>
      <c r="H151">
        <v>155</v>
      </c>
      <c r="I151">
        <f t="shared" si="21"/>
        <v>569</v>
      </c>
    </row>
    <row r="152" spans="1:9" x14ac:dyDescent="0.2">
      <c r="A152" t="s">
        <v>31</v>
      </c>
      <c r="B152">
        <f t="shared" si="25"/>
        <v>3</v>
      </c>
      <c r="C152" t="str">
        <f t="shared" si="23"/>
        <v>United States Representative, District 11</v>
      </c>
      <c r="E152" t="str">
        <f t="shared" si="24"/>
        <v>Jennie Lou Leeder</v>
      </c>
      <c r="F152" t="str">
        <f t="shared" si="24"/>
        <v>DEM</v>
      </c>
      <c r="G152">
        <v>35</v>
      </c>
      <c r="H152">
        <v>33</v>
      </c>
      <c r="I152">
        <f t="shared" si="21"/>
        <v>68</v>
      </c>
    </row>
    <row r="153" spans="1:9" x14ac:dyDescent="0.2">
      <c r="A153" t="s">
        <v>31</v>
      </c>
      <c r="B153">
        <f t="shared" si="25"/>
        <v>3</v>
      </c>
      <c r="C153" t="str">
        <f t="shared" si="23"/>
        <v>United States Representative, District 11</v>
      </c>
      <c r="E153" t="str">
        <f t="shared" si="24"/>
        <v>Rhett Rosenquest Smith</v>
      </c>
      <c r="F153" t="str">
        <f t="shared" si="24"/>
        <v>LIB</v>
      </c>
      <c r="G153">
        <v>6</v>
      </c>
      <c r="H153">
        <v>1</v>
      </c>
      <c r="I153">
        <f t="shared" si="21"/>
        <v>7</v>
      </c>
    </row>
    <row r="154" spans="1:9" x14ac:dyDescent="0.2">
      <c r="A154" t="s">
        <v>31</v>
      </c>
      <c r="B154">
        <f t="shared" si="25"/>
        <v>3</v>
      </c>
      <c r="C154" t="str">
        <f t="shared" si="23"/>
        <v>Governor</v>
      </c>
      <c r="E154" t="str">
        <f t="shared" si="24"/>
        <v>Gregg Abbott</v>
      </c>
      <c r="F154" t="str">
        <f t="shared" si="24"/>
        <v>REP</v>
      </c>
      <c r="G154">
        <v>412</v>
      </c>
      <c r="H154">
        <v>155</v>
      </c>
      <c r="I154">
        <f t="shared" si="21"/>
        <v>567</v>
      </c>
    </row>
    <row r="155" spans="1:9" x14ac:dyDescent="0.2">
      <c r="A155" t="s">
        <v>31</v>
      </c>
      <c r="B155">
        <f t="shared" si="25"/>
        <v>3</v>
      </c>
      <c r="C155" t="str">
        <f t="shared" si="23"/>
        <v>Governor</v>
      </c>
      <c r="E155" t="str">
        <f t="shared" si="24"/>
        <v>Lupe Valdez</v>
      </c>
      <c r="F155" t="str">
        <f t="shared" si="24"/>
        <v>DEM</v>
      </c>
      <c r="G155">
        <v>40</v>
      </c>
      <c r="H155">
        <v>34</v>
      </c>
      <c r="I155">
        <f t="shared" si="21"/>
        <v>74</v>
      </c>
    </row>
    <row r="156" spans="1:9" x14ac:dyDescent="0.2">
      <c r="A156" t="s">
        <v>31</v>
      </c>
      <c r="B156">
        <f t="shared" si="25"/>
        <v>3</v>
      </c>
      <c r="C156" t="str">
        <f t="shared" si="23"/>
        <v>Governor</v>
      </c>
      <c r="E156" t="str">
        <f t="shared" si="24"/>
        <v>Mark Jay Tippetts</v>
      </c>
      <c r="F156" t="str">
        <f t="shared" si="24"/>
        <v>LIB</v>
      </c>
      <c r="G156">
        <v>4</v>
      </c>
      <c r="H156">
        <v>1</v>
      </c>
      <c r="I156">
        <f t="shared" si="21"/>
        <v>5</v>
      </c>
    </row>
    <row r="157" spans="1:9" x14ac:dyDescent="0.2">
      <c r="A157" t="s">
        <v>31</v>
      </c>
      <c r="B157">
        <f t="shared" si="25"/>
        <v>3</v>
      </c>
      <c r="C157" t="str">
        <f t="shared" si="23"/>
        <v>Lieutenant Governor</v>
      </c>
      <c r="E157" t="str">
        <f t="shared" si="24"/>
        <v>Dan Patrick</v>
      </c>
      <c r="F157" t="str">
        <f t="shared" si="24"/>
        <v>REP</v>
      </c>
      <c r="G157">
        <v>377</v>
      </c>
      <c r="H157">
        <v>139</v>
      </c>
      <c r="I157">
        <f t="shared" si="21"/>
        <v>516</v>
      </c>
    </row>
    <row r="158" spans="1:9" x14ac:dyDescent="0.2">
      <c r="A158" t="s">
        <v>31</v>
      </c>
      <c r="B158">
        <f t="shared" si="25"/>
        <v>3</v>
      </c>
      <c r="C158" t="str">
        <f t="shared" si="23"/>
        <v>Lieutenant Governor</v>
      </c>
      <c r="E158" t="str">
        <f t="shared" si="24"/>
        <v>Mike Collier</v>
      </c>
      <c r="F158" t="str">
        <f t="shared" si="24"/>
        <v>DEM</v>
      </c>
      <c r="G158">
        <v>64</v>
      </c>
      <c r="H158">
        <v>43</v>
      </c>
      <c r="I158">
        <f t="shared" si="21"/>
        <v>107</v>
      </c>
    </row>
    <row r="159" spans="1:9" x14ac:dyDescent="0.2">
      <c r="A159" t="s">
        <v>31</v>
      </c>
      <c r="B159">
        <f t="shared" si="25"/>
        <v>3</v>
      </c>
      <c r="C159" t="str">
        <f t="shared" si="23"/>
        <v>Lieutenant Governor</v>
      </c>
      <c r="E159" t="str">
        <f t="shared" si="24"/>
        <v>Kerry Douglas McKennon</v>
      </c>
      <c r="F159" t="str">
        <f t="shared" si="24"/>
        <v>LIB</v>
      </c>
      <c r="G159">
        <v>12</v>
      </c>
      <c r="H159">
        <v>6</v>
      </c>
      <c r="I159">
        <f t="shared" si="21"/>
        <v>18</v>
      </c>
    </row>
    <row r="160" spans="1:9" x14ac:dyDescent="0.2">
      <c r="A160" t="s">
        <v>31</v>
      </c>
      <c r="B160">
        <f t="shared" si="25"/>
        <v>3</v>
      </c>
      <c r="C160" t="str">
        <f t="shared" si="23"/>
        <v>Attorney General</v>
      </c>
      <c r="E160" t="str">
        <f t="shared" si="24"/>
        <v>Ken Paxton</v>
      </c>
      <c r="F160" t="str">
        <f t="shared" si="24"/>
        <v>REP</v>
      </c>
      <c r="G160">
        <v>392</v>
      </c>
      <c r="H160">
        <v>145</v>
      </c>
      <c r="I160">
        <f t="shared" si="21"/>
        <v>537</v>
      </c>
    </row>
    <row r="161" spans="1:9" x14ac:dyDescent="0.2">
      <c r="A161" t="s">
        <v>31</v>
      </c>
      <c r="B161">
        <f t="shared" si="25"/>
        <v>3</v>
      </c>
      <c r="C161" t="str">
        <f t="shared" si="23"/>
        <v>Attorney General</v>
      </c>
      <c r="E161" t="str">
        <f t="shared" si="24"/>
        <v>Justin Nelson</v>
      </c>
      <c r="F161" t="str">
        <f t="shared" si="24"/>
        <v>DEM</v>
      </c>
      <c r="G161">
        <v>49</v>
      </c>
      <c r="H161">
        <v>34</v>
      </c>
      <c r="I161">
        <f t="shared" si="21"/>
        <v>83</v>
      </c>
    </row>
    <row r="162" spans="1:9" x14ac:dyDescent="0.2">
      <c r="A162" t="s">
        <v>31</v>
      </c>
      <c r="B162">
        <f t="shared" si="25"/>
        <v>3</v>
      </c>
      <c r="C162" t="str">
        <f t="shared" si="23"/>
        <v>Attorney General</v>
      </c>
      <c r="E162" t="str">
        <f t="shared" si="24"/>
        <v>Michael Ray Harris</v>
      </c>
      <c r="F162" t="str">
        <f t="shared" si="24"/>
        <v>LIB</v>
      </c>
      <c r="G162">
        <v>15</v>
      </c>
      <c r="H162">
        <v>9</v>
      </c>
      <c r="I162">
        <f t="shared" si="21"/>
        <v>24</v>
      </c>
    </row>
    <row r="163" spans="1:9" x14ac:dyDescent="0.2">
      <c r="A163" t="s">
        <v>31</v>
      </c>
      <c r="B163">
        <f t="shared" si="25"/>
        <v>3</v>
      </c>
      <c r="C163" t="str">
        <f t="shared" si="23"/>
        <v>Comptroller of Public Accounts</v>
      </c>
      <c r="E163" t="str">
        <f t="shared" si="24"/>
        <v>Glen Hegar</v>
      </c>
      <c r="F163" t="str">
        <f t="shared" si="24"/>
        <v>REP</v>
      </c>
      <c r="G163">
        <v>401</v>
      </c>
      <c r="H163">
        <v>148</v>
      </c>
      <c r="I163">
        <f t="shared" si="21"/>
        <v>549</v>
      </c>
    </row>
    <row r="164" spans="1:9" x14ac:dyDescent="0.2">
      <c r="A164" t="s">
        <v>31</v>
      </c>
      <c r="B164">
        <f t="shared" si="25"/>
        <v>3</v>
      </c>
      <c r="C164" t="str">
        <f t="shared" si="23"/>
        <v>Comptroller of Public Accounts</v>
      </c>
      <c r="E164" t="str">
        <f t="shared" si="24"/>
        <v>Joi Chevalier</v>
      </c>
      <c r="F164" t="str">
        <f t="shared" si="24"/>
        <v>DEM</v>
      </c>
      <c r="G164">
        <v>39</v>
      </c>
      <c r="H164">
        <v>33</v>
      </c>
      <c r="I164">
        <f t="shared" si="21"/>
        <v>72</v>
      </c>
    </row>
    <row r="165" spans="1:9" x14ac:dyDescent="0.2">
      <c r="A165" t="s">
        <v>31</v>
      </c>
      <c r="B165">
        <f t="shared" si="25"/>
        <v>3</v>
      </c>
      <c r="C165" t="str">
        <f t="shared" si="23"/>
        <v>Comptroller of Public Accounts</v>
      </c>
      <c r="E165" t="str">
        <f t="shared" si="24"/>
        <v>Ben Sanders</v>
      </c>
      <c r="F165" t="str">
        <f t="shared" si="24"/>
        <v>LIB</v>
      </c>
      <c r="G165">
        <v>12</v>
      </c>
      <c r="H165">
        <v>5</v>
      </c>
      <c r="I165">
        <f t="shared" si="21"/>
        <v>17</v>
      </c>
    </row>
    <row r="166" spans="1:9" x14ac:dyDescent="0.2">
      <c r="A166" t="s">
        <v>31</v>
      </c>
      <c r="B166">
        <f t="shared" si="25"/>
        <v>3</v>
      </c>
      <c r="C166" t="str">
        <f t="shared" si="23"/>
        <v>Commissioner of the General Land Office</v>
      </c>
      <c r="E166" t="str">
        <f t="shared" si="24"/>
        <v>George P. Bush</v>
      </c>
      <c r="F166" t="str">
        <f t="shared" si="24"/>
        <v>REP</v>
      </c>
      <c r="G166">
        <v>390</v>
      </c>
      <c r="H166">
        <v>151</v>
      </c>
      <c r="I166">
        <f t="shared" si="21"/>
        <v>541</v>
      </c>
    </row>
    <row r="167" spans="1:9" x14ac:dyDescent="0.2">
      <c r="A167" t="s">
        <v>31</v>
      </c>
      <c r="B167">
        <f t="shared" si="25"/>
        <v>3</v>
      </c>
      <c r="C167" t="str">
        <f t="shared" si="23"/>
        <v>Commissioner of the General Land Office</v>
      </c>
      <c r="E167" t="str">
        <f t="shared" si="24"/>
        <v>Miguel Suazo</v>
      </c>
      <c r="F167" t="str">
        <f t="shared" si="24"/>
        <v>DEM</v>
      </c>
      <c r="G167">
        <v>41</v>
      </c>
      <c r="H167">
        <v>35</v>
      </c>
      <c r="I167">
        <f t="shared" si="21"/>
        <v>76</v>
      </c>
    </row>
    <row r="168" spans="1:9" x14ac:dyDescent="0.2">
      <c r="A168" t="s">
        <v>31</v>
      </c>
      <c r="B168">
        <f t="shared" si="25"/>
        <v>3</v>
      </c>
      <c r="C168" t="str">
        <f t="shared" si="23"/>
        <v>Commissioner of the General Land Office</v>
      </c>
      <c r="E168" t="str">
        <f t="shared" ref="E168:F187" si="26">E70</f>
        <v>Matt Pina</v>
      </c>
      <c r="F168" t="str">
        <f t="shared" si="26"/>
        <v>LIB</v>
      </c>
      <c r="G168">
        <v>16</v>
      </c>
      <c r="H168">
        <v>4</v>
      </c>
      <c r="I168">
        <f t="shared" si="21"/>
        <v>20</v>
      </c>
    </row>
    <row r="169" spans="1:9" x14ac:dyDescent="0.2">
      <c r="A169" t="s">
        <v>31</v>
      </c>
      <c r="B169">
        <f t="shared" si="25"/>
        <v>3</v>
      </c>
      <c r="C169" t="str">
        <f t="shared" si="23"/>
        <v>Commissioner of Agriculture</v>
      </c>
      <c r="E169" t="str">
        <f t="shared" si="26"/>
        <v>Sid Miller</v>
      </c>
      <c r="F169" t="str">
        <f t="shared" si="26"/>
        <v>REP</v>
      </c>
      <c r="G169">
        <v>399</v>
      </c>
      <c r="H169">
        <v>149</v>
      </c>
      <c r="I169">
        <f t="shared" si="21"/>
        <v>548</v>
      </c>
    </row>
    <row r="170" spans="1:9" x14ac:dyDescent="0.2">
      <c r="A170" t="s">
        <v>31</v>
      </c>
      <c r="B170">
        <f t="shared" si="25"/>
        <v>3</v>
      </c>
      <c r="C170" t="str">
        <f t="shared" si="23"/>
        <v>Commissioner of Agriculture</v>
      </c>
      <c r="E170" t="str">
        <f t="shared" si="26"/>
        <v>Kim Olson</v>
      </c>
      <c r="F170" t="str">
        <f t="shared" si="26"/>
        <v>DEM</v>
      </c>
      <c r="G170">
        <v>42</v>
      </c>
      <c r="H170">
        <v>35</v>
      </c>
      <c r="I170">
        <f t="shared" si="21"/>
        <v>77</v>
      </c>
    </row>
    <row r="171" spans="1:9" x14ac:dyDescent="0.2">
      <c r="A171" t="s">
        <v>31</v>
      </c>
      <c r="B171">
        <f t="shared" si="25"/>
        <v>3</v>
      </c>
      <c r="C171" t="str">
        <f t="shared" si="23"/>
        <v>Commissioner of Agriculture</v>
      </c>
      <c r="E171" t="str">
        <f t="shared" si="26"/>
        <v>Richard Carpenter</v>
      </c>
      <c r="F171" t="str">
        <f t="shared" si="26"/>
        <v>LIB</v>
      </c>
      <c r="G171">
        <v>10</v>
      </c>
      <c r="H171">
        <v>4</v>
      </c>
      <c r="I171">
        <f t="shared" si="21"/>
        <v>14</v>
      </c>
    </row>
    <row r="172" spans="1:9" x14ac:dyDescent="0.2">
      <c r="A172" t="s">
        <v>31</v>
      </c>
      <c r="B172">
        <f t="shared" si="25"/>
        <v>3</v>
      </c>
      <c r="C172" t="str">
        <f t="shared" si="23"/>
        <v>Railroad Commissioner</v>
      </c>
      <c r="E172" t="str">
        <f t="shared" si="26"/>
        <v>Christi Craddick</v>
      </c>
      <c r="F172" t="str">
        <f t="shared" si="26"/>
        <v>REP</v>
      </c>
      <c r="G172">
        <v>401</v>
      </c>
      <c r="H172">
        <v>152</v>
      </c>
      <c r="I172">
        <f t="shared" si="21"/>
        <v>553</v>
      </c>
    </row>
    <row r="173" spans="1:9" x14ac:dyDescent="0.2">
      <c r="A173" t="s">
        <v>31</v>
      </c>
      <c r="B173">
        <f t="shared" si="25"/>
        <v>3</v>
      </c>
      <c r="C173" t="str">
        <f t="shared" si="23"/>
        <v>Railroad Commissioner</v>
      </c>
      <c r="E173" t="str">
        <f t="shared" si="26"/>
        <v>Roman McAllen</v>
      </c>
      <c r="F173" t="str">
        <f t="shared" si="26"/>
        <v>DEM</v>
      </c>
      <c r="G173">
        <v>39</v>
      </c>
      <c r="H173">
        <v>31</v>
      </c>
      <c r="I173">
        <f t="shared" si="21"/>
        <v>70</v>
      </c>
    </row>
    <row r="174" spans="1:9" x14ac:dyDescent="0.2">
      <c r="A174" t="s">
        <v>31</v>
      </c>
      <c r="B174">
        <f t="shared" si="25"/>
        <v>3</v>
      </c>
      <c r="C174" t="str">
        <f t="shared" si="23"/>
        <v>Railroad Commissioner</v>
      </c>
      <c r="E174" t="str">
        <f t="shared" si="26"/>
        <v>Mike Wright</v>
      </c>
      <c r="F174" t="str">
        <f t="shared" si="26"/>
        <v>LIB</v>
      </c>
      <c r="G174">
        <v>14</v>
      </c>
      <c r="H174">
        <v>7</v>
      </c>
      <c r="I174">
        <f t="shared" si="21"/>
        <v>21</v>
      </c>
    </row>
    <row r="175" spans="1:9" x14ac:dyDescent="0.2">
      <c r="A175" t="s">
        <v>31</v>
      </c>
      <c r="B175">
        <f t="shared" si="25"/>
        <v>3</v>
      </c>
      <c r="C175" t="str">
        <f t="shared" si="23"/>
        <v xml:space="preserve">Justice Supreme Court, Place 2 </v>
      </c>
      <c r="E175" t="str">
        <f t="shared" si="26"/>
        <v>Jimmy Blacklock</v>
      </c>
      <c r="F175" t="str">
        <f t="shared" si="26"/>
        <v>REP</v>
      </c>
      <c r="G175">
        <v>404</v>
      </c>
      <c r="H175">
        <v>150</v>
      </c>
      <c r="I175">
        <f t="shared" si="21"/>
        <v>554</v>
      </c>
    </row>
    <row r="176" spans="1:9" x14ac:dyDescent="0.2">
      <c r="A176" t="s">
        <v>31</v>
      </c>
      <c r="B176">
        <f t="shared" si="25"/>
        <v>3</v>
      </c>
      <c r="C176" t="str">
        <f t="shared" si="23"/>
        <v xml:space="preserve">Justice Supreme Court, Place 2 </v>
      </c>
      <c r="E176" t="str">
        <f t="shared" si="26"/>
        <v>Steven Kirkland</v>
      </c>
      <c r="F176" t="str">
        <f t="shared" si="26"/>
        <v>DEM</v>
      </c>
      <c r="G176">
        <v>41</v>
      </c>
      <c r="H176">
        <v>37</v>
      </c>
      <c r="I176">
        <f t="shared" si="21"/>
        <v>78</v>
      </c>
    </row>
    <row r="177" spans="1:9" x14ac:dyDescent="0.2">
      <c r="A177" t="s">
        <v>31</v>
      </c>
      <c r="B177">
        <f t="shared" si="25"/>
        <v>3</v>
      </c>
      <c r="C177" t="str">
        <f t="shared" si="23"/>
        <v>Justice Supreme Court, Place 4</v>
      </c>
      <c r="E177" t="str">
        <f t="shared" si="26"/>
        <v>John Devine</v>
      </c>
      <c r="F177" t="str">
        <f t="shared" si="26"/>
        <v>REP</v>
      </c>
      <c r="G177">
        <v>405</v>
      </c>
      <c r="H177">
        <v>151</v>
      </c>
      <c r="I177">
        <f t="shared" si="21"/>
        <v>556</v>
      </c>
    </row>
    <row r="178" spans="1:9" x14ac:dyDescent="0.2">
      <c r="A178" t="s">
        <v>31</v>
      </c>
      <c r="B178">
        <f t="shared" si="25"/>
        <v>3</v>
      </c>
      <c r="C178" t="str">
        <f t="shared" si="23"/>
        <v>Justice Supreme Court, Place 4</v>
      </c>
      <c r="E178" t="str">
        <f t="shared" si="26"/>
        <v>R.K. Sandill</v>
      </c>
      <c r="F178" t="str">
        <f t="shared" si="26"/>
        <v>DEM</v>
      </c>
      <c r="G178">
        <v>39</v>
      </c>
      <c r="H178">
        <v>36</v>
      </c>
      <c r="I178">
        <f t="shared" si="21"/>
        <v>75</v>
      </c>
    </row>
    <row r="179" spans="1:9" x14ac:dyDescent="0.2">
      <c r="A179" t="s">
        <v>31</v>
      </c>
      <c r="B179">
        <f t="shared" si="25"/>
        <v>3</v>
      </c>
      <c r="C179" t="str">
        <f t="shared" si="23"/>
        <v>Justice Supreme Court Place 6</v>
      </c>
      <c r="E179" t="str">
        <f t="shared" si="26"/>
        <v>Jeff Brown</v>
      </c>
      <c r="F179" t="str">
        <f t="shared" si="26"/>
        <v>REP</v>
      </c>
      <c r="G179">
        <v>406</v>
      </c>
      <c r="H179">
        <v>157</v>
      </c>
      <c r="I179">
        <f t="shared" si="21"/>
        <v>563</v>
      </c>
    </row>
    <row r="180" spans="1:9" x14ac:dyDescent="0.2">
      <c r="A180" t="s">
        <v>31</v>
      </c>
      <c r="B180">
        <f t="shared" si="25"/>
        <v>3</v>
      </c>
      <c r="C180" t="str">
        <f t="shared" ref="C180:C195" si="27">C82</f>
        <v>Justice Supreme Court Place 6</v>
      </c>
      <c r="E180" t="str">
        <f t="shared" si="26"/>
        <v>Kathy Cheng</v>
      </c>
      <c r="F180" t="str">
        <f t="shared" si="26"/>
        <v>DEM</v>
      </c>
      <c r="G180">
        <v>36</v>
      </c>
      <c r="H180">
        <v>32</v>
      </c>
      <c r="I180">
        <f t="shared" si="21"/>
        <v>68</v>
      </c>
    </row>
    <row r="181" spans="1:9" x14ac:dyDescent="0.2">
      <c r="A181" t="s">
        <v>31</v>
      </c>
      <c r="B181">
        <f t="shared" si="25"/>
        <v>3</v>
      </c>
      <c r="C181" t="str">
        <f t="shared" si="27"/>
        <v>Presiding Judge, Court of Criminal Appeals</v>
      </c>
      <c r="E181" t="str">
        <f t="shared" si="26"/>
        <v>Sharon Kellar</v>
      </c>
      <c r="F181" t="str">
        <f t="shared" si="26"/>
        <v>REP</v>
      </c>
      <c r="G181">
        <v>406</v>
      </c>
      <c r="H181">
        <v>153</v>
      </c>
      <c r="I181">
        <f t="shared" si="21"/>
        <v>559</v>
      </c>
    </row>
    <row r="182" spans="1:9" x14ac:dyDescent="0.2">
      <c r="A182" t="s">
        <v>31</v>
      </c>
      <c r="B182">
        <f t="shared" si="25"/>
        <v>3</v>
      </c>
      <c r="C182" t="str">
        <f t="shared" si="27"/>
        <v>Presiding Judge, Court of Criminal Appeals</v>
      </c>
      <c r="E182" t="str">
        <f t="shared" si="26"/>
        <v>Maria T. Jackson</v>
      </c>
      <c r="F182" t="str">
        <f t="shared" si="26"/>
        <v>DEM</v>
      </c>
      <c r="G182">
        <v>35</v>
      </c>
      <c r="H182">
        <v>31</v>
      </c>
      <c r="I182">
        <f t="shared" si="21"/>
        <v>66</v>
      </c>
    </row>
    <row r="183" spans="1:9" x14ac:dyDescent="0.2">
      <c r="A183" t="s">
        <v>31</v>
      </c>
      <c r="B183">
        <f t="shared" si="25"/>
        <v>3</v>
      </c>
      <c r="C183" t="str">
        <f t="shared" si="27"/>
        <v>Presiding Judge, Court of Criminal Appeals</v>
      </c>
      <c r="E183" t="str">
        <f t="shared" si="26"/>
        <v>William Bryan Strange, III</v>
      </c>
      <c r="F183" t="str">
        <f t="shared" si="26"/>
        <v>LIB</v>
      </c>
      <c r="G183">
        <v>5</v>
      </c>
      <c r="H183">
        <v>3</v>
      </c>
      <c r="I183">
        <f t="shared" si="21"/>
        <v>8</v>
      </c>
    </row>
    <row r="184" spans="1:9" x14ac:dyDescent="0.2">
      <c r="A184" t="s">
        <v>31</v>
      </c>
      <c r="B184">
        <f t="shared" si="25"/>
        <v>3</v>
      </c>
      <c r="C184" t="str">
        <f t="shared" si="27"/>
        <v>Judge, Court of Criminal Appeals, Place 7</v>
      </c>
      <c r="E184" t="str">
        <f t="shared" si="26"/>
        <v>Barbara Parker Hervey</v>
      </c>
      <c r="F184" t="str">
        <f t="shared" si="26"/>
        <v>REP</v>
      </c>
      <c r="G184">
        <v>410</v>
      </c>
      <c r="H184">
        <v>155</v>
      </c>
      <c r="I184">
        <f t="shared" si="21"/>
        <v>565</v>
      </c>
    </row>
    <row r="185" spans="1:9" x14ac:dyDescent="0.2">
      <c r="A185" t="s">
        <v>31</v>
      </c>
      <c r="B185">
        <f t="shared" si="25"/>
        <v>3</v>
      </c>
      <c r="C185" t="str">
        <f t="shared" si="27"/>
        <v>Judge, Court of Criminal Appeals, Place 7</v>
      </c>
      <c r="E185" t="str">
        <f t="shared" si="26"/>
        <v>Ramona Franklin</v>
      </c>
      <c r="F185" t="str">
        <f t="shared" si="26"/>
        <v>DEM</v>
      </c>
      <c r="G185">
        <v>35</v>
      </c>
      <c r="H185">
        <v>34</v>
      </c>
      <c r="I185">
        <f t="shared" si="21"/>
        <v>69</v>
      </c>
    </row>
    <row r="186" spans="1:9" x14ac:dyDescent="0.2">
      <c r="A186" t="s">
        <v>31</v>
      </c>
      <c r="B186">
        <f t="shared" si="25"/>
        <v>3</v>
      </c>
      <c r="C186" t="str">
        <f t="shared" si="27"/>
        <v>Judge, Court of Criminal Appeals, Place 8</v>
      </c>
      <c r="E186" t="str">
        <f t="shared" si="26"/>
        <v>Michelle Slaughter</v>
      </c>
      <c r="F186" t="str">
        <f t="shared" si="26"/>
        <v>REP</v>
      </c>
      <c r="G186">
        <v>403</v>
      </c>
      <c r="H186">
        <v>160</v>
      </c>
      <c r="I186">
        <f t="shared" si="21"/>
        <v>563</v>
      </c>
    </row>
    <row r="187" spans="1:9" x14ac:dyDescent="0.2">
      <c r="A187" t="s">
        <v>31</v>
      </c>
      <c r="B187">
        <f t="shared" si="25"/>
        <v>3</v>
      </c>
      <c r="C187" t="str">
        <f t="shared" si="27"/>
        <v>Judge, Court of Criminal Appeals, Place 8</v>
      </c>
      <c r="E187" t="str">
        <f t="shared" si="26"/>
        <v>Mark Ash</v>
      </c>
      <c r="F187" t="str">
        <f t="shared" si="26"/>
        <v>LIB</v>
      </c>
      <c r="G187">
        <v>24</v>
      </c>
      <c r="H187">
        <v>15</v>
      </c>
      <c r="I187">
        <f t="shared" si="21"/>
        <v>39</v>
      </c>
    </row>
    <row r="188" spans="1:9" x14ac:dyDescent="0.2">
      <c r="A188" t="s">
        <v>31</v>
      </c>
      <c r="B188">
        <f t="shared" si="25"/>
        <v>3</v>
      </c>
      <c r="C188" t="str">
        <f t="shared" si="27"/>
        <v>State Representative,                District 60</v>
      </c>
      <c r="E188" t="str">
        <f t="shared" ref="E188:F195" si="28">E90</f>
        <v>Mike Lang</v>
      </c>
      <c r="F188" t="str">
        <f t="shared" si="28"/>
        <v>REP</v>
      </c>
      <c r="G188">
        <v>415</v>
      </c>
      <c r="H188">
        <v>167</v>
      </c>
      <c r="I188">
        <f t="shared" si="21"/>
        <v>582</v>
      </c>
    </row>
    <row r="189" spans="1:9" x14ac:dyDescent="0.2">
      <c r="A189" t="s">
        <v>31</v>
      </c>
      <c r="B189">
        <f t="shared" si="25"/>
        <v>3</v>
      </c>
      <c r="C189" t="str">
        <f t="shared" si="27"/>
        <v>Chief Justice, 11th Court of Appeals District</v>
      </c>
      <c r="E189" t="str">
        <f t="shared" si="28"/>
        <v>John Bailey</v>
      </c>
      <c r="F189" t="str">
        <f t="shared" si="28"/>
        <v>REP</v>
      </c>
      <c r="G189">
        <v>418</v>
      </c>
      <c r="H189">
        <v>168</v>
      </c>
      <c r="I189">
        <f t="shared" si="21"/>
        <v>586</v>
      </c>
    </row>
    <row r="190" spans="1:9" x14ac:dyDescent="0.2">
      <c r="A190" t="s">
        <v>31</v>
      </c>
      <c r="B190">
        <f t="shared" si="25"/>
        <v>3</v>
      </c>
      <c r="C190" t="str">
        <f t="shared" si="27"/>
        <v>County Judge</v>
      </c>
      <c r="E190" t="str">
        <f t="shared" si="28"/>
        <v>Billy Bledsoe</v>
      </c>
      <c r="F190" t="str">
        <f t="shared" si="28"/>
        <v>REP</v>
      </c>
      <c r="G190">
        <v>421</v>
      </c>
      <c r="H190">
        <v>172</v>
      </c>
      <c r="I190">
        <f t="shared" si="21"/>
        <v>593</v>
      </c>
    </row>
    <row r="191" spans="1:9" x14ac:dyDescent="0.2">
      <c r="A191" t="s">
        <v>31</v>
      </c>
      <c r="B191">
        <f t="shared" si="25"/>
        <v>3</v>
      </c>
      <c r="C191" t="str">
        <f t="shared" si="27"/>
        <v>District Clerk</v>
      </c>
      <c r="E191" t="str">
        <f t="shared" si="28"/>
        <v>Darlene Huddle</v>
      </c>
      <c r="F191" t="str">
        <f t="shared" si="28"/>
        <v>REP</v>
      </c>
      <c r="G191">
        <v>423</v>
      </c>
      <c r="H191">
        <v>169</v>
      </c>
      <c r="I191">
        <f t="shared" si="21"/>
        <v>592</v>
      </c>
    </row>
    <row r="192" spans="1:9" x14ac:dyDescent="0.2">
      <c r="A192" t="s">
        <v>31</v>
      </c>
      <c r="B192">
        <f t="shared" si="25"/>
        <v>3</v>
      </c>
      <c r="C192" t="str">
        <f t="shared" si="27"/>
        <v>County Clerk</v>
      </c>
      <c r="E192" t="str">
        <f t="shared" si="28"/>
        <v>Stacey Mendoza</v>
      </c>
      <c r="F192" t="str">
        <f t="shared" si="28"/>
        <v>REP</v>
      </c>
      <c r="G192">
        <v>423</v>
      </c>
      <c r="H192">
        <v>175</v>
      </c>
      <c r="I192">
        <f t="shared" si="21"/>
        <v>598</v>
      </c>
    </row>
    <row r="193" spans="1:9" x14ac:dyDescent="0.2">
      <c r="A193" t="s">
        <v>31</v>
      </c>
      <c r="B193">
        <f t="shared" si="25"/>
        <v>3</v>
      </c>
      <c r="C193" t="str">
        <f t="shared" si="27"/>
        <v>County Treasurer</v>
      </c>
      <c r="E193" t="str">
        <f t="shared" si="28"/>
        <v>Jeri Ann Chambers</v>
      </c>
      <c r="F193" t="str">
        <f t="shared" si="28"/>
        <v>REP</v>
      </c>
      <c r="G193">
        <v>421</v>
      </c>
      <c r="H193">
        <v>172</v>
      </c>
      <c r="I193">
        <f t="shared" si="21"/>
        <v>593</v>
      </c>
    </row>
    <row r="194" spans="1:9" x14ac:dyDescent="0.2">
      <c r="A194" t="s">
        <v>31</v>
      </c>
      <c r="B194">
        <f t="shared" si="25"/>
        <v>3</v>
      </c>
      <c r="C194" t="str">
        <f t="shared" si="27"/>
        <v>Justice of the Peace</v>
      </c>
      <c r="E194" t="str">
        <f t="shared" si="28"/>
        <v>Robert Jeff Nash</v>
      </c>
      <c r="F194" t="str">
        <f t="shared" si="28"/>
        <v>REP</v>
      </c>
      <c r="G194">
        <v>424</v>
      </c>
      <c r="H194">
        <v>168</v>
      </c>
      <c r="I194">
        <f t="shared" si="21"/>
        <v>592</v>
      </c>
    </row>
    <row r="195" spans="1:9" x14ac:dyDescent="0.2">
      <c r="A195" t="s">
        <v>31</v>
      </c>
      <c r="B195">
        <f t="shared" si="25"/>
        <v>3</v>
      </c>
      <c r="C195" t="str">
        <f t="shared" si="27"/>
        <v>Constable</v>
      </c>
      <c r="E195" t="str">
        <f t="shared" si="28"/>
        <v>Phil Chambers</v>
      </c>
      <c r="F195" t="str">
        <f>$F$97</f>
        <v>Write In</v>
      </c>
      <c r="G195">
        <v>38</v>
      </c>
      <c r="H195">
        <v>9</v>
      </c>
      <c r="I195">
        <f t="shared" ref="I195:I244" si="29">G195+H195</f>
        <v>47</v>
      </c>
    </row>
    <row r="196" spans="1:9" x14ac:dyDescent="0.2">
      <c r="A196" t="s">
        <v>31</v>
      </c>
      <c r="B196">
        <v>4</v>
      </c>
      <c r="C196" t="str">
        <f t="shared" ref="C196:C243" si="30">C148</f>
        <v>United State Senator</v>
      </c>
      <c r="E196" t="str">
        <f t="shared" ref="E196:F215" si="31">E50</f>
        <v>Ted Cruz</v>
      </c>
      <c r="F196" t="str">
        <f t="shared" si="31"/>
        <v>REP</v>
      </c>
      <c r="G196">
        <v>604</v>
      </c>
      <c r="H196">
        <v>150</v>
      </c>
      <c r="I196">
        <f t="shared" si="29"/>
        <v>754</v>
      </c>
    </row>
    <row r="197" spans="1:9" x14ac:dyDescent="0.2">
      <c r="A197" t="s">
        <v>31</v>
      </c>
      <c r="B197">
        <f t="shared" ref="B197:B244" si="32">$B$196</f>
        <v>4</v>
      </c>
      <c r="C197" t="str">
        <f t="shared" si="30"/>
        <v>United State Senator</v>
      </c>
      <c r="E197" t="str">
        <f t="shared" si="31"/>
        <v>Beto O'Rourke</v>
      </c>
      <c r="F197" t="str">
        <f t="shared" si="31"/>
        <v>DEM</v>
      </c>
      <c r="G197">
        <v>78</v>
      </c>
      <c r="H197">
        <v>13</v>
      </c>
      <c r="I197">
        <f t="shared" si="29"/>
        <v>91</v>
      </c>
    </row>
    <row r="198" spans="1:9" x14ac:dyDescent="0.2">
      <c r="A198" t="s">
        <v>31</v>
      </c>
      <c r="B198">
        <f t="shared" si="32"/>
        <v>4</v>
      </c>
      <c r="C198" t="str">
        <f t="shared" si="30"/>
        <v>United State Senator</v>
      </c>
      <c r="E198" t="str">
        <f t="shared" si="31"/>
        <v>Neal Dikeman</v>
      </c>
      <c r="F198" t="str">
        <f t="shared" si="31"/>
        <v>LIB</v>
      </c>
      <c r="G198">
        <v>5</v>
      </c>
      <c r="H198">
        <v>1</v>
      </c>
      <c r="I198">
        <f t="shared" si="29"/>
        <v>6</v>
      </c>
    </row>
    <row r="199" spans="1:9" x14ac:dyDescent="0.2">
      <c r="A199" t="s">
        <v>31</v>
      </c>
      <c r="B199">
        <f t="shared" si="32"/>
        <v>4</v>
      </c>
      <c r="C199" t="str">
        <f t="shared" si="30"/>
        <v>United States Representative, District 11</v>
      </c>
      <c r="E199" t="str">
        <f t="shared" si="31"/>
        <v>Mike Conaway</v>
      </c>
      <c r="F199" t="str">
        <f t="shared" si="31"/>
        <v>REP</v>
      </c>
      <c r="G199">
        <v>607</v>
      </c>
      <c r="H199">
        <v>152</v>
      </c>
      <c r="I199">
        <f t="shared" si="29"/>
        <v>759</v>
      </c>
    </row>
    <row r="200" spans="1:9" x14ac:dyDescent="0.2">
      <c r="A200" t="s">
        <v>31</v>
      </c>
      <c r="B200">
        <f t="shared" si="32"/>
        <v>4</v>
      </c>
      <c r="C200" t="str">
        <f t="shared" si="30"/>
        <v>United States Representative, District 11</v>
      </c>
      <c r="E200" t="str">
        <f t="shared" si="31"/>
        <v>Jennie Lou Leeder</v>
      </c>
      <c r="F200" t="str">
        <f t="shared" si="31"/>
        <v>DEM</v>
      </c>
      <c r="G200">
        <v>71</v>
      </c>
      <c r="H200">
        <v>11</v>
      </c>
      <c r="I200">
        <f t="shared" si="29"/>
        <v>82</v>
      </c>
    </row>
    <row r="201" spans="1:9" x14ac:dyDescent="0.2">
      <c r="A201" t="s">
        <v>31</v>
      </c>
      <c r="B201">
        <f t="shared" si="32"/>
        <v>4</v>
      </c>
      <c r="C201" t="str">
        <f t="shared" si="30"/>
        <v>United States Representative, District 11</v>
      </c>
      <c r="E201" t="str">
        <f t="shared" si="31"/>
        <v>Rhett Rosenquest Smith</v>
      </c>
      <c r="F201" t="str">
        <f t="shared" si="31"/>
        <v>LIB</v>
      </c>
      <c r="G201">
        <v>9</v>
      </c>
      <c r="H201">
        <v>1</v>
      </c>
      <c r="I201">
        <f t="shared" si="29"/>
        <v>10</v>
      </c>
    </row>
    <row r="202" spans="1:9" x14ac:dyDescent="0.2">
      <c r="A202" t="s">
        <v>31</v>
      </c>
      <c r="B202">
        <f t="shared" si="32"/>
        <v>4</v>
      </c>
      <c r="C202" t="str">
        <f t="shared" si="30"/>
        <v>Governor</v>
      </c>
      <c r="E202" t="str">
        <f t="shared" si="31"/>
        <v>Gregg Abbott</v>
      </c>
      <c r="F202" t="str">
        <f t="shared" si="31"/>
        <v>REP</v>
      </c>
      <c r="G202">
        <v>608</v>
      </c>
      <c r="H202">
        <v>153</v>
      </c>
      <c r="I202">
        <f t="shared" si="29"/>
        <v>761</v>
      </c>
    </row>
    <row r="203" spans="1:9" x14ac:dyDescent="0.2">
      <c r="A203" t="s">
        <v>31</v>
      </c>
      <c r="B203">
        <f t="shared" si="32"/>
        <v>4</v>
      </c>
      <c r="C203" t="str">
        <f t="shared" si="30"/>
        <v>Governor</v>
      </c>
      <c r="E203" t="str">
        <f t="shared" si="31"/>
        <v>Lupe Valdez</v>
      </c>
      <c r="F203" t="str">
        <f t="shared" si="31"/>
        <v>DEM</v>
      </c>
      <c r="G203">
        <v>74</v>
      </c>
      <c r="H203">
        <v>10</v>
      </c>
      <c r="I203">
        <f t="shared" si="29"/>
        <v>84</v>
      </c>
    </row>
    <row r="204" spans="1:9" x14ac:dyDescent="0.2">
      <c r="A204" t="s">
        <v>31</v>
      </c>
      <c r="B204">
        <f t="shared" si="32"/>
        <v>4</v>
      </c>
      <c r="C204" t="str">
        <f t="shared" si="30"/>
        <v>Governor</v>
      </c>
      <c r="E204" t="str">
        <f t="shared" si="31"/>
        <v>Mark Jay Tippetts</v>
      </c>
      <c r="F204" t="str">
        <f t="shared" si="31"/>
        <v>LIB</v>
      </c>
      <c r="G204">
        <v>7</v>
      </c>
      <c r="H204">
        <v>1</v>
      </c>
      <c r="I204">
        <f t="shared" si="29"/>
        <v>8</v>
      </c>
    </row>
    <row r="205" spans="1:9" x14ac:dyDescent="0.2">
      <c r="A205" t="s">
        <v>31</v>
      </c>
      <c r="B205">
        <f t="shared" si="32"/>
        <v>4</v>
      </c>
      <c r="C205" t="str">
        <f t="shared" si="30"/>
        <v>Lieutenant Governor</v>
      </c>
      <c r="E205" t="str">
        <f t="shared" si="31"/>
        <v>Dan Patrick</v>
      </c>
      <c r="F205" t="str">
        <f t="shared" si="31"/>
        <v>REP</v>
      </c>
      <c r="G205">
        <v>577</v>
      </c>
      <c r="H205">
        <v>142</v>
      </c>
      <c r="I205">
        <f t="shared" si="29"/>
        <v>719</v>
      </c>
    </row>
    <row r="206" spans="1:9" x14ac:dyDescent="0.2">
      <c r="A206" t="s">
        <v>31</v>
      </c>
      <c r="B206">
        <f t="shared" si="32"/>
        <v>4</v>
      </c>
      <c r="C206" t="str">
        <f t="shared" si="30"/>
        <v>Lieutenant Governor</v>
      </c>
      <c r="E206" t="str">
        <f t="shared" si="31"/>
        <v>Mike Collier</v>
      </c>
      <c r="F206" t="str">
        <f t="shared" si="31"/>
        <v>DEM</v>
      </c>
      <c r="G206">
        <v>89</v>
      </c>
      <c r="H206">
        <v>15</v>
      </c>
      <c r="I206">
        <f t="shared" si="29"/>
        <v>104</v>
      </c>
    </row>
    <row r="207" spans="1:9" x14ac:dyDescent="0.2">
      <c r="A207" t="s">
        <v>31</v>
      </c>
      <c r="B207">
        <f t="shared" si="32"/>
        <v>4</v>
      </c>
      <c r="C207" t="str">
        <f t="shared" si="30"/>
        <v>Lieutenant Governor</v>
      </c>
      <c r="E207" t="str">
        <f t="shared" si="31"/>
        <v>Kerry Douglas McKennon</v>
      </c>
      <c r="F207" t="str">
        <f t="shared" si="31"/>
        <v>LIB</v>
      </c>
      <c r="G207">
        <v>17</v>
      </c>
      <c r="H207">
        <v>4</v>
      </c>
      <c r="I207">
        <f t="shared" si="29"/>
        <v>21</v>
      </c>
    </row>
    <row r="208" spans="1:9" x14ac:dyDescent="0.2">
      <c r="A208" t="s">
        <v>31</v>
      </c>
      <c r="B208">
        <f t="shared" si="32"/>
        <v>4</v>
      </c>
      <c r="C208" t="str">
        <f t="shared" si="30"/>
        <v>Attorney General</v>
      </c>
      <c r="E208" t="str">
        <f t="shared" si="31"/>
        <v>Ken Paxton</v>
      </c>
      <c r="F208" t="str">
        <f t="shared" si="31"/>
        <v>REP</v>
      </c>
      <c r="G208">
        <v>585</v>
      </c>
      <c r="H208">
        <v>145</v>
      </c>
      <c r="I208">
        <f t="shared" si="29"/>
        <v>730</v>
      </c>
    </row>
    <row r="209" spans="1:9" x14ac:dyDescent="0.2">
      <c r="A209" t="s">
        <v>31</v>
      </c>
      <c r="B209">
        <f t="shared" si="32"/>
        <v>4</v>
      </c>
      <c r="C209" t="str">
        <f t="shared" si="30"/>
        <v>Attorney General</v>
      </c>
      <c r="E209" t="str">
        <f t="shared" si="31"/>
        <v>Justin Nelson</v>
      </c>
      <c r="F209" t="str">
        <f t="shared" si="31"/>
        <v>DEM</v>
      </c>
      <c r="G209">
        <v>83</v>
      </c>
      <c r="H209">
        <v>14</v>
      </c>
      <c r="I209">
        <f t="shared" si="29"/>
        <v>97</v>
      </c>
    </row>
    <row r="210" spans="1:9" x14ac:dyDescent="0.2">
      <c r="A210" t="s">
        <v>31</v>
      </c>
      <c r="B210">
        <f t="shared" si="32"/>
        <v>4</v>
      </c>
      <c r="C210" t="str">
        <f t="shared" si="30"/>
        <v>Attorney General</v>
      </c>
      <c r="E210" t="str">
        <f t="shared" si="31"/>
        <v>Michael Ray Harris</v>
      </c>
      <c r="F210" t="str">
        <f t="shared" si="31"/>
        <v>LIB</v>
      </c>
      <c r="G210">
        <v>15</v>
      </c>
      <c r="H210">
        <v>2</v>
      </c>
      <c r="I210">
        <f t="shared" si="29"/>
        <v>17</v>
      </c>
    </row>
    <row r="211" spans="1:9" x14ac:dyDescent="0.2">
      <c r="A211" t="s">
        <v>31</v>
      </c>
      <c r="B211">
        <f t="shared" si="32"/>
        <v>4</v>
      </c>
      <c r="C211" t="str">
        <f t="shared" si="30"/>
        <v>Comptroller of Public Accounts</v>
      </c>
      <c r="E211" t="str">
        <f t="shared" si="31"/>
        <v>Glen Hegar</v>
      </c>
      <c r="F211" t="str">
        <f t="shared" si="31"/>
        <v>REP</v>
      </c>
      <c r="G211">
        <v>596</v>
      </c>
      <c r="H211">
        <v>145</v>
      </c>
      <c r="I211">
        <f t="shared" si="29"/>
        <v>741</v>
      </c>
    </row>
    <row r="212" spans="1:9" x14ac:dyDescent="0.2">
      <c r="A212" t="s">
        <v>31</v>
      </c>
      <c r="B212">
        <f t="shared" si="32"/>
        <v>4</v>
      </c>
      <c r="C212" t="str">
        <f t="shared" si="30"/>
        <v>Comptroller of Public Accounts</v>
      </c>
      <c r="E212" t="str">
        <f t="shared" si="31"/>
        <v>Joi Chevalier</v>
      </c>
      <c r="F212" t="str">
        <f t="shared" si="31"/>
        <v>DEM</v>
      </c>
      <c r="G212">
        <v>73</v>
      </c>
      <c r="H212">
        <v>11</v>
      </c>
      <c r="I212">
        <f t="shared" si="29"/>
        <v>84</v>
      </c>
    </row>
    <row r="213" spans="1:9" x14ac:dyDescent="0.2">
      <c r="A213" t="s">
        <v>31</v>
      </c>
      <c r="B213">
        <f t="shared" si="32"/>
        <v>4</v>
      </c>
      <c r="C213" t="str">
        <f t="shared" si="30"/>
        <v>Comptroller of Public Accounts</v>
      </c>
      <c r="E213" t="str">
        <f t="shared" si="31"/>
        <v>Ben Sanders</v>
      </c>
      <c r="F213" t="str">
        <f t="shared" si="31"/>
        <v>LIB</v>
      </c>
      <c r="G213">
        <v>7</v>
      </c>
      <c r="H213">
        <v>7</v>
      </c>
      <c r="I213">
        <f t="shared" si="29"/>
        <v>14</v>
      </c>
    </row>
    <row r="214" spans="1:9" x14ac:dyDescent="0.2">
      <c r="A214" t="s">
        <v>31</v>
      </c>
      <c r="B214">
        <f t="shared" si="32"/>
        <v>4</v>
      </c>
      <c r="C214" t="str">
        <f t="shared" si="30"/>
        <v>Commissioner of the General Land Office</v>
      </c>
      <c r="E214" t="str">
        <f t="shared" si="31"/>
        <v>George P. Bush</v>
      </c>
      <c r="F214" t="str">
        <f t="shared" si="31"/>
        <v>REP</v>
      </c>
      <c r="G214">
        <v>582</v>
      </c>
      <c r="H214">
        <v>146</v>
      </c>
      <c r="I214">
        <f t="shared" si="29"/>
        <v>728</v>
      </c>
    </row>
    <row r="215" spans="1:9" x14ac:dyDescent="0.2">
      <c r="A215" t="s">
        <v>31</v>
      </c>
      <c r="B215">
        <f t="shared" si="32"/>
        <v>4</v>
      </c>
      <c r="C215" t="str">
        <f t="shared" si="30"/>
        <v>Commissioner of the General Land Office</v>
      </c>
      <c r="E215" t="str">
        <f t="shared" si="31"/>
        <v>Miguel Suazo</v>
      </c>
      <c r="F215" t="str">
        <f t="shared" si="31"/>
        <v>DEM</v>
      </c>
      <c r="G215">
        <v>75</v>
      </c>
      <c r="H215">
        <v>11</v>
      </c>
      <c r="I215">
        <f t="shared" si="29"/>
        <v>86</v>
      </c>
    </row>
    <row r="216" spans="1:9" x14ac:dyDescent="0.2">
      <c r="A216" t="s">
        <v>31</v>
      </c>
      <c r="B216">
        <f t="shared" si="32"/>
        <v>4</v>
      </c>
      <c r="C216" t="str">
        <f t="shared" si="30"/>
        <v>Commissioner of the General Land Office</v>
      </c>
      <c r="E216" t="str">
        <f t="shared" ref="E216:F235" si="33">E70</f>
        <v>Matt Pina</v>
      </c>
      <c r="F216" t="str">
        <f t="shared" si="33"/>
        <v>LIB</v>
      </c>
      <c r="G216">
        <v>22</v>
      </c>
      <c r="H216">
        <v>6</v>
      </c>
      <c r="I216">
        <f t="shared" si="29"/>
        <v>28</v>
      </c>
    </row>
    <row r="217" spans="1:9" x14ac:dyDescent="0.2">
      <c r="A217" t="s">
        <v>31</v>
      </c>
      <c r="B217">
        <f t="shared" si="32"/>
        <v>4</v>
      </c>
      <c r="C217" t="str">
        <f t="shared" si="30"/>
        <v>Commissioner of Agriculture</v>
      </c>
      <c r="E217" t="str">
        <f t="shared" si="33"/>
        <v>Sid Miller</v>
      </c>
      <c r="F217" t="str">
        <f t="shared" si="33"/>
        <v>REP</v>
      </c>
      <c r="G217">
        <v>591</v>
      </c>
      <c r="H217">
        <v>148</v>
      </c>
      <c r="I217">
        <f t="shared" si="29"/>
        <v>739</v>
      </c>
    </row>
    <row r="218" spans="1:9" x14ac:dyDescent="0.2">
      <c r="A218" t="s">
        <v>31</v>
      </c>
      <c r="B218">
        <f t="shared" si="32"/>
        <v>4</v>
      </c>
      <c r="C218" t="str">
        <f t="shared" si="30"/>
        <v>Commissioner of Agriculture</v>
      </c>
      <c r="E218" t="str">
        <f t="shared" si="33"/>
        <v>Kim Olson</v>
      </c>
      <c r="F218" t="str">
        <f t="shared" si="33"/>
        <v>DEM</v>
      </c>
      <c r="G218">
        <v>73</v>
      </c>
      <c r="H218">
        <v>12</v>
      </c>
      <c r="I218">
        <f t="shared" si="29"/>
        <v>85</v>
      </c>
    </row>
    <row r="219" spans="1:9" x14ac:dyDescent="0.2">
      <c r="A219" t="s">
        <v>31</v>
      </c>
      <c r="B219">
        <f t="shared" si="32"/>
        <v>4</v>
      </c>
      <c r="C219" t="str">
        <f t="shared" si="30"/>
        <v>Commissioner of Agriculture</v>
      </c>
      <c r="E219" t="str">
        <f t="shared" si="33"/>
        <v>Richard Carpenter</v>
      </c>
      <c r="F219" t="str">
        <f t="shared" si="33"/>
        <v>LIB</v>
      </c>
      <c r="G219">
        <v>13</v>
      </c>
      <c r="H219">
        <v>3</v>
      </c>
      <c r="I219">
        <f t="shared" si="29"/>
        <v>16</v>
      </c>
    </row>
    <row r="220" spans="1:9" x14ac:dyDescent="0.2">
      <c r="A220" t="s">
        <v>31</v>
      </c>
      <c r="B220">
        <f t="shared" si="32"/>
        <v>4</v>
      </c>
      <c r="C220" t="str">
        <f t="shared" si="30"/>
        <v>Railroad Commissioner</v>
      </c>
      <c r="E220" t="str">
        <f t="shared" si="33"/>
        <v>Christi Craddick</v>
      </c>
      <c r="F220" t="str">
        <f t="shared" si="33"/>
        <v>REP</v>
      </c>
      <c r="G220">
        <v>590</v>
      </c>
      <c r="H220">
        <v>142</v>
      </c>
      <c r="I220">
        <f t="shared" si="29"/>
        <v>732</v>
      </c>
    </row>
    <row r="221" spans="1:9" x14ac:dyDescent="0.2">
      <c r="A221" t="s">
        <v>31</v>
      </c>
      <c r="B221">
        <f t="shared" si="32"/>
        <v>4</v>
      </c>
      <c r="C221" t="str">
        <f t="shared" si="30"/>
        <v>Railroad Commissioner</v>
      </c>
      <c r="E221" t="str">
        <f t="shared" si="33"/>
        <v>Roman McAllen</v>
      </c>
      <c r="F221" t="str">
        <f t="shared" si="33"/>
        <v>DEM</v>
      </c>
      <c r="G221">
        <v>71</v>
      </c>
      <c r="H221">
        <v>13</v>
      </c>
      <c r="I221">
        <f t="shared" si="29"/>
        <v>84</v>
      </c>
    </row>
    <row r="222" spans="1:9" x14ac:dyDescent="0.2">
      <c r="A222" t="s">
        <v>31</v>
      </c>
      <c r="B222">
        <f t="shared" si="32"/>
        <v>4</v>
      </c>
      <c r="C222" t="str">
        <f t="shared" si="30"/>
        <v>Railroad Commissioner</v>
      </c>
      <c r="E222" t="str">
        <f t="shared" si="33"/>
        <v>Mike Wright</v>
      </c>
      <c r="F222" t="str">
        <f t="shared" si="33"/>
        <v>LIB</v>
      </c>
      <c r="G222">
        <v>16</v>
      </c>
      <c r="H222">
        <v>4</v>
      </c>
      <c r="I222">
        <f t="shared" si="29"/>
        <v>20</v>
      </c>
    </row>
    <row r="223" spans="1:9" x14ac:dyDescent="0.2">
      <c r="A223" t="s">
        <v>31</v>
      </c>
      <c r="B223">
        <f t="shared" si="32"/>
        <v>4</v>
      </c>
      <c r="C223" t="str">
        <f t="shared" si="30"/>
        <v xml:space="preserve">Justice Supreme Court, Place 2 </v>
      </c>
      <c r="E223" t="str">
        <f t="shared" si="33"/>
        <v>Jimmy Blacklock</v>
      </c>
      <c r="F223" t="str">
        <f t="shared" si="33"/>
        <v>REP</v>
      </c>
      <c r="G223">
        <v>591</v>
      </c>
      <c r="H223">
        <v>148</v>
      </c>
      <c r="I223">
        <f t="shared" si="29"/>
        <v>739</v>
      </c>
    </row>
    <row r="224" spans="1:9" x14ac:dyDescent="0.2">
      <c r="A224" t="s">
        <v>31</v>
      </c>
      <c r="B224">
        <f t="shared" si="32"/>
        <v>4</v>
      </c>
      <c r="C224" t="str">
        <f t="shared" si="30"/>
        <v xml:space="preserve">Justice Supreme Court, Place 2 </v>
      </c>
      <c r="E224" t="str">
        <f t="shared" si="33"/>
        <v>Steven Kirkland</v>
      </c>
      <c r="F224" t="str">
        <f t="shared" si="33"/>
        <v>DEM</v>
      </c>
      <c r="G224">
        <v>85</v>
      </c>
      <c r="H224">
        <v>13</v>
      </c>
      <c r="I224">
        <f t="shared" si="29"/>
        <v>98</v>
      </c>
    </row>
    <row r="225" spans="1:9" x14ac:dyDescent="0.2">
      <c r="A225" t="s">
        <v>31</v>
      </c>
      <c r="B225">
        <f t="shared" si="32"/>
        <v>4</v>
      </c>
      <c r="C225" t="str">
        <f t="shared" si="30"/>
        <v>Justice Supreme Court, Place 4</v>
      </c>
      <c r="E225" t="str">
        <f t="shared" si="33"/>
        <v>John Devine</v>
      </c>
      <c r="F225" t="str">
        <f t="shared" si="33"/>
        <v>REP</v>
      </c>
      <c r="G225">
        <v>598</v>
      </c>
      <c r="H225">
        <v>147</v>
      </c>
      <c r="I225">
        <f t="shared" si="29"/>
        <v>745</v>
      </c>
    </row>
    <row r="226" spans="1:9" x14ac:dyDescent="0.2">
      <c r="A226" t="s">
        <v>31</v>
      </c>
      <c r="B226">
        <f t="shared" si="32"/>
        <v>4</v>
      </c>
      <c r="C226" t="str">
        <f t="shared" si="30"/>
        <v>Justice Supreme Court, Place 4</v>
      </c>
      <c r="E226" t="str">
        <f t="shared" si="33"/>
        <v>R.K. Sandill</v>
      </c>
      <c r="F226" t="str">
        <f t="shared" si="33"/>
        <v>DEM</v>
      </c>
      <c r="G226">
        <v>78</v>
      </c>
      <c r="H226">
        <v>12</v>
      </c>
      <c r="I226">
        <f t="shared" si="29"/>
        <v>90</v>
      </c>
    </row>
    <row r="227" spans="1:9" x14ac:dyDescent="0.2">
      <c r="A227" t="s">
        <v>31</v>
      </c>
      <c r="B227">
        <f t="shared" si="32"/>
        <v>4</v>
      </c>
      <c r="C227" t="str">
        <f t="shared" si="30"/>
        <v>Justice Supreme Court Place 6</v>
      </c>
      <c r="E227" t="str">
        <f t="shared" si="33"/>
        <v>Jeff Brown</v>
      </c>
      <c r="F227" t="str">
        <f t="shared" si="33"/>
        <v>REP</v>
      </c>
      <c r="G227">
        <v>593</v>
      </c>
      <c r="H227">
        <v>147</v>
      </c>
      <c r="I227">
        <f t="shared" si="29"/>
        <v>740</v>
      </c>
    </row>
    <row r="228" spans="1:9" x14ac:dyDescent="0.2">
      <c r="A228" t="s">
        <v>31</v>
      </c>
      <c r="B228">
        <f t="shared" si="32"/>
        <v>4</v>
      </c>
      <c r="C228" t="str">
        <f t="shared" si="30"/>
        <v>Justice Supreme Court Place 6</v>
      </c>
      <c r="E228" t="str">
        <f t="shared" si="33"/>
        <v>Kathy Cheng</v>
      </c>
      <c r="F228" t="str">
        <f t="shared" si="33"/>
        <v>DEM</v>
      </c>
      <c r="G228">
        <v>81</v>
      </c>
      <c r="H228">
        <v>11</v>
      </c>
      <c r="I228">
        <f t="shared" si="29"/>
        <v>92</v>
      </c>
    </row>
    <row r="229" spans="1:9" x14ac:dyDescent="0.2">
      <c r="A229" t="s">
        <v>31</v>
      </c>
      <c r="B229">
        <f t="shared" si="32"/>
        <v>4</v>
      </c>
      <c r="C229" t="str">
        <f t="shared" si="30"/>
        <v>Presiding Judge, Court of Criminal Appeals</v>
      </c>
      <c r="E229" t="str">
        <f t="shared" si="33"/>
        <v>Sharon Kellar</v>
      </c>
      <c r="F229" t="str">
        <f t="shared" si="33"/>
        <v>REP</v>
      </c>
      <c r="G229">
        <v>589</v>
      </c>
      <c r="H229">
        <v>145</v>
      </c>
      <c r="I229">
        <f t="shared" si="29"/>
        <v>734</v>
      </c>
    </row>
    <row r="230" spans="1:9" x14ac:dyDescent="0.2">
      <c r="A230" t="s">
        <v>31</v>
      </c>
      <c r="B230">
        <f t="shared" si="32"/>
        <v>4</v>
      </c>
      <c r="C230" t="str">
        <f t="shared" si="30"/>
        <v>Presiding Judge, Court of Criminal Appeals</v>
      </c>
      <c r="E230" t="str">
        <f t="shared" si="33"/>
        <v>Maria T. Jackson</v>
      </c>
      <c r="F230" t="str">
        <f t="shared" si="33"/>
        <v>DEM</v>
      </c>
      <c r="G230">
        <v>73</v>
      </c>
      <c r="H230">
        <v>11</v>
      </c>
      <c r="I230">
        <f t="shared" si="29"/>
        <v>84</v>
      </c>
    </row>
    <row r="231" spans="1:9" x14ac:dyDescent="0.2">
      <c r="A231" t="s">
        <v>31</v>
      </c>
      <c r="B231">
        <f t="shared" si="32"/>
        <v>4</v>
      </c>
      <c r="C231" t="str">
        <f t="shared" si="30"/>
        <v>Presiding Judge, Court of Criminal Appeals</v>
      </c>
      <c r="E231" t="str">
        <f t="shared" si="33"/>
        <v>William Bryan Strange, III</v>
      </c>
      <c r="F231" t="str">
        <f t="shared" si="33"/>
        <v>LIB</v>
      </c>
      <c r="G231">
        <v>11</v>
      </c>
      <c r="H231">
        <v>4</v>
      </c>
      <c r="I231">
        <f t="shared" si="29"/>
        <v>15</v>
      </c>
    </row>
    <row r="232" spans="1:9" x14ac:dyDescent="0.2">
      <c r="A232" t="s">
        <v>31</v>
      </c>
      <c r="B232">
        <f t="shared" si="32"/>
        <v>4</v>
      </c>
      <c r="C232" t="str">
        <f t="shared" si="30"/>
        <v>Judge, Court of Criminal Appeals, Place 7</v>
      </c>
      <c r="E232" t="str">
        <f t="shared" si="33"/>
        <v>Barbara Parker Hervey</v>
      </c>
      <c r="F232" t="str">
        <f t="shared" si="33"/>
        <v>REP</v>
      </c>
      <c r="G232">
        <v>595</v>
      </c>
      <c r="H232">
        <v>145</v>
      </c>
      <c r="I232">
        <f t="shared" si="29"/>
        <v>740</v>
      </c>
    </row>
    <row r="233" spans="1:9" x14ac:dyDescent="0.2">
      <c r="A233" t="s">
        <v>31</v>
      </c>
      <c r="B233">
        <f t="shared" si="32"/>
        <v>4</v>
      </c>
      <c r="C233" t="str">
        <f t="shared" si="30"/>
        <v>Judge, Court of Criminal Appeals, Place 7</v>
      </c>
      <c r="E233" t="str">
        <f t="shared" si="33"/>
        <v>Ramona Franklin</v>
      </c>
      <c r="F233" t="str">
        <f t="shared" si="33"/>
        <v>DEM</v>
      </c>
      <c r="G233">
        <v>78</v>
      </c>
      <c r="H233">
        <v>13</v>
      </c>
      <c r="I233">
        <f t="shared" si="29"/>
        <v>91</v>
      </c>
    </row>
    <row r="234" spans="1:9" x14ac:dyDescent="0.2">
      <c r="A234" t="s">
        <v>31</v>
      </c>
      <c r="B234">
        <f t="shared" si="32"/>
        <v>4</v>
      </c>
      <c r="C234" t="str">
        <f t="shared" si="30"/>
        <v>Judge, Court of Criminal Appeals, Place 8</v>
      </c>
      <c r="E234" t="str">
        <f t="shared" si="33"/>
        <v>Michelle Slaughter</v>
      </c>
      <c r="F234" t="str">
        <f t="shared" si="33"/>
        <v>REP</v>
      </c>
      <c r="G234">
        <v>600</v>
      </c>
      <c r="H234">
        <v>148</v>
      </c>
      <c r="I234">
        <f t="shared" si="29"/>
        <v>748</v>
      </c>
    </row>
    <row r="235" spans="1:9" x14ac:dyDescent="0.2">
      <c r="A235" t="s">
        <v>31</v>
      </c>
      <c r="B235">
        <f t="shared" si="32"/>
        <v>4</v>
      </c>
      <c r="C235" t="str">
        <f t="shared" si="30"/>
        <v>Judge, Court of Criminal Appeals, Place 8</v>
      </c>
      <c r="E235" t="str">
        <f t="shared" si="33"/>
        <v>Mark Ash</v>
      </c>
      <c r="F235" t="str">
        <f t="shared" si="33"/>
        <v>LIB</v>
      </c>
      <c r="G235">
        <v>44</v>
      </c>
      <c r="H235">
        <v>10</v>
      </c>
      <c r="I235">
        <f t="shared" si="29"/>
        <v>54</v>
      </c>
    </row>
    <row r="236" spans="1:9" x14ac:dyDescent="0.2">
      <c r="A236" t="s">
        <v>31</v>
      </c>
      <c r="B236">
        <f t="shared" si="32"/>
        <v>4</v>
      </c>
      <c r="C236" t="str">
        <f t="shared" si="30"/>
        <v>State Representative,                District 60</v>
      </c>
      <c r="E236" t="str">
        <f t="shared" ref="E236:F244" si="34">E90</f>
        <v>Mike Lang</v>
      </c>
      <c r="F236" t="str">
        <f t="shared" si="34"/>
        <v>REP</v>
      </c>
      <c r="G236">
        <v>612</v>
      </c>
      <c r="H236">
        <v>152</v>
      </c>
      <c r="I236">
        <f t="shared" si="29"/>
        <v>764</v>
      </c>
    </row>
    <row r="237" spans="1:9" x14ac:dyDescent="0.2">
      <c r="A237" t="s">
        <v>31</v>
      </c>
      <c r="B237">
        <f t="shared" si="32"/>
        <v>4</v>
      </c>
      <c r="C237" t="str">
        <f t="shared" si="30"/>
        <v>Chief Justice, 11th Court of Appeals District</v>
      </c>
      <c r="E237" t="str">
        <f t="shared" si="34"/>
        <v>John Bailey</v>
      </c>
      <c r="F237" t="str">
        <f t="shared" si="34"/>
        <v>REP</v>
      </c>
      <c r="G237">
        <v>609</v>
      </c>
      <c r="H237">
        <v>151</v>
      </c>
      <c r="I237">
        <f t="shared" si="29"/>
        <v>760</v>
      </c>
    </row>
    <row r="238" spans="1:9" x14ac:dyDescent="0.2">
      <c r="A238" t="s">
        <v>31</v>
      </c>
      <c r="B238">
        <f t="shared" si="32"/>
        <v>4</v>
      </c>
      <c r="C238" t="str">
        <f t="shared" si="30"/>
        <v>County Judge</v>
      </c>
      <c r="E238" t="str">
        <f t="shared" si="34"/>
        <v>Billy Bledsoe</v>
      </c>
      <c r="F238" t="str">
        <f t="shared" si="34"/>
        <v>REP</v>
      </c>
      <c r="G238">
        <v>619</v>
      </c>
      <c r="H238">
        <v>148</v>
      </c>
      <c r="I238">
        <f t="shared" si="29"/>
        <v>767</v>
      </c>
    </row>
    <row r="239" spans="1:9" x14ac:dyDescent="0.2">
      <c r="A239" t="s">
        <v>31</v>
      </c>
      <c r="B239">
        <f t="shared" si="32"/>
        <v>4</v>
      </c>
      <c r="C239" t="str">
        <f t="shared" si="30"/>
        <v>District Clerk</v>
      </c>
      <c r="E239" t="str">
        <f t="shared" si="34"/>
        <v>Darlene Huddle</v>
      </c>
      <c r="F239" t="str">
        <f t="shared" si="34"/>
        <v>REP</v>
      </c>
      <c r="G239">
        <v>616</v>
      </c>
      <c r="H239">
        <v>153</v>
      </c>
      <c r="I239">
        <f t="shared" si="29"/>
        <v>769</v>
      </c>
    </row>
    <row r="240" spans="1:9" x14ac:dyDescent="0.2">
      <c r="A240" t="s">
        <v>31</v>
      </c>
      <c r="B240">
        <f t="shared" si="32"/>
        <v>4</v>
      </c>
      <c r="C240" t="str">
        <f t="shared" si="30"/>
        <v>County Clerk</v>
      </c>
      <c r="E240" t="str">
        <f t="shared" si="34"/>
        <v>Stacey Mendoza</v>
      </c>
      <c r="F240" t="str">
        <f t="shared" si="34"/>
        <v>REP</v>
      </c>
      <c r="G240">
        <v>619</v>
      </c>
      <c r="H240">
        <v>154</v>
      </c>
      <c r="I240">
        <f t="shared" si="29"/>
        <v>773</v>
      </c>
    </row>
    <row r="241" spans="1:9" x14ac:dyDescent="0.2">
      <c r="A241" t="s">
        <v>31</v>
      </c>
      <c r="B241">
        <f t="shared" si="32"/>
        <v>4</v>
      </c>
      <c r="C241" t="str">
        <f t="shared" si="30"/>
        <v>County Treasurer</v>
      </c>
      <c r="E241" t="str">
        <f t="shared" si="34"/>
        <v>Jeri Ann Chambers</v>
      </c>
      <c r="F241" t="str">
        <f t="shared" si="34"/>
        <v>REP</v>
      </c>
      <c r="G241">
        <v>616</v>
      </c>
      <c r="H241">
        <v>153</v>
      </c>
      <c r="I241">
        <f t="shared" si="29"/>
        <v>769</v>
      </c>
    </row>
    <row r="242" spans="1:9" x14ac:dyDescent="0.2">
      <c r="A242" t="s">
        <v>31</v>
      </c>
      <c r="B242">
        <f t="shared" si="32"/>
        <v>4</v>
      </c>
      <c r="C242" t="str">
        <f t="shared" si="30"/>
        <v>Justice of the Peace</v>
      </c>
      <c r="E242" t="str">
        <f t="shared" si="34"/>
        <v>Robert Jeff Nash</v>
      </c>
      <c r="F242" t="str">
        <f t="shared" si="34"/>
        <v>REP</v>
      </c>
      <c r="G242">
        <v>615</v>
      </c>
      <c r="H242">
        <v>152</v>
      </c>
      <c r="I242">
        <f t="shared" si="29"/>
        <v>767</v>
      </c>
    </row>
    <row r="243" spans="1:9" x14ac:dyDescent="0.2">
      <c r="A243" t="s">
        <v>31</v>
      </c>
      <c r="B243">
        <f t="shared" si="32"/>
        <v>4</v>
      </c>
      <c r="C243" t="str">
        <f t="shared" si="30"/>
        <v>Constable</v>
      </c>
      <c r="E243" t="str">
        <f t="shared" si="34"/>
        <v>Phil Chambers</v>
      </c>
      <c r="F243" t="str">
        <f>$F$97</f>
        <v>Write In</v>
      </c>
      <c r="G243">
        <v>73</v>
      </c>
      <c r="H243">
        <v>9</v>
      </c>
      <c r="I243">
        <f t="shared" si="29"/>
        <v>82</v>
      </c>
    </row>
    <row r="244" spans="1:9" x14ac:dyDescent="0.2">
      <c r="A244" t="s">
        <v>31</v>
      </c>
      <c r="B244">
        <f t="shared" si="32"/>
        <v>4</v>
      </c>
      <c r="C244" t="s">
        <v>27</v>
      </c>
      <c r="E244" t="s">
        <v>12</v>
      </c>
      <c r="F244" t="str">
        <f t="shared" si="34"/>
        <v>REP</v>
      </c>
      <c r="G244">
        <v>614</v>
      </c>
      <c r="H244">
        <v>153</v>
      </c>
      <c r="I244">
        <f t="shared" si="29"/>
        <v>767</v>
      </c>
    </row>
    <row r="336" spans="1:9" x14ac:dyDescent="0.2">
      <c r="A336" t="s">
        <v>31</v>
      </c>
      <c r="B336">
        <v>1</v>
      </c>
      <c r="C336" t="s">
        <v>40</v>
      </c>
      <c r="I336">
        <v>1494</v>
      </c>
    </row>
    <row r="337" spans="1:9" x14ac:dyDescent="0.2">
      <c r="A337" t="s">
        <v>31</v>
      </c>
      <c r="B337">
        <v>2</v>
      </c>
      <c r="C337" t="s">
        <v>40</v>
      </c>
      <c r="I337">
        <v>1150</v>
      </c>
    </row>
    <row r="338" spans="1:9" x14ac:dyDescent="0.2">
      <c r="A338" t="s">
        <v>31</v>
      </c>
      <c r="B338" t="s">
        <v>28</v>
      </c>
      <c r="C338" t="s">
        <v>40</v>
      </c>
      <c r="I338">
        <v>431</v>
      </c>
    </row>
    <row r="339" spans="1:9" x14ac:dyDescent="0.2">
      <c r="A339" t="s">
        <v>31</v>
      </c>
      <c r="B339">
        <v>3</v>
      </c>
      <c r="C339" t="s">
        <v>40</v>
      </c>
      <c r="I339">
        <v>1348</v>
      </c>
    </row>
    <row r="340" spans="1:9" x14ac:dyDescent="0.2">
      <c r="A340" t="s">
        <v>31</v>
      </c>
      <c r="B340">
        <v>4</v>
      </c>
      <c r="C340" t="s">
        <v>40</v>
      </c>
      <c r="I340">
        <v>1492</v>
      </c>
    </row>
  </sheetData>
  <printOptions headings="1" gridLines="1"/>
  <pageMargins left="0.25" right="0.25" top="0.75" bottom="0.75" header="0.3" footer="0.3"/>
  <pageSetup paperSize="5" scale="70" orientation="landscape" r:id="rId1"/>
  <rowBreaks count="1" manualBreakCount="1">
    <brk id="4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County Clerk</dc:creator>
  <cp:lastModifiedBy>Derek Willis</cp:lastModifiedBy>
  <cp:lastPrinted>2012-06-05T16:00:12Z</cp:lastPrinted>
  <dcterms:created xsi:type="dcterms:W3CDTF">2010-05-05T15:30:11Z</dcterms:created>
  <dcterms:modified xsi:type="dcterms:W3CDTF">2019-02-14T02:08:07Z</dcterms:modified>
</cp:coreProperties>
</file>