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96" windowWidth="23256" windowHeight="12276" tabRatio="545"/>
  </bookViews>
  <sheets>
    <sheet name="Early Voting" sheetId="1" r:id="rId1"/>
    <sheet name="Election Day" sheetId="2" r:id="rId2"/>
    <sheet name="Early Voting Proposal" sheetId="4" r:id="rId3"/>
    <sheet name="Election Day Proposal" sheetId="5" r:id="rId4"/>
  </sheets>
  <calcPr calcId="145621"/>
</workbook>
</file>

<file path=xl/calcChain.xml><?xml version="1.0" encoding="utf-8"?>
<calcChain xmlns="http://schemas.openxmlformats.org/spreadsheetml/2006/main">
  <c r="K90" i="2" l="1"/>
  <c r="K87" i="2"/>
  <c r="K86" i="2"/>
  <c r="K83" i="2"/>
  <c r="K80" i="2"/>
  <c r="K79" i="2"/>
  <c r="K76" i="2"/>
  <c r="K73" i="2"/>
  <c r="K72" i="2"/>
  <c r="K69" i="2"/>
  <c r="K68" i="2"/>
  <c r="K65" i="2"/>
  <c r="K64" i="2"/>
  <c r="K60" i="2"/>
  <c r="K57" i="2"/>
  <c r="K56" i="2"/>
  <c r="K53" i="2"/>
  <c r="K52" i="2"/>
  <c r="K51" i="2"/>
  <c r="K48" i="2"/>
  <c r="K47" i="2"/>
  <c r="K46" i="2"/>
  <c r="K45" i="2"/>
  <c r="K42" i="2"/>
  <c r="K41" i="2"/>
  <c r="K40" i="2"/>
  <c r="K37" i="2"/>
  <c r="K33" i="2"/>
  <c r="K31" i="2"/>
  <c r="K28" i="2"/>
  <c r="K27" i="2"/>
  <c r="K26" i="2"/>
  <c r="K25" i="2"/>
  <c r="K22" i="2"/>
  <c r="K21" i="2"/>
  <c r="K20" i="2"/>
  <c r="K19" i="2"/>
  <c r="K16" i="2"/>
  <c r="K15" i="2"/>
  <c r="K14" i="2"/>
  <c r="K13" i="2"/>
  <c r="K10" i="2"/>
  <c r="K9" i="2"/>
  <c r="K7" i="2"/>
  <c r="I90" i="1"/>
  <c r="I87" i="1"/>
  <c r="I86" i="1"/>
  <c r="I83" i="1"/>
  <c r="I80" i="1"/>
  <c r="I79" i="1"/>
  <c r="I76" i="1"/>
  <c r="I73" i="1"/>
  <c r="I72" i="1"/>
  <c r="I69" i="1"/>
  <c r="I68" i="1"/>
  <c r="I65" i="1"/>
  <c r="I64" i="1"/>
  <c r="I61" i="1"/>
  <c r="I60" i="1"/>
  <c r="I57" i="1"/>
  <c r="I56" i="1"/>
  <c r="I53" i="1"/>
  <c r="I52" i="1"/>
  <c r="I51" i="1"/>
  <c r="I48" i="1"/>
  <c r="I47" i="1"/>
  <c r="I46" i="1"/>
  <c r="I45" i="1"/>
  <c r="I42" i="1"/>
  <c r="I41" i="1"/>
  <c r="I40" i="1"/>
  <c r="I37" i="1"/>
  <c r="I36" i="1"/>
  <c r="I33" i="1"/>
  <c r="I32" i="1"/>
  <c r="I31" i="1"/>
  <c r="I28" i="1"/>
  <c r="I27" i="1"/>
  <c r="I26" i="1"/>
  <c r="I25" i="1"/>
  <c r="I22" i="1"/>
  <c r="I21" i="1"/>
  <c r="I20" i="1"/>
  <c r="I16" i="1"/>
  <c r="I15" i="1"/>
  <c r="I14" i="1"/>
  <c r="I13" i="1"/>
  <c r="I10" i="1"/>
  <c r="I9" i="1"/>
  <c r="I8" i="1"/>
  <c r="I7" i="1"/>
  <c r="J13" i="5" l="1"/>
  <c r="J12" i="5"/>
  <c r="J9" i="5"/>
  <c r="I9" i="5"/>
  <c r="J8" i="5"/>
  <c r="J5" i="5"/>
  <c r="J4" i="5"/>
  <c r="I13" i="4"/>
  <c r="I13" i="5" s="1"/>
  <c r="K13" i="5" s="1"/>
  <c r="I12" i="4"/>
  <c r="I12" i="5" s="1"/>
  <c r="K12" i="5" s="1"/>
  <c r="I9" i="4"/>
  <c r="I8" i="4"/>
  <c r="I8" i="5" s="1"/>
  <c r="K8" i="5" s="1"/>
  <c r="I5" i="4"/>
  <c r="I5" i="5" s="1"/>
  <c r="I4" i="4"/>
  <c r="I4" i="5" s="1"/>
  <c r="K4" i="5" l="1"/>
  <c r="K9" i="5"/>
  <c r="K5" i="5"/>
</calcChain>
</file>

<file path=xl/sharedStrings.xml><?xml version="1.0" encoding="utf-8"?>
<sst xmlns="http://schemas.openxmlformats.org/spreadsheetml/2006/main" count="197" uniqueCount="94">
  <si>
    <t>Early Voting</t>
  </si>
  <si>
    <t>PCT 1</t>
  </si>
  <si>
    <t>PCT 2</t>
  </si>
  <si>
    <t>PCT 3</t>
  </si>
  <si>
    <t>PCT 4</t>
  </si>
  <si>
    <t>PCT 5</t>
  </si>
  <si>
    <t>PCT 6</t>
  </si>
  <si>
    <t>PCT 7</t>
  </si>
  <si>
    <t>Grand Total</t>
  </si>
  <si>
    <t xml:space="preserve">Presidio County, Texas </t>
  </si>
  <si>
    <t>United States Senator</t>
  </si>
  <si>
    <t>Paul Sadler</t>
  </si>
  <si>
    <t>United States Representative, District 23</t>
  </si>
  <si>
    <t>Pete P. Gallego</t>
  </si>
  <si>
    <t>Railroad Commissioner</t>
  </si>
  <si>
    <t>Dale Henry</t>
  </si>
  <si>
    <t>Justice, Supreme Court, Place 6</t>
  </si>
  <si>
    <t>Michele Petty</t>
  </si>
  <si>
    <t>Presiding Judge, Court of Criminal Appeals</t>
  </si>
  <si>
    <t>Keith Hampton</t>
  </si>
  <si>
    <t>Member, State Board of Education, District 1</t>
  </si>
  <si>
    <t>Martha M. Dominguez</t>
  </si>
  <si>
    <t>State Senator, District 29</t>
  </si>
  <si>
    <t>Jose R. Rodriguez</t>
  </si>
  <si>
    <t>Poncho Nevarez</t>
  </si>
  <si>
    <t>Chief Justice, 8th Court of Appeals District, Unexpired Term</t>
  </si>
  <si>
    <t>Ann Crawford McClure</t>
  </si>
  <si>
    <t>Justice , 8th Court of Appeals District, Place 2</t>
  </si>
  <si>
    <t>Yvonne Rodriguez</t>
  </si>
  <si>
    <t>Justice, 8th Court of Appeals District, Place 3</t>
  </si>
  <si>
    <t>Guadalupe "Lupe" Rivera</t>
  </si>
  <si>
    <t>District Judge, 394th Judicial District</t>
  </si>
  <si>
    <t>Roy Ferguson</t>
  </si>
  <si>
    <t>District Attorney, 83rd Judicial District</t>
  </si>
  <si>
    <t>Rod Ponton</t>
  </si>
  <si>
    <t>Election Day</t>
  </si>
  <si>
    <t xml:space="preserve">Election Day </t>
  </si>
  <si>
    <r>
      <t xml:space="preserve">Chief Justice, </t>
    </r>
    <r>
      <rPr>
        <b/>
        <sz val="6"/>
        <color theme="1"/>
        <rFont val="Arial"/>
        <family val="2"/>
      </rPr>
      <t>8th Court of Appeals District, Unexpired Term</t>
    </r>
  </si>
  <si>
    <t>PCT3</t>
  </si>
  <si>
    <t>For</t>
  </si>
  <si>
    <t>Against</t>
  </si>
  <si>
    <t>Any graduate of a Texas high school, who has lived in the state for at least three years and lived here continuously for the last year, should be eligible for in-state tuition at state supported colleges and universities and given the opportunity to earn legal status through a higher education or military service.</t>
  </si>
  <si>
    <t>"Because a college education is increasingly necessary for jobs that allow our citizens to achieve middle class lifestyles and become the entrepreneurs who create the jobs that our economy relies on, we call on the Texas Legislature to fund colleges and universities such that tuition and fees can be affordable to all Texans."</t>
  </si>
  <si>
    <t xml:space="preserve">For </t>
  </si>
  <si>
    <t>Should the Texas Legislature allow the people of Texas to vote to legalize casino gambling with all funds generated being used only for education?</t>
  </si>
  <si>
    <t>Total</t>
  </si>
  <si>
    <t xml:space="preserve">Early Voting Proposal </t>
  </si>
  <si>
    <t>Election Day Proposal</t>
  </si>
  <si>
    <t xml:space="preserve">General Election </t>
  </si>
  <si>
    <t>October 22, 2012 - November 2, 2012</t>
  </si>
  <si>
    <t>President and Vice President</t>
  </si>
  <si>
    <t>Mitt Romney/Paul Ryan</t>
  </si>
  <si>
    <t>Barack Obama/Joe Biden</t>
  </si>
  <si>
    <t>Gary Johnson/Jim Gray</t>
  </si>
  <si>
    <t>Jill Stein/Cheri Honkala</t>
  </si>
  <si>
    <t>Ted Cruz</t>
  </si>
  <si>
    <t>John Jay Myers</t>
  </si>
  <si>
    <t>David B. Collins</t>
  </si>
  <si>
    <t>Jeffrey C. Blunt</t>
  </si>
  <si>
    <t>Ed Scharf</t>
  </si>
  <si>
    <t>Christi Craddick</t>
  </si>
  <si>
    <t>Vivekananda (Vik) Wall</t>
  </si>
  <si>
    <t>Chris Kennedy</t>
  </si>
  <si>
    <t>Railroad Commisioner, Unexpired Term</t>
  </si>
  <si>
    <t>Barry Smitherman</t>
  </si>
  <si>
    <t>Jamie O. Perez</t>
  </si>
  <si>
    <t>Josh Wendel</t>
  </si>
  <si>
    <t>Justice, Supreme Court, Place 2</t>
  </si>
  <si>
    <t>Don Willett</t>
  </si>
  <si>
    <t>Justice, Supreme Court, Place 4</t>
  </si>
  <si>
    <t>John Devine</t>
  </si>
  <si>
    <t>Tom Oxford</t>
  </si>
  <si>
    <t>Charles E. Waterbury</t>
  </si>
  <si>
    <t>Nathan Hecht</t>
  </si>
  <si>
    <t>Mark Ash</t>
  </si>
  <si>
    <t>Jim Chisholm</t>
  </si>
  <si>
    <t>Sharon Keller</t>
  </si>
  <si>
    <t>Lance Scott</t>
  </si>
  <si>
    <t>Barbara Barker Hervey</t>
  </si>
  <si>
    <t>Mark W. Bennett</t>
  </si>
  <si>
    <t>Elsa Alcala</t>
  </si>
  <si>
    <t>Carlos "Charlie" Garza</t>
  </si>
  <si>
    <t>Dana Chavez</t>
  </si>
  <si>
    <t>State Representative, District 74</t>
  </si>
  <si>
    <t>Thomas "TC" Kincaid, Jr.</t>
  </si>
  <si>
    <t>Chris Antcliff</t>
  </si>
  <si>
    <t>Justice, 8th Court of Appeals District, Place 3, Unexpired Term</t>
  </si>
  <si>
    <t>Anthony Foster</t>
  </si>
  <si>
    <t>Francisco "Quico" Canseco</t>
  </si>
  <si>
    <t>RS Roberto Koelsch</t>
  </si>
  <si>
    <t>Judge, Court of Criminal Appeals, Place 7</t>
  </si>
  <si>
    <t>Judge, Court of Criminal Appeals, Place 8</t>
  </si>
  <si>
    <t>William Bryan Strange, III</t>
  </si>
  <si>
    <t>Railroad Commissioner, Unexpired 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</si>
</sst>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0" x14ac:knownFonts="1">
    <font>
      <sz val="11"/>
      <color theme="1"/>
      <name val="Calibri"/>
      <family val="2"/>
      <scheme val="minor"/>
    </font>
    <font>
      <b/>
      <sz val="12"/>
      <color theme="1"/>
      <name val="Arial"/>
      <family val="2"/>
    </font>
    <font>
      <sz val="12"/>
      <color theme="1"/>
      <name val="Arial"/>
      <family val="2"/>
    </font>
    <font>
      <b/>
      <sz val="14"/>
      <color theme="1"/>
      <name val="Arial"/>
      <family val="2"/>
    </font>
    <font>
      <b/>
      <sz val="16"/>
      <color theme="1"/>
      <name val="Arial"/>
      <family val="2"/>
    </font>
    <font>
      <b/>
      <sz val="18"/>
      <color theme="1"/>
      <name val="Arial"/>
      <family val="2"/>
    </font>
    <font>
      <b/>
      <sz val="6"/>
      <color theme="1"/>
      <name val="Arial"/>
      <family val="2"/>
    </font>
    <font>
      <b/>
      <sz val="20"/>
      <color theme="1"/>
      <name val="Arial"/>
      <family val="2"/>
    </font>
    <font>
      <sz val="11"/>
      <color theme="1"/>
      <name val="Arial"/>
      <family val="2"/>
    </font>
    <font>
      <b/>
      <sz val="11"/>
      <color theme="1"/>
      <name val="Arial"/>
      <family val="2"/>
    </font>
  </fonts>
  <fills count="2">
    <fill>
      <patternFill patternType="none"/>
    </fill>
    <fill>
      <patternFill patternType="gray125"/>
    </fill>
  </fills>
  <borders count="33">
    <border>
      <left/>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style="thin">
        <color indexed="64"/>
      </left>
      <right/>
      <top style="thick">
        <color indexed="64"/>
      </top>
      <bottom style="thick">
        <color indexed="64"/>
      </bottom>
      <diagonal/>
    </border>
    <border>
      <left/>
      <right/>
      <top/>
      <bottom style="thick">
        <color indexed="64"/>
      </bottom>
      <diagonal/>
    </border>
    <border>
      <left/>
      <right/>
      <top style="thick">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66">
    <xf numFmtId="0" fontId="0" fillId="0" borderId="0" xfId="0"/>
    <xf numFmtId="0" fontId="1" fillId="0" borderId="0" xfId="0" applyFont="1"/>
    <xf numFmtId="0" fontId="2" fillId="0" borderId="0" xfId="0" applyFont="1"/>
    <xf numFmtId="0" fontId="3" fillId="0" borderId="0" xfId="0" applyFont="1" applyAlignment="1">
      <alignment horizontal="center"/>
    </xf>
    <xf numFmtId="0" fontId="4" fillId="0" borderId="0" xfId="0" applyFont="1" applyAlignment="1">
      <alignment horizontal="center"/>
    </xf>
    <xf numFmtId="0" fontId="3" fillId="0" borderId="0" xfId="0" applyFont="1"/>
    <xf numFmtId="0" fontId="4" fillId="0" borderId="0" xfId="0" applyFont="1"/>
    <xf numFmtId="0" fontId="2" fillId="0" borderId="2" xfId="0" applyFont="1" applyBorder="1"/>
    <xf numFmtId="0" fontId="2" fillId="0" borderId="5" xfId="0" applyFont="1" applyBorder="1"/>
    <xf numFmtId="0" fontId="2" fillId="0" borderId="7" xfId="0" applyFont="1" applyBorder="1"/>
    <xf numFmtId="0" fontId="2" fillId="0" borderId="10" xfId="0" applyFont="1" applyBorder="1"/>
    <xf numFmtId="0" fontId="5" fillId="0" borderId="0" xfId="0" applyFont="1"/>
    <xf numFmtId="0" fontId="2" fillId="0" borderId="3" xfId="0" applyFont="1" applyBorder="1" applyAlignment="1">
      <alignment horizontal="center"/>
    </xf>
    <xf numFmtId="0" fontId="2" fillId="0" borderId="13" xfId="0" applyFont="1" applyBorder="1" applyAlignment="1">
      <alignment horizontal="center"/>
    </xf>
    <xf numFmtId="0" fontId="1" fillId="0" borderId="4" xfId="0" applyFont="1" applyBorder="1" applyAlignment="1">
      <alignment horizontal="center"/>
    </xf>
    <xf numFmtId="0" fontId="2" fillId="0" borderId="1" xfId="0" applyFont="1" applyBorder="1" applyAlignment="1">
      <alignment horizontal="center"/>
    </xf>
    <xf numFmtId="0" fontId="2" fillId="0" borderId="14" xfId="0" applyFont="1" applyBorder="1" applyAlignment="1">
      <alignment horizontal="center"/>
    </xf>
    <xf numFmtId="0" fontId="1" fillId="0" borderId="6" xfId="0" applyFont="1" applyBorder="1" applyAlignment="1">
      <alignment horizontal="center"/>
    </xf>
    <xf numFmtId="0" fontId="2" fillId="0" borderId="8" xfId="0" applyFont="1" applyBorder="1" applyAlignment="1">
      <alignment horizontal="center"/>
    </xf>
    <xf numFmtId="0" fontId="2" fillId="0" borderId="15" xfId="0" applyFont="1" applyBorder="1" applyAlignment="1">
      <alignment horizontal="center"/>
    </xf>
    <xf numFmtId="0" fontId="1" fillId="0" borderId="9" xfId="0" applyFont="1" applyBorder="1" applyAlignment="1">
      <alignment horizontal="center"/>
    </xf>
    <xf numFmtId="0" fontId="2" fillId="0" borderId="11" xfId="0" applyFont="1" applyBorder="1" applyAlignment="1">
      <alignment horizontal="center"/>
    </xf>
    <xf numFmtId="0" fontId="2" fillId="0" borderId="16" xfId="0" applyFont="1" applyBorder="1" applyAlignment="1">
      <alignment horizontal="center"/>
    </xf>
    <xf numFmtId="0" fontId="1" fillId="0" borderId="12" xfId="0" applyFont="1" applyBorder="1" applyAlignment="1">
      <alignment horizontal="center"/>
    </xf>
    <xf numFmtId="0" fontId="1" fillId="0" borderId="17" xfId="0" applyFont="1" applyBorder="1"/>
    <xf numFmtId="0" fontId="2" fillId="0" borderId="17" xfId="0" applyFont="1" applyBorder="1"/>
    <xf numFmtId="0" fontId="2" fillId="0" borderId="18" xfId="0" applyFont="1" applyBorder="1"/>
    <xf numFmtId="0" fontId="2" fillId="0" borderId="18" xfId="0" applyFont="1" applyBorder="1" applyAlignment="1">
      <alignment horizontal="center"/>
    </xf>
    <xf numFmtId="0" fontId="2" fillId="0" borderId="17" xfId="0" applyFont="1" applyBorder="1" applyAlignment="1">
      <alignment horizontal="center"/>
    </xf>
    <xf numFmtId="0" fontId="4" fillId="0" borderId="0" xfId="0" applyFont="1" applyAlignment="1">
      <alignment horizontal="center" wrapText="1"/>
    </xf>
    <xf numFmtId="0" fontId="7" fillId="0" borderId="0" xfId="0" applyFont="1"/>
    <xf numFmtId="164" fontId="4" fillId="0" borderId="0" xfId="0" applyNumberFormat="1" applyFont="1" applyAlignment="1">
      <alignment horizontal="left"/>
    </xf>
    <xf numFmtId="0" fontId="8" fillId="0" borderId="0" xfId="0" applyFont="1"/>
    <xf numFmtId="0" fontId="9" fillId="0" borderId="0" xfId="0" applyFont="1" applyAlignment="1">
      <alignment wrapText="1"/>
    </xf>
    <xf numFmtId="0" fontId="9" fillId="0" borderId="4" xfId="0" applyFont="1" applyBorder="1" applyAlignment="1">
      <alignment horizontal="center"/>
    </xf>
    <xf numFmtId="0" fontId="9" fillId="0" borderId="9"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0" fontId="9" fillId="0" borderId="1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xf numFmtId="0" fontId="3" fillId="0" borderId="19"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 fillId="0" borderId="0" xfId="0" applyFont="1" applyBorder="1"/>
    <xf numFmtId="0" fontId="2" fillId="0" borderId="0" xfId="0" applyFont="1" applyBorder="1" applyAlignment="1">
      <alignment horizontal="center"/>
    </xf>
    <xf numFmtId="0" fontId="1" fillId="0" borderId="0" xfId="0" applyFont="1" applyBorder="1" applyAlignment="1">
      <alignment horizontal="center"/>
    </xf>
    <xf numFmtId="0" fontId="1" fillId="0" borderId="0" xfId="0" applyFont="1" applyBorder="1"/>
    <xf numFmtId="0" fontId="2"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2" fillId="0" borderId="25" xfId="0" applyFont="1" applyBorder="1"/>
    <xf numFmtId="0" fontId="2" fillId="0" borderId="26" xfId="0" applyFont="1" applyBorder="1" applyAlignment="1">
      <alignment horizontal="center"/>
    </xf>
    <xf numFmtId="0" fontId="1" fillId="0" borderId="27" xfId="0" applyFont="1" applyBorder="1" applyAlignment="1">
      <alignment horizontal="center"/>
    </xf>
    <xf numFmtId="0" fontId="2" fillId="0" borderId="28" xfId="0" applyFont="1" applyBorder="1"/>
    <xf numFmtId="0" fontId="2" fillId="0" borderId="29" xfId="0" applyFont="1" applyBorder="1"/>
    <xf numFmtId="0" fontId="2" fillId="0" borderId="19" xfId="0" applyFont="1" applyBorder="1"/>
    <xf numFmtId="0" fontId="2" fillId="0" borderId="20" xfId="0" applyFont="1" applyBorder="1" applyAlignment="1">
      <alignment horizontal="center"/>
    </xf>
    <xf numFmtId="0" fontId="1" fillId="0" borderId="21" xfId="0" applyFont="1" applyBorder="1" applyAlignment="1">
      <alignment horizontal="center"/>
    </xf>
    <xf numFmtId="0" fontId="2" fillId="0" borderId="27" xfId="0" applyFont="1" applyBorder="1" applyAlignment="1">
      <alignment horizontal="center"/>
    </xf>
    <xf numFmtId="0" fontId="0" fillId="0" borderId="0" xfId="0" applyBorder="1"/>
    <xf numFmtId="0" fontId="2" fillId="0" borderId="30" xfId="0" applyFont="1" applyBorder="1" applyAlignment="1">
      <alignment horizontal="center"/>
    </xf>
    <xf numFmtId="0" fontId="2" fillId="0" borderId="31" xfId="0" applyFont="1" applyBorder="1" applyAlignment="1">
      <alignment horizontal="center"/>
    </xf>
    <xf numFmtId="0" fontId="2" fillId="0" borderId="3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91"/>
  <sheetViews>
    <sheetView tabSelected="1" workbookViewId="0">
      <pane ySplit="5" topLeftCell="A6" activePane="bottomLeft" state="frozen"/>
      <selection pane="bottomLeft" activeCell="I19" sqref="I19"/>
    </sheetView>
  </sheetViews>
  <sheetFormatPr defaultColWidth="9.109375" defaultRowHeight="15" x14ac:dyDescent="0.25"/>
  <cols>
    <col min="1" max="1" width="65.5546875" style="2" customWidth="1"/>
    <col min="2" max="8" width="9.88671875" style="2" bestFit="1" customWidth="1"/>
    <col min="9" max="9" width="18.44140625" style="2" bestFit="1" customWidth="1"/>
    <col min="10" max="16384" width="9.109375" style="2"/>
  </cols>
  <sheetData>
    <row r="1" spans="1:9" ht="23.25" x14ac:dyDescent="0.35">
      <c r="A1" s="11" t="s">
        <v>0</v>
      </c>
    </row>
    <row r="2" spans="1:9" ht="24.75" customHeight="1" x14ac:dyDescent="0.25">
      <c r="A2" s="5" t="s">
        <v>48</v>
      </c>
    </row>
    <row r="3" spans="1:9" ht="18" x14ac:dyDescent="0.25">
      <c r="A3" s="5" t="s">
        <v>9</v>
      </c>
    </row>
    <row r="4" spans="1:9" ht="18" x14ac:dyDescent="0.25">
      <c r="A4" s="5" t="s">
        <v>49</v>
      </c>
    </row>
    <row r="5" spans="1:9" ht="21" x14ac:dyDescent="0.4">
      <c r="B5" s="4" t="s">
        <v>1</v>
      </c>
      <c r="C5" s="4" t="s">
        <v>2</v>
      </c>
      <c r="D5" s="4" t="s">
        <v>3</v>
      </c>
      <c r="E5" s="4" t="s">
        <v>4</v>
      </c>
      <c r="F5" s="4" t="s">
        <v>5</v>
      </c>
      <c r="G5" s="4" t="s">
        <v>6</v>
      </c>
      <c r="H5" s="4" t="s">
        <v>7</v>
      </c>
      <c r="I5" s="4" t="s">
        <v>8</v>
      </c>
    </row>
    <row r="6" spans="1:9" ht="16.2" thickBot="1" x14ac:dyDescent="0.35">
      <c r="A6" s="49" t="s">
        <v>50</v>
      </c>
      <c r="B6" s="46"/>
      <c r="C6" s="46"/>
      <c r="D6" s="46"/>
      <c r="E6" s="46"/>
      <c r="F6" s="46"/>
      <c r="G6" s="46"/>
      <c r="H6" s="46"/>
      <c r="I6" s="46"/>
    </row>
    <row r="7" spans="1:9" ht="15.6" x14ac:dyDescent="0.3">
      <c r="A7" s="56" t="s">
        <v>51</v>
      </c>
      <c r="B7" s="50">
        <v>53</v>
      </c>
      <c r="C7" s="50">
        <v>35</v>
      </c>
      <c r="D7" s="50">
        <v>0</v>
      </c>
      <c r="E7" s="50">
        <v>25</v>
      </c>
      <c r="F7" s="50">
        <v>22</v>
      </c>
      <c r="G7" s="50">
        <v>10</v>
      </c>
      <c r="H7" s="50">
        <v>173</v>
      </c>
      <c r="I7" s="51">
        <f>SUM(B7:H7)</f>
        <v>318</v>
      </c>
    </row>
    <row r="8" spans="1:9" ht="15.6" x14ac:dyDescent="0.3">
      <c r="A8" s="57" t="s">
        <v>52</v>
      </c>
      <c r="B8" s="15">
        <v>54</v>
      </c>
      <c r="C8" s="15">
        <v>86</v>
      </c>
      <c r="D8" s="15">
        <v>14</v>
      </c>
      <c r="E8" s="15">
        <v>126</v>
      </c>
      <c r="F8" s="15">
        <v>102</v>
      </c>
      <c r="G8" s="15">
        <v>1</v>
      </c>
      <c r="H8" s="15">
        <v>328</v>
      </c>
      <c r="I8" s="52">
        <f>SUM(B8:H8)</f>
        <v>711</v>
      </c>
    </row>
    <row r="9" spans="1:9" ht="15.6" x14ac:dyDescent="0.3">
      <c r="A9" s="57" t="s">
        <v>53</v>
      </c>
      <c r="B9" s="15">
        <v>0</v>
      </c>
      <c r="C9" s="15">
        <v>0</v>
      </c>
      <c r="D9" s="15">
        <v>0</v>
      </c>
      <c r="E9" s="15">
        <v>3</v>
      </c>
      <c r="F9" s="15">
        <v>0</v>
      </c>
      <c r="G9" s="15">
        <v>1</v>
      </c>
      <c r="H9" s="15">
        <v>5</v>
      </c>
      <c r="I9" s="52">
        <f>SUM(B9:H9)</f>
        <v>9</v>
      </c>
    </row>
    <row r="10" spans="1:9" ht="16.2" thickBot="1" x14ac:dyDescent="0.35">
      <c r="A10" s="53" t="s">
        <v>54</v>
      </c>
      <c r="B10" s="54">
        <v>0</v>
      </c>
      <c r="C10" s="54">
        <v>0</v>
      </c>
      <c r="D10" s="54">
        <v>0</v>
      </c>
      <c r="E10" s="54">
        <v>1</v>
      </c>
      <c r="F10" s="54">
        <v>1</v>
      </c>
      <c r="G10" s="54">
        <v>0</v>
      </c>
      <c r="H10" s="54">
        <v>4</v>
      </c>
      <c r="I10" s="55">
        <f>SUM(B10:H10)</f>
        <v>6</v>
      </c>
    </row>
    <row r="11" spans="1:9" x14ac:dyDescent="0.25">
      <c r="A11" s="46"/>
      <c r="B11" s="47"/>
      <c r="C11" s="47"/>
      <c r="D11" s="47"/>
      <c r="E11" s="47"/>
      <c r="F11" s="47"/>
      <c r="G11" s="47"/>
      <c r="H11" s="47"/>
      <c r="I11" s="47"/>
    </row>
    <row r="12" spans="1:9" ht="16.2" thickBot="1" x14ac:dyDescent="0.35">
      <c r="A12" s="24" t="s">
        <v>10</v>
      </c>
      <c r="B12" s="28"/>
      <c r="C12" s="28"/>
      <c r="D12" s="28"/>
      <c r="E12" s="28"/>
      <c r="F12" s="28"/>
      <c r="G12" s="28"/>
      <c r="H12" s="28"/>
      <c r="I12" s="28"/>
    </row>
    <row r="13" spans="1:9" ht="16.5" thickTop="1" x14ac:dyDescent="0.25">
      <c r="A13" s="7" t="s">
        <v>55</v>
      </c>
      <c r="B13" s="12">
        <v>41</v>
      </c>
      <c r="C13" s="12">
        <v>34</v>
      </c>
      <c r="D13" s="12">
        <v>0</v>
      </c>
      <c r="E13" s="12">
        <v>29</v>
      </c>
      <c r="F13" s="12">
        <v>26</v>
      </c>
      <c r="G13" s="12">
        <v>13</v>
      </c>
      <c r="H13" s="12">
        <v>147</v>
      </c>
      <c r="I13" s="14">
        <f>SUM(B13:H13)</f>
        <v>290</v>
      </c>
    </row>
    <row r="14" spans="1:9" ht="15.75" x14ac:dyDescent="0.25">
      <c r="A14" s="8" t="s">
        <v>11</v>
      </c>
      <c r="B14" s="15">
        <v>34</v>
      </c>
      <c r="C14" s="15">
        <v>48</v>
      </c>
      <c r="D14" s="15">
        <v>8</v>
      </c>
      <c r="E14" s="15">
        <v>85</v>
      </c>
      <c r="F14" s="15">
        <v>61</v>
      </c>
      <c r="G14" s="15">
        <v>2</v>
      </c>
      <c r="H14" s="15">
        <v>210</v>
      </c>
      <c r="I14" s="17">
        <f>SUM(B14:H14)</f>
        <v>448</v>
      </c>
    </row>
    <row r="15" spans="1:9" ht="15.75" x14ac:dyDescent="0.25">
      <c r="A15" s="8" t="s">
        <v>56</v>
      </c>
      <c r="B15" s="15">
        <v>1</v>
      </c>
      <c r="C15" s="15">
        <v>1</v>
      </c>
      <c r="D15" s="15">
        <v>0</v>
      </c>
      <c r="E15" s="15">
        <v>3</v>
      </c>
      <c r="F15" s="15">
        <v>3</v>
      </c>
      <c r="G15" s="15">
        <v>0</v>
      </c>
      <c r="H15" s="15">
        <v>15</v>
      </c>
      <c r="I15" s="17">
        <f>SUM(B15:H15)</f>
        <v>23</v>
      </c>
    </row>
    <row r="16" spans="1:9" ht="16.5" thickBot="1" x14ac:dyDescent="0.3">
      <c r="A16" s="9" t="s">
        <v>57</v>
      </c>
      <c r="B16" s="18">
        <v>2</v>
      </c>
      <c r="C16" s="18">
        <v>1</v>
      </c>
      <c r="D16" s="18">
        <v>0</v>
      </c>
      <c r="E16" s="18">
        <v>1</v>
      </c>
      <c r="F16" s="18">
        <v>4</v>
      </c>
      <c r="G16" s="18">
        <v>0</v>
      </c>
      <c r="H16" s="18">
        <v>8</v>
      </c>
      <c r="I16" s="20">
        <f>SUM(B16:H16)</f>
        <v>16</v>
      </c>
    </row>
    <row r="17" spans="1:9" ht="15.6" thickTop="1" x14ac:dyDescent="0.25">
      <c r="A17" s="26"/>
      <c r="B17" s="27"/>
      <c r="C17" s="27"/>
      <c r="D17" s="27"/>
      <c r="E17" s="27"/>
      <c r="F17" s="27"/>
      <c r="G17" s="27"/>
      <c r="H17" s="27"/>
      <c r="I17" s="27"/>
    </row>
    <row r="18" spans="1:9" ht="16.2" thickBot="1" x14ac:dyDescent="0.35">
      <c r="A18" s="49" t="s">
        <v>12</v>
      </c>
      <c r="B18" s="47"/>
      <c r="C18" s="47"/>
      <c r="D18" s="47"/>
      <c r="E18" s="47"/>
      <c r="F18" s="47"/>
      <c r="G18" s="47"/>
      <c r="H18" s="47"/>
      <c r="I18" s="47"/>
    </row>
    <row r="19" spans="1:9" ht="15.6" x14ac:dyDescent="0.3">
      <c r="A19" s="56" t="s">
        <v>88</v>
      </c>
      <c r="B19" s="50">
        <v>34</v>
      </c>
      <c r="C19" s="50">
        <v>28</v>
      </c>
      <c r="D19" s="50">
        <v>0</v>
      </c>
      <c r="E19" s="50">
        <v>29</v>
      </c>
      <c r="F19" s="50">
        <v>18</v>
      </c>
      <c r="G19" s="50">
        <v>10</v>
      </c>
      <c r="H19" s="50">
        <v>120</v>
      </c>
      <c r="I19" s="51">
        <v>239</v>
      </c>
    </row>
    <row r="20" spans="1:9" ht="15.6" x14ac:dyDescent="0.3">
      <c r="A20" s="57" t="s">
        <v>13</v>
      </c>
      <c r="B20" s="15">
        <v>70</v>
      </c>
      <c r="C20" s="15">
        <v>79</v>
      </c>
      <c r="D20" s="15">
        <v>14</v>
      </c>
      <c r="E20" s="15">
        <v>111</v>
      </c>
      <c r="F20" s="15">
        <v>94</v>
      </c>
      <c r="G20" s="15">
        <v>2</v>
      </c>
      <c r="H20" s="15">
        <v>364</v>
      </c>
      <c r="I20" s="52">
        <f>SUM(B20:H20)</f>
        <v>734</v>
      </c>
    </row>
    <row r="21" spans="1:9" ht="15.6" x14ac:dyDescent="0.3">
      <c r="A21" s="57" t="s">
        <v>58</v>
      </c>
      <c r="B21" s="15">
        <v>1</v>
      </c>
      <c r="C21" s="15">
        <v>1</v>
      </c>
      <c r="D21" s="15">
        <v>0</v>
      </c>
      <c r="E21" s="15">
        <v>2</v>
      </c>
      <c r="F21" s="15">
        <v>1</v>
      </c>
      <c r="G21" s="15">
        <v>0</v>
      </c>
      <c r="H21" s="15">
        <v>9</v>
      </c>
      <c r="I21" s="52">
        <f>SUM(B21:H21)</f>
        <v>14</v>
      </c>
    </row>
    <row r="22" spans="1:9" ht="16.2" thickBot="1" x14ac:dyDescent="0.35">
      <c r="A22" s="53" t="s">
        <v>59</v>
      </c>
      <c r="B22" s="54">
        <v>0</v>
      </c>
      <c r="C22" s="54">
        <v>1</v>
      </c>
      <c r="D22" s="54">
        <v>0</v>
      </c>
      <c r="E22" s="54">
        <v>0</v>
      </c>
      <c r="F22" s="54">
        <v>0</v>
      </c>
      <c r="G22" s="54">
        <v>0</v>
      </c>
      <c r="H22" s="54">
        <v>2</v>
      </c>
      <c r="I22" s="55">
        <f>SUM(B22:H22)</f>
        <v>3</v>
      </c>
    </row>
    <row r="23" spans="1:9" x14ac:dyDescent="0.25">
      <c r="A23" s="46"/>
      <c r="B23" s="47"/>
      <c r="C23" s="47"/>
      <c r="D23" s="47"/>
      <c r="E23" s="47"/>
      <c r="F23" s="47"/>
      <c r="G23" s="47"/>
      <c r="H23" s="47"/>
      <c r="I23" s="47"/>
    </row>
    <row r="24" spans="1:9" ht="16.2" thickBot="1" x14ac:dyDescent="0.35">
      <c r="A24" s="49" t="s">
        <v>14</v>
      </c>
      <c r="B24" s="47"/>
      <c r="C24" s="47"/>
      <c r="D24" s="47"/>
      <c r="E24" s="47"/>
      <c r="F24" s="47"/>
      <c r="G24" s="47"/>
      <c r="H24" s="47"/>
      <c r="I24" s="47"/>
    </row>
    <row r="25" spans="1:9" ht="15.6" x14ac:dyDescent="0.3">
      <c r="A25" s="56" t="s">
        <v>60</v>
      </c>
      <c r="B25" s="50">
        <v>38</v>
      </c>
      <c r="C25" s="50">
        <v>25</v>
      </c>
      <c r="D25" s="50">
        <v>0</v>
      </c>
      <c r="E25" s="50">
        <v>19</v>
      </c>
      <c r="F25" s="50">
        <v>14</v>
      </c>
      <c r="G25" s="50">
        <v>9</v>
      </c>
      <c r="H25" s="50">
        <v>127</v>
      </c>
      <c r="I25" s="51">
        <f>SUM(B25:H25)</f>
        <v>232</v>
      </c>
    </row>
    <row r="26" spans="1:9" ht="15.6" x14ac:dyDescent="0.3">
      <c r="A26" s="57" t="s">
        <v>15</v>
      </c>
      <c r="B26" s="15">
        <v>33</v>
      </c>
      <c r="C26" s="15">
        <v>55</v>
      </c>
      <c r="D26" s="15">
        <v>14</v>
      </c>
      <c r="E26" s="15">
        <v>91</v>
      </c>
      <c r="F26" s="15">
        <v>68</v>
      </c>
      <c r="G26" s="15">
        <v>0</v>
      </c>
      <c r="H26" s="15">
        <v>201</v>
      </c>
      <c r="I26" s="52">
        <f>SUM(B26:H26)</f>
        <v>462</v>
      </c>
    </row>
    <row r="27" spans="1:9" ht="15.6" x14ac:dyDescent="0.3">
      <c r="A27" s="57" t="s">
        <v>61</v>
      </c>
      <c r="B27" s="15">
        <v>2</v>
      </c>
      <c r="C27" s="15">
        <v>2</v>
      </c>
      <c r="D27" s="15">
        <v>0</v>
      </c>
      <c r="E27" s="15">
        <v>4</v>
      </c>
      <c r="F27" s="15">
        <v>3</v>
      </c>
      <c r="G27" s="15">
        <v>0</v>
      </c>
      <c r="H27" s="15">
        <v>12</v>
      </c>
      <c r="I27" s="52">
        <f>SUM(B27:H27)</f>
        <v>23</v>
      </c>
    </row>
    <row r="28" spans="1:9" ht="16.2" thickBot="1" x14ac:dyDescent="0.35">
      <c r="A28" s="53" t="s">
        <v>62</v>
      </c>
      <c r="B28" s="54">
        <v>2</v>
      </c>
      <c r="C28" s="54">
        <v>5</v>
      </c>
      <c r="D28" s="54">
        <v>0</v>
      </c>
      <c r="E28" s="54">
        <v>3</v>
      </c>
      <c r="F28" s="54">
        <v>3</v>
      </c>
      <c r="G28" s="54">
        <v>0</v>
      </c>
      <c r="H28" s="54">
        <v>26</v>
      </c>
      <c r="I28" s="55">
        <f>SUM(B28:H28)</f>
        <v>39</v>
      </c>
    </row>
    <row r="29" spans="1:9" ht="15.6" x14ac:dyDescent="0.3">
      <c r="A29" s="46"/>
      <c r="B29" s="47"/>
      <c r="C29" s="47"/>
      <c r="D29" s="47"/>
      <c r="E29" s="47"/>
      <c r="F29" s="47"/>
      <c r="G29" s="47"/>
      <c r="H29" s="47"/>
      <c r="I29" s="48"/>
    </row>
    <row r="30" spans="1:9" ht="16.2" thickBot="1" x14ac:dyDescent="0.35">
      <c r="A30" s="49" t="s">
        <v>63</v>
      </c>
      <c r="B30" s="47"/>
      <c r="C30" s="47"/>
      <c r="D30" s="47"/>
      <c r="E30" s="47"/>
      <c r="F30" s="47"/>
      <c r="G30" s="47"/>
      <c r="H30" s="47"/>
      <c r="I30" s="48"/>
    </row>
    <row r="31" spans="1:9" ht="15.6" x14ac:dyDescent="0.3">
      <c r="A31" s="56" t="s">
        <v>64</v>
      </c>
      <c r="B31" s="50">
        <v>36</v>
      </c>
      <c r="C31" s="50">
        <v>22</v>
      </c>
      <c r="D31" s="50">
        <v>0</v>
      </c>
      <c r="E31" s="50">
        <v>28</v>
      </c>
      <c r="F31" s="50">
        <v>21</v>
      </c>
      <c r="G31" s="50">
        <v>9</v>
      </c>
      <c r="H31" s="50">
        <v>129</v>
      </c>
      <c r="I31" s="51">
        <f>SUM(B31:H31)</f>
        <v>245</v>
      </c>
    </row>
    <row r="32" spans="1:9" ht="15.6" x14ac:dyDescent="0.3">
      <c r="A32" s="57" t="s">
        <v>65</v>
      </c>
      <c r="B32" s="15">
        <v>11</v>
      </c>
      <c r="C32" s="15">
        <v>30</v>
      </c>
      <c r="D32" s="15">
        <v>0</v>
      </c>
      <c r="E32" s="15">
        <v>21</v>
      </c>
      <c r="F32" s="15">
        <v>9</v>
      </c>
      <c r="G32" s="15">
        <v>0</v>
      </c>
      <c r="H32" s="15">
        <v>62</v>
      </c>
      <c r="I32" s="52">
        <f>SUM(B32:H32)</f>
        <v>133</v>
      </c>
    </row>
    <row r="33" spans="1:9" ht="16.2" thickBot="1" x14ac:dyDescent="0.35">
      <c r="A33" s="53" t="s">
        <v>66</v>
      </c>
      <c r="B33" s="54">
        <v>4</v>
      </c>
      <c r="C33" s="54">
        <v>2</v>
      </c>
      <c r="D33" s="54">
        <v>0</v>
      </c>
      <c r="E33" s="54">
        <v>1</v>
      </c>
      <c r="F33" s="54">
        <v>8</v>
      </c>
      <c r="G33" s="54">
        <v>0</v>
      </c>
      <c r="H33" s="54">
        <v>50</v>
      </c>
      <c r="I33" s="55">
        <f>SUM(B33:H33)</f>
        <v>65</v>
      </c>
    </row>
    <row r="34" spans="1:9" ht="15.6" x14ac:dyDescent="0.3">
      <c r="A34" s="49"/>
      <c r="B34" s="47"/>
      <c r="C34" s="47"/>
      <c r="D34" s="47"/>
      <c r="E34" s="47"/>
      <c r="F34" s="47"/>
      <c r="G34" s="47"/>
      <c r="H34" s="47"/>
      <c r="I34" s="48"/>
    </row>
    <row r="35" spans="1:9" ht="16.2" thickBot="1" x14ac:dyDescent="0.35">
      <c r="A35" s="49" t="s">
        <v>67</v>
      </c>
      <c r="B35" s="47"/>
      <c r="C35" s="47"/>
      <c r="D35" s="47"/>
      <c r="E35" s="47"/>
      <c r="F35" s="47"/>
      <c r="G35" s="47"/>
      <c r="H35" s="47"/>
      <c r="I35" s="48"/>
    </row>
    <row r="36" spans="1:9" ht="15.6" x14ac:dyDescent="0.3">
      <c r="A36" s="56" t="s">
        <v>68</v>
      </c>
      <c r="B36" s="50">
        <v>38</v>
      </c>
      <c r="C36" s="50">
        <v>26</v>
      </c>
      <c r="D36" s="50">
        <v>0</v>
      </c>
      <c r="E36" s="50">
        <v>28</v>
      </c>
      <c r="F36" s="50">
        <v>23</v>
      </c>
      <c r="G36" s="50">
        <v>9</v>
      </c>
      <c r="H36" s="50">
        <v>149</v>
      </c>
      <c r="I36" s="51">
        <f>SUM(B36:H36)</f>
        <v>273</v>
      </c>
    </row>
    <row r="37" spans="1:9" ht="16.2" thickBot="1" x14ac:dyDescent="0.35">
      <c r="A37" s="53" t="s">
        <v>89</v>
      </c>
      <c r="B37" s="54">
        <v>13</v>
      </c>
      <c r="C37" s="54">
        <v>23</v>
      </c>
      <c r="D37" s="54">
        <v>0</v>
      </c>
      <c r="E37" s="54">
        <v>14</v>
      </c>
      <c r="F37" s="54">
        <v>12</v>
      </c>
      <c r="G37" s="54">
        <v>1</v>
      </c>
      <c r="H37" s="54">
        <v>65</v>
      </c>
      <c r="I37" s="55">
        <f>SUM(B37:H37)</f>
        <v>128</v>
      </c>
    </row>
    <row r="38" spans="1:9" ht="15.6" x14ac:dyDescent="0.3">
      <c r="A38" s="49"/>
      <c r="B38" s="47"/>
      <c r="C38" s="47"/>
      <c r="D38" s="47"/>
      <c r="E38" s="47"/>
      <c r="F38" s="47"/>
      <c r="G38" s="47"/>
      <c r="H38" s="47"/>
      <c r="I38" s="48"/>
    </row>
    <row r="39" spans="1:9" ht="16.2" thickBot="1" x14ac:dyDescent="0.35">
      <c r="A39" s="49" t="s">
        <v>69</v>
      </c>
      <c r="B39" s="47"/>
      <c r="C39" s="47"/>
      <c r="D39" s="47"/>
      <c r="E39" s="47"/>
      <c r="F39" s="47"/>
      <c r="G39" s="47"/>
      <c r="H39" s="47"/>
      <c r="I39" s="48"/>
    </row>
    <row r="40" spans="1:9" ht="15.6" x14ac:dyDescent="0.3">
      <c r="A40" s="56" t="s">
        <v>70</v>
      </c>
      <c r="B40" s="50">
        <v>35</v>
      </c>
      <c r="C40" s="50">
        <v>32</v>
      </c>
      <c r="D40" s="50">
        <v>0</v>
      </c>
      <c r="E40" s="50">
        <v>32</v>
      </c>
      <c r="F40" s="50">
        <v>18</v>
      </c>
      <c r="G40" s="50">
        <v>10</v>
      </c>
      <c r="H40" s="50">
        <v>132</v>
      </c>
      <c r="I40" s="51">
        <f>SUM(B40:H40)</f>
        <v>259</v>
      </c>
    </row>
    <row r="41" spans="1:9" ht="15.6" x14ac:dyDescent="0.3">
      <c r="A41" s="57" t="s">
        <v>71</v>
      </c>
      <c r="B41" s="15">
        <v>11</v>
      </c>
      <c r="C41" s="15">
        <v>13</v>
      </c>
      <c r="D41" s="15">
        <v>0</v>
      </c>
      <c r="E41" s="15">
        <v>10</v>
      </c>
      <c r="F41" s="15">
        <v>9</v>
      </c>
      <c r="G41" s="15">
        <v>1</v>
      </c>
      <c r="H41" s="15">
        <v>44</v>
      </c>
      <c r="I41" s="52">
        <f>SUM(B41:H41)</f>
        <v>88</v>
      </c>
    </row>
    <row r="42" spans="1:9" ht="16.2" thickBot="1" x14ac:dyDescent="0.35">
      <c r="A42" s="53" t="s">
        <v>72</v>
      </c>
      <c r="B42" s="54">
        <v>3</v>
      </c>
      <c r="C42" s="54">
        <v>1</v>
      </c>
      <c r="D42" s="54">
        <v>0</v>
      </c>
      <c r="E42" s="54">
        <v>1</v>
      </c>
      <c r="F42" s="54">
        <v>8</v>
      </c>
      <c r="G42" s="54">
        <v>0</v>
      </c>
      <c r="H42" s="54">
        <v>45</v>
      </c>
      <c r="I42" s="55">
        <f>SUM(B42:H42)</f>
        <v>58</v>
      </c>
    </row>
    <row r="43" spans="1:9" x14ac:dyDescent="0.25">
      <c r="A43" s="46"/>
      <c r="B43" s="47"/>
      <c r="C43" s="47"/>
      <c r="D43" s="47"/>
      <c r="E43" s="47"/>
      <c r="F43" s="47"/>
      <c r="G43" s="47"/>
      <c r="H43" s="47"/>
      <c r="I43" s="47"/>
    </row>
    <row r="44" spans="1:9" ht="16.2" thickBot="1" x14ac:dyDescent="0.35">
      <c r="A44" s="49" t="s">
        <v>16</v>
      </c>
      <c r="B44" s="47"/>
      <c r="C44" s="47"/>
      <c r="D44" s="47"/>
      <c r="E44" s="47"/>
      <c r="F44" s="47"/>
      <c r="G44" s="47"/>
      <c r="H44" s="47"/>
      <c r="I44" s="47"/>
    </row>
    <row r="45" spans="1:9" ht="15.6" x14ac:dyDescent="0.3">
      <c r="A45" s="56" t="s">
        <v>73</v>
      </c>
      <c r="B45" s="50">
        <v>35</v>
      </c>
      <c r="C45" s="50">
        <v>18</v>
      </c>
      <c r="D45" s="50">
        <v>0</v>
      </c>
      <c r="E45" s="50">
        <v>20</v>
      </c>
      <c r="F45" s="50">
        <v>12</v>
      </c>
      <c r="G45" s="50">
        <v>8</v>
      </c>
      <c r="H45" s="50">
        <v>106</v>
      </c>
      <c r="I45" s="51">
        <f>SUM(B45:H45)</f>
        <v>199</v>
      </c>
    </row>
    <row r="46" spans="1:9" ht="15.6" x14ac:dyDescent="0.3">
      <c r="A46" s="57" t="s">
        <v>17</v>
      </c>
      <c r="B46" s="15">
        <v>41</v>
      </c>
      <c r="C46" s="15">
        <v>58</v>
      </c>
      <c r="D46" s="15">
        <v>9</v>
      </c>
      <c r="E46" s="15">
        <v>87</v>
      </c>
      <c r="F46" s="15">
        <v>68</v>
      </c>
      <c r="G46" s="15">
        <v>2</v>
      </c>
      <c r="H46" s="15">
        <v>219</v>
      </c>
      <c r="I46" s="52">
        <f>SUM(B46:H46)</f>
        <v>484</v>
      </c>
    </row>
    <row r="47" spans="1:9" ht="15.6" x14ac:dyDescent="0.3">
      <c r="A47" s="57" t="s">
        <v>74</v>
      </c>
      <c r="B47" s="15">
        <v>3</v>
      </c>
      <c r="C47" s="15">
        <v>3</v>
      </c>
      <c r="D47" s="15">
        <v>0</v>
      </c>
      <c r="E47" s="15">
        <v>6</v>
      </c>
      <c r="F47" s="15">
        <v>6</v>
      </c>
      <c r="G47" s="15">
        <v>0</v>
      </c>
      <c r="H47" s="15">
        <v>20</v>
      </c>
      <c r="I47" s="52">
        <f>SUM(B47:H47)</f>
        <v>38</v>
      </c>
    </row>
    <row r="48" spans="1:9" ht="16.2" thickBot="1" x14ac:dyDescent="0.35">
      <c r="A48" s="53" t="s">
        <v>75</v>
      </c>
      <c r="B48" s="54">
        <v>1</v>
      </c>
      <c r="C48" s="54">
        <v>0</v>
      </c>
      <c r="D48" s="54">
        <v>0</v>
      </c>
      <c r="E48" s="54">
        <v>0</v>
      </c>
      <c r="F48" s="54">
        <v>3</v>
      </c>
      <c r="G48" s="54">
        <v>0</v>
      </c>
      <c r="H48" s="54">
        <v>12</v>
      </c>
      <c r="I48" s="55">
        <f>SUM(B48:H48)</f>
        <v>16</v>
      </c>
    </row>
    <row r="49" spans="1:9" x14ac:dyDescent="0.25">
      <c r="A49" s="46"/>
      <c r="B49" s="47"/>
      <c r="C49" s="47"/>
      <c r="D49" s="47"/>
      <c r="E49" s="47"/>
      <c r="F49" s="47"/>
      <c r="G49" s="47"/>
      <c r="H49" s="47"/>
      <c r="I49" s="47"/>
    </row>
    <row r="50" spans="1:9" ht="16.2" thickBot="1" x14ac:dyDescent="0.35">
      <c r="A50" s="49" t="s">
        <v>18</v>
      </c>
      <c r="B50" s="47"/>
      <c r="C50" s="47"/>
      <c r="D50" s="47"/>
      <c r="E50" s="47"/>
      <c r="F50" s="47"/>
      <c r="G50" s="47"/>
      <c r="H50" s="47"/>
      <c r="I50" s="47"/>
    </row>
    <row r="51" spans="1:9" ht="15.6" x14ac:dyDescent="0.3">
      <c r="A51" s="56" t="s">
        <v>76</v>
      </c>
      <c r="B51" s="50">
        <v>36</v>
      </c>
      <c r="C51" s="50">
        <v>23</v>
      </c>
      <c r="D51" s="50">
        <v>0</v>
      </c>
      <c r="E51" s="50">
        <v>21</v>
      </c>
      <c r="F51" s="50">
        <v>13</v>
      </c>
      <c r="G51" s="50">
        <v>9</v>
      </c>
      <c r="H51" s="50">
        <v>119</v>
      </c>
      <c r="I51" s="51">
        <f>SUM(B51:H51)</f>
        <v>221</v>
      </c>
    </row>
    <row r="52" spans="1:9" ht="15.6" x14ac:dyDescent="0.3">
      <c r="A52" s="57" t="s">
        <v>19</v>
      </c>
      <c r="B52" s="15">
        <v>40</v>
      </c>
      <c r="C52" s="15">
        <v>52</v>
      </c>
      <c r="D52" s="15">
        <v>9</v>
      </c>
      <c r="E52" s="15">
        <v>87</v>
      </c>
      <c r="F52" s="15">
        <v>75</v>
      </c>
      <c r="G52" s="15">
        <v>1</v>
      </c>
      <c r="H52" s="15">
        <v>222</v>
      </c>
      <c r="I52" s="52">
        <f>SUM(B52:H52)</f>
        <v>486</v>
      </c>
    </row>
    <row r="53" spans="1:9" ht="16.2" thickBot="1" x14ac:dyDescent="0.35">
      <c r="A53" s="53" t="s">
        <v>77</v>
      </c>
      <c r="B53" s="54">
        <v>3</v>
      </c>
      <c r="C53" s="54">
        <v>4</v>
      </c>
      <c r="D53" s="54">
        <v>0</v>
      </c>
      <c r="E53" s="54">
        <v>4</v>
      </c>
      <c r="F53" s="54">
        <v>4</v>
      </c>
      <c r="G53" s="54">
        <v>0</v>
      </c>
      <c r="H53" s="54">
        <v>15</v>
      </c>
      <c r="I53" s="55">
        <f>SUM(B53:H53)</f>
        <v>30</v>
      </c>
    </row>
    <row r="54" spans="1:9" ht="15.6" x14ac:dyDescent="0.3">
      <c r="A54" s="46"/>
      <c r="B54" s="47"/>
      <c r="C54" s="47"/>
      <c r="D54" s="47"/>
      <c r="E54" s="47"/>
      <c r="F54" s="47"/>
      <c r="G54" s="47"/>
      <c r="H54" s="47"/>
      <c r="I54" s="48"/>
    </row>
    <row r="55" spans="1:9" ht="16.2" thickBot="1" x14ac:dyDescent="0.35">
      <c r="A55" s="49" t="s">
        <v>90</v>
      </c>
      <c r="B55" s="47"/>
      <c r="C55" s="47"/>
      <c r="D55" s="47"/>
      <c r="E55" s="47"/>
      <c r="F55" s="47"/>
      <c r="G55" s="47"/>
      <c r="H55" s="47"/>
      <c r="I55" s="48"/>
    </row>
    <row r="56" spans="1:9" ht="15.6" x14ac:dyDescent="0.3">
      <c r="A56" s="56" t="s">
        <v>78</v>
      </c>
      <c r="B56" s="50">
        <v>39</v>
      </c>
      <c r="C56" s="50">
        <v>31</v>
      </c>
      <c r="D56" s="50">
        <v>0</v>
      </c>
      <c r="E56" s="50">
        <v>31</v>
      </c>
      <c r="F56" s="50">
        <v>18</v>
      </c>
      <c r="G56" s="50">
        <v>9</v>
      </c>
      <c r="H56" s="50">
        <v>143</v>
      </c>
      <c r="I56" s="51">
        <f>SUM(B56:H56)</f>
        <v>271</v>
      </c>
    </row>
    <row r="57" spans="1:9" ht="16.2" thickBot="1" x14ac:dyDescent="0.35">
      <c r="A57" s="53" t="s">
        <v>79</v>
      </c>
      <c r="B57" s="54">
        <v>9</v>
      </c>
      <c r="C57" s="54">
        <v>12</v>
      </c>
      <c r="D57" s="54">
        <v>0</v>
      </c>
      <c r="E57" s="54">
        <v>10</v>
      </c>
      <c r="F57" s="54">
        <v>15</v>
      </c>
      <c r="G57" s="54">
        <v>0</v>
      </c>
      <c r="H57" s="54">
        <v>64</v>
      </c>
      <c r="I57" s="55">
        <f>SUM(B57:H57)</f>
        <v>110</v>
      </c>
    </row>
    <row r="58" spans="1:9" ht="15.6" x14ac:dyDescent="0.3">
      <c r="A58" s="46"/>
      <c r="B58" s="47"/>
      <c r="C58" s="47"/>
      <c r="D58" s="47"/>
      <c r="E58" s="47"/>
      <c r="F58" s="47"/>
      <c r="G58" s="47"/>
      <c r="H58" s="47"/>
      <c r="I58" s="48"/>
    </row>
    <row r="59" spans="1:9" ht="16.2" thickBot="1" x14ac:dyDescent="0.35">
      <c r="A59" s="49" t="s">
        <v>91</v>
      </c>
      <c r="B59" s="47"/>
      <c r="C59" s="47"/>
      <c r="D59" s="47"/>
      <c r="E59" s="47"/>
      <c r="F59" s="47"/>
      <c r="G59" s="47"/>
      <c r="H59" s="47"/>
      <c r="I59" s="48"/>
    </row>
    <row r="60" spans="1:9" ht="15.6" x14ac:dyDescent="0.3">
      <c r="A60" s="56" t="s">
        <v>80</v>
      </c>
      <c r="B60" s="50">
        <v>38</v>
      </c>
      <c r="C60" s="50">
        <v>37</v>
      </c>
      <c r="D60" s="50">
        <v>0</v>
      </c>
      <c r="E60" s="50">
        <v>33</v>
      </c>
      <c r="F60" s="50">
        <v>22</v>
      </c>
      <c r="G60" s="50">
        <v>10</v>
      </c>
      <c r="H60" s="50">
        <v>149</v>
      </c>
      <c r="I60" s="51">
        <f>SUM(B60:H60)</f>
        <v>289</v>
      </c>
    </row>
    <row r="61" spans="1:9" ht="16.2" thickBot="1" x14ac:dyDescent="0.35">
      <c r="A61" s="53" t="s">
        <v>92</v>
      </c>
      <c r="B61" s="54">
        <v>9</v>
      </c>
      <c r="C61" s="54">
        <v>11</v>
      </c>
      <c r="D61" s="54">
        <v>0</v>
      </c>
      <c r="E61" s="54">
        <v>7</v>
      </c>
      <c r="F61" s="54">
        <v>12</v>
      </c>
      <c r="G61" s="54">
        <v>1</v>
      </c>
      <c r="H61" s="54">
        <v>64</v>
      </c>
      <c r="I61" s="55">
        <f>SUM(B61:H61)</f>
        <v>104</v>
      </c>
    </row>
    <row r="62" spans="1:9" x14ac:dyDescent="0.25">
      <c r="A62" s="46"/>
      <c r="B62" s="47"/>
      <c r="C62" s="47"/>
      <c r="D62" s="47"/>
      <c r="E62" s="47"/>
      <c r="F62" s="47"/>
      <c r="G62" s="47"/>
      <c r="H62" s="47"/>
      <c r="I62" s="47"/>
    </row>
    <row r="63" spans="1:9" ht="16.2" thickBot="1" x14ac:dyDescent="0.35">
      <c r="A63" s="49" t="s">
        <v>20</v>
      </c>
      <c r="B63" s="47"/>
      <c r="C63" s="47"/>
      <c r="D63" s="47"/>
      <c r="E63" s="47"/>
      <c r="F63" s="47"/>
      <c r="G63" s="47"/>
      <c r="H63" s="47"/>
      <c r="I63" s="47"/>
    </row>
    <row r="64" spans="1:9" ht="15.6" x14ac:dyDescent="0.3">
      <c r="A64" s="56" t="s">
        <v>81</v>
      </c>
      <c r="B64" s="50">
        <v>35</v>
      </c>
      <c r="C64" s="50">
        <v>21</v>
      </c>
      <c r="D64" s="50">
        <v>0</v>
      </c>
      <c r="E64" s="50">
        <v>22</v>
      </c>
      <c r="F64" s="50">
        <v>18</v>
      </c>
      <c r="G64" s="50">
        <v>9</v>
      </c>
      <c r="H64" s="50">
        <v>114</v>
      </c>
      <c r="I64" s="51">
        <f>SUM(B64:H64)</f>
        <v>219</v>
      </c>
    </row>
    <row r="65" spans="1:9" ht="16.2" thickBot="1" x14ac:dyDescent="0.35">
      <c r="A65" s="53" t="s">
        <v>21</v>
      </c>
      <c r="B65" s="54">
        <v>54</v>
      </c>
      <c r="C65" s="54">
        <v>70</v>
      </c>
      <c r="D65" s="54">
        <v>11</v>
      </c>
      <c r="E65" s="54">
        <v>106</v>
      </c>
      <c r="F65" s="54">
        <v>80</v>
      </c>
      <c r="G65" s="54">
        <v>3</v>
      </c>
      <c r="H65" s="54">
        <v>309</v>
      </c>
      <c r="I65" s="55">
        <f>SUM(B65:H65)</f>
        <v>633</v>
      </c>
    </row>
    <row r="66" spans="1:9" x14ac:dyDescent="0.25">
      <c r="A66" s="46"/>
      <c r="B66" s="47"/>
      <c r="C66" s="47"/>
      <c r="D66" s="47"/>
      <c r="E66" s="47"/>
      <c r="F66" s="47"/>
      <c r="G66" s="47"/>
      <c r="H66" s="47"/>
      <c r="I66" s="47"/>
    </row>
    <row r="67" spans="1:9" ht="16.2" thickBot="1" x14ac:dyDescent="0.35">
      <c r="A67" s="49" t="s">
        <v>22</v>
      </c>
      <c r="B67" s="47"/>
      <c r="C67" s="47"/>
      <c r="D67" s="47"/>
      <c r="E67" s="47"/>
      <c r="F67" s="47"/>
      <c r="G67" s="47"/>
      <c r="H67" s="47"/>
      <c r="I67" s="47"/>
    </row>
    <row r="68" spans="1:9" ht="15.6" x14ac:dyDescent="0.3">
      <c r="A68" s="56" t="s">
        <v>82</v>
      </c>
      <c r="B68" s="50">
        <v>40</v>
      </c>
      <c r="C68" s="50">
        <v>23</v>
      </c>
      <c r="D68" s="50">
        <v>0</v>
      </c>
      <c r="E68" s="50">
        <v>23</v>
      </c>
      <c r="F68" s="50">
        <v>12</v>
      </c>
      <c r="G68" s="50">
        <v>9</v>
      </c>
      <c r="H68" s="50">
        <v>116</v>
      </c>
      <c r="I68" s="51">
        <f>SUM(B68:H68)</f>
        <v>223</v>
      </c>
    </row>
    <row r="69" spans="1:9" ht="16.2" thickBot="1" x14ac:dyDescent="0.35">
      <c r="A69" s="53" t="s">
        <v>23</v>
      </c>
      <c r="B69" s="54">
        <v>47</v>
      </c>
      <c r="C69" s="54">
        <v>73</v>
      </c>
      <c r="D69" s="54">
        <v>11</v>
      </c>
      <c r="E69" s="54">
        <v>105</v>
      </c>
      <c r="F69" s="54">
        <v>87</v>
      </c>
      <c r="G69" s="54">
        <v>3</v>
      </c>
      <c r="H69" s="54">
        <v>300</v>
      </c>
      <c r="I69" s="55">
        <f>SUM(B69:H69)</f>
        <v>626</v>
      </c>
    </row>
    <row r="70" spans="1:9" x14ac:dyDescent="0.25">
      <c r="A70" s="46"/>
      <c r="B70" s="47"/>
      <c r="C70" s="47"/>
      <c r="D70" s="47"/>
      <c r="E70" s="47"/>
      <c r="F70" s="47"/>
      <c r="G70" s="47"/>
      <c r="H70" s="47"/>
      <c r="I70" s="47"/>
    </row>
    <row r="71" spans="1:9" ht="16.2" thickBot="1" x14ac:dyDescent="0.35">
      <c r="A71" s="49" t="s">
        <v>83</v>
      </c>
      <c r="B71" s="47"/>
      <c r="C71" s="47"/>
      <c r="D71" s="47"/>
      <c r="E71" s="47"/>
      <c r="F71" s="47"/>
      <c r="G71" s="47"/>
      <c r="H71" s="47"/>
      <c r="I71" s="47"/>
    </row>
    <row r="72" spans="1:9" ht="15.6" x14ac:dyDescent="0.3">
      <c r="A72" s="56" t="s">
        <v>84</v>
      </c>
      <c r="B72" s="50">
        <v>43</v>
      </c>
      <c r="C72" s="50">
        <v>22</v>
      </c>
      <c r="D72" s="50">
        <v>0</v>
      </c>
      <c r="E72" s="50">
        <v>17</v>
      </c>
      <c r="F72" s="50">
        <v>14</v>
      </c>
      <c r="G72" s="50">
        <v>9</v>
      </c>
      <c r="H72" s="50">
        <v>140</v>
      </c>
      <c r="I72" s="51">
        <f>SUM(B72:H72)</f>
        <v>245</v>
      </c>
    </row>
    <row r="73" spans="1:9" ht="16.2" thickBot="1" x14ac:dyDescent="0.35">
      <c r="A73" s="53" t="s">
        <v>24</v>
      </c>
      <c r="B73" s="54">
        <v>45</v>
      </c>
      <c r="C73" s="54">
        <v>67</v>
      </c>
      <c r="D73" s="54">
        <v>11</v>
      </c>
      <c r="E73" s="54">
        <v>107</v>
      </c>
      <c r="F73" s="54">
        <v>84</v>
      </c>
      <c r="G73" s="54">
        <v>3</v>
      </c>
      <c r="H73" s="54">
        <v>278</v>
      </c>
      <c r="I73" s="55">
        <f>SUM(B73:H73)</f>
        <v>595</v>
      </c>
    </row>
    <row r="74" spans="1:9" x14ac:dyDescent="0.25">
      <c r="A74" s="46"/>
      <c r="B74" s="47"/>
      <c r="C74" s="47"/>
      <c r="D74" s="47"/>
      <c r="E74" s="47"/>
      <c r="F74" s="47"/>
      <c r="G74" s="47"/>
      <c r="H74" s="47"/>
      <c r="I74" s="47"/>
    </row>
    <row r="75" spans="1:9" ht="16.2" thickBot="1" x14ac:dyDescent="0.35">
      <c r="A75" s="49" t="s">
        <v>25</v>
      </c>
      <c r="B75" s="47"/>
      <c r="C75" s="47"/>
      <c r="D75" s="47"/>
      <c r="E75" s="47"/>
      <c r="F75" s="47"/>
      <c r="G75" s="47"/>
      <c r="H75" s="47"/>
      <c r="I75" s="47"/>
    </row>
    <row r="76" spans="1:9" ht="16.2" thickBot="1" x14ac:dyDescent="0.35">
      <c r="A76" s="58" t="s">
        <v>26</v>
      </c>
      <c r="B76" s="59">
        <v>57</v>
      </c>
      <c r="C76" s="59">
        <v>67</v>
      </c>
      <c r="D76" s="59">
        <v>11</v>
      </c>
      <c r="E76" s="59">
        <v>103</v>
      </c>
      <c r="F76" s="59">
        <v>83</v>
      </c>
      <c r="G76" s="59">
        <v>3</v>
      </c>
      <c r="H76" s="59">
        <v>304</v>
      </c>
      <c r="I76" s="60">
        <f>SUM(B76:H76)</f>
        <v>628</v>
      </c>
    </row>
    <row r="77" spans="1:9" x14ac:dyDescent="0.25">
      <c r="A77" s="46"/>
      <c r="B77" s="47"/>
      <c r="C77" s="47"/>
      <c r="D77" s="47"/>
      <c r="E77" s="47"/>
      <c r="F77" s="47"/>
      <c r="G77" s="47"/>
      <c r="H77" s="47"/>
      <c r="I77" s="47"/>
    </row>
    <row r="78" spans="1:9" ht="16.2" thickBot="1" x14ac:dyDescent="0.35">
      <c r="A78" s="49" t="s">
        <v>27</v>
      </c>
      <c r="B78" s="47"/>
      <c r="C78" s="47"/>
      <c r="D78" s="47"/>
      <c r="E78" s="47"/>
      <c r="F78" s="47"/>
      <c r="G78" s="47"/>
      <c r="H78" s="47"/>
      <c r="I78" s="47"/>
    </row>
    <row r="79" spans="1:9" ht="15.6" x14ac:dyDescent="0.3">
      <c r="A79" s="56" t="s">
        <v>85</v>
      </c>
      <c r="B79" s="50">
        <v>40</v>
      </c>
      <c r="C79" s="50">
        <v>21</v>
      </c>
      <c r="D79" s="50">
        <v>0</v>
      </c>
      <c r="E79" s="50">
        <v>14</v>
      </c>
      <c r="F79" s="50">
        <v>13</v>
      </c>
      <c r="G79" s="50">
        <v>9</v>
      </c>
      <c r="H79" s="50">
        <v>120</v>
      </c>
      <c r="I79" s="51">
        <f>SUM(B79:H79)</f>
        <v>217</v>
      </c>
    </row>
    <row r="80" spans="1:9" ht="16.2" thickBot="1" x14ac:dyDescent="0.35">
      <c r="A80" s="53" t="s">
        <v>28</v>
      </c>
      <c r="B80" s="54">
        <v>46</v>
      </c>
      <c r="C80" s="54">
        <v>70</v>
      </c>
      <c r="D80" s="54">
        <v>11</v>
      </c>
      <c r="E80" s="54">
        <v>107</v>
      </c>
      <c r="F80" s="54">
        <v>86</v>
      </c>
      <c r="G80" s="54">
        <v>3</v>
      </c>
      <c r="H80" s="54">
        <v>290</v>
      </c>
      <c r="I80" s="55">
        <f>SUM(B80:H80)</f>
        <v>613</v>
      </c>
    </row>
    <row r="81" spans="1:9" x14ac:dyDescent="0.25">
      <c r="A81" s="46"/>
      <c r="B81" s="47"/>
      <c r="C81" s="47"/>
      <c r="D81" s="47"/>
      <c r="E81" s="47"/>
      <c r="F81" s="47"/>
      <c r="G81" s="47"/>
      <c r="H81" s="47"/>
      <c r="I81" s="47"/>
    </row>
    <row r="82" spans="1:9" ht="16.2" thickBot="1" x14ac:dyDescent="0.35">
      <c r="A82" s="49" t="s">
        <v>86</v>
      </c>
      <c r="B82" s="47"/>
      <c r="C82" s="47"/>
      <c r="D82" s="47"/>
      <c r="E82" s="47"/>
      <c r="F82" s="47"/>
      <c r="G82" s="47"/>
      <c r="H82" s="47"/>
      <c r="I82" s="47"/>
    </row>
    <row r="83" spans="1:9" ht="16.2" thickBot="1" x14ac:dyDescent="0.35">
      <c r="A83" s="58" t="s">
        <v>30</v>
      </c>
      <c r="B83" s="59">
        <v>55</v>
      </c>
      <c r="C83" s="59">
        <v>77</v>
      </c>
      <c r="D83" s="59">
        <v>11</v>
      </c>
      <c r="E83" s="59">
        <v>109</v>
      </c>
      <c r="F83" s="59">
        <v>89</v>
      </c>
      <c r="G83" s="59">
        <v>4</v>
      </c>
      <c r="H83" s="59">
        <v>303</v>
      </c>
      <c r="I83" s="60">
        <f>SUM(B83:H83)</f>
        <v>648</v>
      </c>
    </row>
    <row r="84" spans="1:9" x14ac:dyDescent="0.25">
      <c r="A84" s="46"/>
      <c r="B84" s="47"/>
      <c r="C84" s="47"/>
      <c r="D84" s="47"/>
      <c r="E84" s="47"/>
      <c r="F84" s="47"/>
      <c r="G84" s="47"/>
      <c r="H84" s="47"/>
      <c r="I84" s="47"/>
    </row>
    <row r="85" spans="1:9" ht="16.2" thickBot="1" x14ac:dyDescent="0.35">
      <c r="A85" s="49" t="s">
        <v>31</v>
      </c>
      <c r="B85" s="47"/>
      <c r="C85" s="47"/>
      <c r="D85" s="47"/>
      <c r="E85" s="47"/>
      <c r="F85" s="47"/>
      <c r="G85" s="47"/>
      <c r="H85" s="47"/>
      <c r="I85" s="47"/>
    </row>
    <row r="86" spans="1:9" ht="15.6" x14ac:dyDescent="0.3">
      <c r="A86" s="56" t="s">
        <v>87</v>
      </c>
      <c r="B86" s="50">
        <v>26</v>
      </c>
      <c r="C86" s="50">
        <v>18</v>
      </c>
      <c r="D86" s="50">
        <v>0</v>
      </c>
      <c r="E86" s="50">
        <v>20</v>
      </c>
      <c r="F86" s="50">
        <v>11</v>
      </c>
      <c r="G86" s="50">
        <v>9</v>
      </c>
      <c r="H86" s="50">
        <v>87</v>
      </c>
      <c r="I86" s="51">
        <f>SUM(B86:H86)</f>
        <v>171</v>
      </c>
    </row>
    <row r="87" spans="1:9" ht="16.2" thickBot="1" x14ac:dyDescent="0.35">
      <c r="A87" s="53" t="s">
        <v>32</v>
      </c>
      <c r="B87" s="54">
        <v>67</v>
      </c>
      <c r="C87" s="54">
        <v>78</v>
      </c>
      <c r="D87" s="54">
        <v>12</v>
      </c>
      <c r="E87" s="54">
        <v>104</v>
      </c>
      <c r="F87" s="54">
        <v>87</v>
      </c>
      <c r="G87" s="54">
        <v>3</v>
      </c>
      <c r="H87" s="54">
        <v>373</v>
      </c>
      <c r="I87" s="55">
        <f>SUM(B87:H87)</f>
        <v>724</v>
      </c>
    </row>
    <row r="88" spans="1:9" x14ac:dyDescent="0.25">
      <c r="A88" s="46"/>
      <c r="B88" s="47"/>
      <c r="C88" s="47"/>
      <c r="D88" s="47"/>
      <c r="E88" s="47"/>
      <c r="F88" s="47"/>
      <c r="G88" s="47"/>
      <c r="H88" s="47"/>
      <c r="I88" s="47"/>
    </row>
    <row r="89" spans="1:9" ht="16.2" thickBot="1" x14ac:dyDescent="0.35">
      <c r="A89" s="49" t="s">
        <v>33</v>
      </c>
      <c r="B89" s="47"/>
      <c r="C89" s="47"/>
      <c r="D89" s="47"/>
      <c r="E89" s="47"/>
      <c r="F89" s="47"/>
      <c r="G89" s="47"/>
      <c r="H89" s="47"/>
      <c r="I89" s="47"/>
    </row>
    <row r="90" spans="1:9" ht="16.2" thickBot="1" x14ac:dyDescent="0.35">
      <c r="A90" s="58" t="s">
        <v>34</v>
      </c>
      <c r="B90" s="59">
        <v>50</v>
      </c>
      <c r="C90" s="59">
        <v>62</v>
      </c>
      <c r="D90" s="59">
        <v>10</v>
      </c>
      <c r="E90" s="59">
        <v>103</v>
      </c>
      <c r="F90" s="59">
        <v>82</v>
      </c>
      <c r="G90" s="59">
        <v>4</v>
      </c>
      <c r="H90" s="59">
        <v>254</v>
      </c>
      <c r="I90" s="60">
        <f>SUM(B90:H90)</f>
        <v>565</v>
      </c>
    </row>
    <row r="91" spans="1:9" x14ac:dyDescent="0.25">
      <c r="A91" s="46"/>
      <c r="B91" s="47"/>
      <c r="C91" s="47"/>
      <c r="D91" s="47"/>
      <c r="E91" s="47"/>
      <c r="F91" s="47"/>
      <c r="G91" s="47"/>
      <c r="H91" s="47"/>
      <c r="I91" s="47"/>
    </row>
  </sheetData>
  <pageMargins left="0.7" right="0.7" top="0.75" bottom="0.75" header="0.3" footer="0.3"/>
  <pageSetup paperSize="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91"/>
  <sheetViews>
    <sheetView workbookViewId="0">
      <pane ySplit="5" topLeftCell="A66" activePane="bottomLeft" state="frozen"/>
      <selection pane="bottomLeft" activeCell="K36" sqref="K36"/>
    </sheetView>
  </sheetViews>
  <sheetFormatPr defaultRowHeight="14.4" x14ac:dyDescent="0.3"/>
  <cols>
    <col min="1" max="1" width="50.6640625" customWidth="1"/>
    <col min="2" max="8" width="9.33203125" bestFit="1" customWidth="1"/>
    <col min="9" max="9" width="11.109375" customWidth="1"/>
    <col min="10" max="10" width="12.88671875" bestFit="1" customWidth="1"/>
    <col min="11" max="11" width="18.44140625" bestFit="1" customWidth="1"/>
  </cols>
  <sheetData>
    <row r="1" spans="1:11" ht="26.25" x14ac:dyDescent="0.4">
      <c r="A1" s="30" t="s">
        <v>36</v>
      </c>
      <c r="B1" s="2"/>
      <c r="C1" s="2"/>
      <c r="D1" s="2"/>
      <c r="E1" s="2"/>
      <c r="F1" s="2"/>
      <c r="G1" s="2"/>
      <c r="H1" s="2"/>
      <c r="I1" s="2"/>
      <c r="J1" s="2"/>
      <c r="K1" s="2"/>
    </row>
    <row r="2" spans="1:11" ht="20.25" x14ac:dyDescent="0.3">
      <c r="A2" s="6" t="s">
        <v>48</v>
      </c>
      <c r="B2" s="2"/>
      <c r="C2" s="2"/>
      <c r="D2" s="2"/>
      <c r="E2" s="2"/>
      <c r="F2" s="2"/>
      <c r="G2" s="2"/>
      <c r="H2" s="2"/>
      <c r="I2" s="2"/>
      <c r="J2" s="2"/>
      <c r="K2" s="2"/>
    </row>
    <row r="3" spans="1:11" ht="20.25" x14ac:dyDescent="0.3">
      <c r="A3" s="6" t="s">
        <v>9</v>
      </c>
      <c r="B3" s="2"/>
      <c r="C3" s="2"/>
      <c r="D3" s="2"/>
      <c r="E3" s="2"/>
      <c r="F3" s="2"/>
      <c r="G3" s="2"/>
      <c r="H3" s="2"/>
      <c r="I3" s="2"/>
      <c r="J3" s="2"/>
      <c r="K3" s="2"/>
    </row>
    <row r="4" spans="1:11" ht="20.25" x14ac:dyDescent="0.3">
      <c r="A4" s="31">
        <v>41219</v>
      </c>
      <c r="B4" s="2"/>
      <c r="C4" s="2"/>
      <c r="D4" s="2"/>
      <c r="E4" s="2"/>
      <c r="F4" s="2"/>
      <c r="G4" s="2"/>
      <c r="H4" s="2"/>
      <c r="I4" s="2"/>
      <c r="J4" s="2"/>
      <c r="K4" s="2"/>
    </row>
    <row r="5" spans="1:11" ht="40.5" x14ac:dyDescent="0.3">
      <c r="A5" s="2"/>
      <c r="B5" s="3" t="s">
        <v>1</v>
      </c>
      <c r="C5" s="3" t="s">
        <v>2</v>
      </c>
      <c r="D5" s="3" t="s">
        <v>3</v>
      </c>
      <c r="E5" s="3" t="s">
        <v>4</v>
      </c>
      <c r="F5" s="3" t="s">
        <v>5</v>
      </c>
      <c r="G5" s="3" t="s">
        <v>6</v>
      </c>
      <c r="H5" s="3" t="s">
        <v>7</v>
      </c>
      <c r="I5" s="29" t="s">
        <v>0</v>
      </c>
      <c r="J5" s="29" t="s">
        <v>35</v>
      </c>
      <c r="K5" s="4" t="s">
        <v>8</v>
      </c>
    </row>
    <row r="6" spans="1:11" ht="16.5" thickBot="1" x14ac:dyDescent="0.3">
      <c r="A6" s="24" t="s">
        <v>50</v>
      </c>
      <c r="B6" s="25"/>
      <c r="C6" s="25"/>
      <c r="D6" s="25"/>
      <c r="E6" s="25"/>
      <c r="F6" s="25"/>
      <c r="G6" s="25"/>
      <c r="H6" s="25"/>
      <c r="I6" s="25"/>
      <c r="J6" s="25"/>
      <c r="K6" s="25"/>
    </row>
    <row r="7" spans="1:11" ht="16.5" thickTop="1" x14ac:dyDescent="0.25">
      <c r="A7" s="7" t="s">
        <v>51</v>
      </c>
      <c r="B7" s="12">
        <v>28</v>
      </c>
      <c r="C7" s="12">
        <v>23</v>
      </c>
      <c r="D7" s="12">
        <v>2</v>
      </c>
      <c r="E7" s="12">
        <v>37</v>
      </c>
      <c r="F7" s="12">
        <v>14</v>
      </c>
      <c r="G7" s="12">
        <v>0</v>
      </c>
      <c r="H7" s="12">
        <v>82</v>
      </c>
      <c r="I7" s="13">
        <v>318</v>
      </c>
      <c r="J7" s="13">
        <v>186</v>
      </c>
      <c r="K7" s="14">
        <f>SUM(I7:J7)</f>
        <v>504</v>
      </c>
    </row>
    <row r="8" spans="1:11" ht="15.75" x14ac:dyDescent="0.25">
      <c r="A8" s="8" t="s">
        <v>52</v>
      </c>
      <c r="B8" s="15">
        <v>38</v>
      </c>
      <c r="C8" s="15">
        <v>70</v>
      </c>
      <c r="D8" s="15">
        <v>5</v>
      </c>
      <c r="E8" s="15">
        <v>135</v>
      </c>
      <c r="F8" s="15">
        <v>108</v>
      </c>
      <c r="G8" s="15">
        <v>3</v>
      </c>
      <c r="H8" s="15">
        <v>211</v>
      </c>
      <c r="I8" s="16">
        <v>711</v>
      </c>
      <c r="J8" s="16">
        <v>562</v>
      </c>
      <c r="K8" s="17">
        <v>1282</v>
      </c>
    </row>
    <row r="9" spans="1:11" ht="15.75" x14ac:dyDescent="0.25">
      <c r="A9" s="8" t="s">
        <v>53</v>
      </c>
      <c r="B9" s="15">
        <v>0</v>
      </c>
      <c r="C9" s="15">
        <v>1</v>
      </c>
      <c r="D9" s="15">
        <v>0</v>
      </c>
      <c r="E9" s="15">
        <v>4</v>
      </c>
      <c r="F9" s="15">
        <v>0</v>
      </c>
      <c r="G9" s="15">
        <v>1</v>
      </c>
      <c r="H9" s="15">
        <v>4</v>
      </c>
      <c r="I9" s="16">
        <v>9</v>
      </c>
      <c r="J9" s="16">
        <v>10</v>
      </c>
      <c r="K9" s="17">
        <f>SUM(I9:J9)</f>
        <v>19</v>
      </c>
    </row>
    <row r="10" spans="1:11" ht="16.5" thickBot="1" x14ac:dyDescent="0.3">
      <c r="A10" s="9" t="s">
        <v>54</v>
      </c>
      <c r="B10" s="18">
        <v>0</v>
      </c>
      <c r="C10" s="18">
        <v>0</v>
      </c>
      <c r="D10" s="18">
        <v>0</v>
      </c>
      <c r="E10" s="18">
        <v>2</v>
      </c>
      <c r="F10" s="18">
        <v>0</v>
      </c>
      <c r="G10" s="18">
        <v>0</v>
      </c>
      <c r="H10" s="18">
        <v>4</v>
      </c>
      <c r="I10" s="19">
        <v>6</v>
      </c>
      <c r="J10" s="19">
        <v>6</v>
      </c>
      <c r="K10" s="20">
        <f>SUM(I10:J10)</f>
        <v>12</v>
      </c>
    </row>
    <row r="11" spans="1:11" ht="16.5" thickTop="1" x14ac:dyDescent="0.25">
      <c r="A11" s="26"/>
      <c r="B11" s="27"/>
      <c r="C11" s="27"/>
      <c r="D11" s="27"/>
      <c r="E11" s="27"/>
      <c r="F11" s="27"/>
      <c r="G11" s="27"/>
      <c r="H11" s="27"/>
      <c r="I11" s="27"/>
      <c r="J11" s="27"/>
      <c r="K11" s="27"/>
    </row>
    <row r="12" spans="1:11" ht="16.5" thickBot="1" x14ac:dyDescent="0.3">
      <c r="A12" s="24" t="s">
        <v>10</v>
      </c>
      <c r="B12" s="28"/>
      <c r="C12" s="28"/>
      <c r="D12" s="28"/>
      <c r="E12" s="28"/>
      <c r="F12" s="28"/>
      <c r="G12" s="28"/>
      <c r="H12" s="28"/>
      <c r="I12" s="28"/>
      <c r="J12" s="28"/>
      <c r="K12" s="28"/>
    </row>
    <row r="13" spans="1:11" ht="16.5" thickTop="1" x14ac:dyDescent="0.25">
      <c r="A13" s="7" t="s">
        <v>55</v>
      </c>
      <c r="B13" s="12">
        <v>29</v>
      </c>
      <c r="C13" s="12">
        <v>28</v>
      </c>
      <c r="D13" s="12">
        <v>3</v>
      </c>
      <c r="E13" s="12">
        <v>36</v>
      </c>
      <c r="F13" s="12">
        <v>19</v>
      </c>
      <c r="G13" s="12">
        <v>2</v>
      </c>
      <c r="H13" s="12">
        <v>71</v>
      </c>
      <c r="I13" s="13">
        <v>290</v>
      </c>
      <c r="J13" s="13">
        <v>188</v>
      </c>
      <c r="K13" s="14">
        <f>SUM(I13:J13)</f>
        <v>478</v>
      </c>
    </row>
    <row r="14" spans="1:11" ht="15.75" x14ac:dyDescent="0.25">
      <c r="A14" s="8" t="s">
        <v>11</v>
      </c>
      <c r="B14" s="15">
        <v>23</v>
      </c>
      <c r="C14" s="15">
        <v>37</v>
      </c>
      <c r="D14" s="15">
        <v>4</v>
      </c>
      <c r="E14" s="15">
        <v>78</v>
      </c>
      <c r="F14" s="15">
        <v>54</v>
      </c>
      <c r="G14" s="15">
        <v>2</v>
      </c>
      <c r="H14" s="15">
        <v>149</v>
      </c>
      <c r="I14" s="16">
        <v>448</v>
      </c>
      <c r="J14" s="16">
        <v>347</v>
      </c>
      <c r="K14" s="17">
        <f>SUM(I14:J14)</f>
        <v>795</v>
      </c>
    </row>
    <row r="15" spans="1:11" ht="15.75" x14ac:dyDescent="0.25">
      <c r="A15" s="8" t="s">
        <v>56</v>
      </c>
      <c r="B15" s="15">
        <v>0</v>
      </c>
      <c r="C15" s="15">
        <v>0</v>
      </c>
      <c r="D15" s="15">
        <v>0</v>
      </c>
      <c r="E15" s="15">
        <v>1</v>
      </c>
      <c r="F15" s="15">
        <v>6</v>
      </c>
      <c r="G15" s="15">
        <v>0</v>
      </c>
      <c r="H15" s="15">
        <v>8</v>
      </c>
      <c r="I15" s="16">
        <v>23</v>
      </c>
      <c r="J15" s="16">
        <v>15</v>
      </c>
      <c r="K15" s="17">
        <f>SUM(I15:J15)</f>
        <v>38</v>
      </c>
    </row>
    <row r="16" spans="1:11" ht="16.5" thickBot="1" x14ac:dyDescent="0.3">
      <c r="A16" s="9" t="s">
        <v>57</v>
      </c>
      <c r="B16" s="18">
        <v>0</v>
      </c>
      <c r="C16" s="18">
        <v>2</v>
      </c>
      <c r="D16" s="18">
        <v>0</v>
      </c>
      <c r="E16" s="18">
        <v>1</v>
      </c>
      <c r="F16" s="18">
        <v>1</v>
      </c>
      <c r="G16" s="18">
        <v>0</v>
      </c>
      <c r="H16" s="18">
        <v>8</v>
      </c>
      <c r="I16" s="19">
        <v>16</v>
      </c>
      <c r="J16" s="19">
        <v>12</v>
      </c>
      <c r="K16" s="20">
        <f>SUM(I16:J16)</f>
        <v>28</v>
      </c>
    </row>
    <row r="17" spans="1:12" ht="16.2" thickTop="1" x14ac:dyDescent="0.3">
      <c r="A17" s="26"/>
      <c r="B17" s="27"/>
      <c r="C17" s="27"/>
      <c r="D17" s="27"/>
      <c r="E17" s="27"/>
      <c r="F17" s="27"/>
      <c r="G17" s="27"/>
      <c r="H17" s="27"/>
      <c r="I17" s="27"/>
      <c r="J17" s="27"/>
      <c r="K17" s="27"/>
    </row>
    <row r="18" spans="1:12" ht="16.2" thickBot="1" x14ac:dyDescent="0.35">
      <c r="A18" s="49" t="s">
        <v>12</v>
      </c>
      <c r="B18" s="47"/>
      <c r="C18" s="47"/>
      <c r="D18" s="47"/>
      <c r="E18" s="47"/>
      <c r="F18" s="47"/>
      <c r="G18" s="47"/>
      <c r="H18" s="47"/>
      <c r="I18" s="47"/>
      <c r="J18" s="47"/>
      <c r="K18" s="47"/>
    </row>
    <row r="19" spans="1:12" ht="15.6" x14ac:dyDescent="0.3">
      <c r="A19" s="56" t="s">
        <v>88</v>
      </c>
      <c r="B19" s="50">
        <v>24</v>
      </c>
      <c r="C19" s="50">
        <v>23</v>
      </c>
      <c r="D19" s="50">
        <v>3</v>
      </c>
      <c r="E19" s="50">
        <v>38</v>
      </c>
      <c r="F19" s="50">
        <v>16</v>
      </c>
      <c r="G19" s="50">
        <v>0</v>
      </c>
      <c r="H19" s="50">
        <v>48</v>
      </c>
      <c r="I19" s="50">
        <v>339</v>
      </c>
      <c r="J19" s="50">
        <v>152</v>
      </c>
      <c r="K19" s="51">
        <f>SUM(I19:J19)</f>
        <v>491</v>
      </c>
    </row>
    <row r="20" spans="1:12" ht="15.6" x14ac:dyDescent="0.3">
      <c r="A20" s="57" t="s">
        <v>13</v>
      </c>
      <c r="B20" s="15">
        <v>35</v>
      </c>
      <c r="C20" s="15">
        <v>67</v>
      </c>
      <c r="D20" s="15">
        <v>4</v>
      </c>
      <c r="E20" s="15">
        <v>121</v>
      </c>
      <c r="F20" s="15">
        <v>89</v>
      </c>
      <c r="G20" s="15">
        <v>5</v>
      </c>
      <c r="H20" s="15">
        <v>235</v>
      </c>
      <c r="I20" s="15">
        <v>734</v>
      </c>
      <c r="J20" s="15">
        <v>556</v>
      </c>
      <c r="K20" s="52">
        <f>SUM(I20:J20)</f>
        <v>1290</v>
      </c>
    </row>
    <row r="21" spans="1:12" ht="15.6" x14ac:dyDescent="0.3">
      <c r="A21" s="57" t="s">
        <v>58</v>
      </c>
      <c r="B21" s="15">
        <v>0</v>
      </c>
      <c r="C21" s="15">
        <v>1</v>
      </c>
      <c r="D21" s="15">
        <v>0</v>
      </c>
      <c r="E21" s="15">
        <v>3</v>
      </c>
      <c r="F21" s="15">
        <v>3</v>
      </c>
      <c r="G21" s="15">
        <v>0</v>
      </c>
      <c r="H21" s="15">
        <v>3</v>
      </c>
      <c r="I21" s="15">
        <v>14</v>
      </c>
      <c r="J21" s="15">
        <v>10</v>
      </c>
      <c r="K21" s="52">
        <f>SUM(I21:J21)</f>
        <v>24</v>
      </c>
    </row>
    <row r="22" spans="1:12" ht="16.2" thickBot="1" x14ac:dyDescent="0.35">
      <c r="A22" s="53" t="s">
        <v>59</v>
      </c>
      <c r="B22" s="54">
        <v>0</v>
      </c>
      <c r="C22" s="54">
        <v>0</v>
      </c>
      <c r="D22" s="54">
        <v>0</v>
      </c>
      <c r="E22" s="54">
        <v>0</v>
      </c>
      <c r="F22" s="54">
        <v>0</v>
      </c>
      <c r="G22" s="54">
        <v>0</v>
      </c>
      <c r="H22" s="54">
        <v>5</v>
      </c>
      <c r="I22" s="54">
        <v>3</v>
      </c>
      <c r="J22" s="54">
        <v>5</v>
      </c>
      <c r="K22" s="61">
        <f>SUM(I22:J22)</f>
        <v>8</v>
      </c>
    </row>
    <row r="23" spans="1:12" ht="15.6" x14ac:dyDescent="0.3">
      <c r="A23" s="46"/>
      <c r="B23" s="47"/>
      <c r="C23" s="47"/>
      <c r="D23" s="47"/>
      <c r="E23" s="47"/>
      <c r="F23" s="47"/>
      <c r="G23" s="47"/>
      <c r="H23" s="47"/>
      <c r="I23" s="47"/>
      <c r="J23" s="47"/>
      <c r="K23" s="47"/>
    </row>
    <row r="24" spans="1:12" ht="16.2" thickBot="1" x14ac:dyDescent="0.35">
      <c r="A24" s="49" t="s">
        <v>14</v>
      </c>
      <c r="B24" s="47"/>
      <c r="C24" s="47"/>
      <c r="D24" s="47"/>
      <c r="E24" s="47"/>
      <c r="F24" s="47"/>
      <c r="G24" s="47"/>
      <c r="H24" s="47"/>
      <c r="I24" s="47"/>
      <c r="J24" s="47"/>
      <c r="K24" s="47"/>
    </row>
    <row r="25" spans="1:12" ht="15.6" x14ac:dyDescent="0.3">
      <c r="A25" s="56" t="s">
        <v>60</v>
      </c>
      <c r="B25" s="50">
        <v>28</v>
      </c>
      <c r="C25" s="50">
        <v>17</v>
      </c>
      <c r="D25" s="50">
        <v>3</v>
      </c>
      <c r="E25" s="50">
        <v>23</v>
      </c>
      <c r="F25" s="50">
        <v>11</v>
      </c>
      <c r="G25" s="50">
        <v>0</v>
      </c>
      <c r="H25" s="50">
        <v>60</v>
      </c>
      <c r="I25" s="50">
        <v>232</v>
      </c>
      <c r="J25" s="50">
        <v>142</v>
      </c>
      <c r="K25" s="51">
        <f>SUM(I25:J25)</f>
        <v>374</v>
      </c>
    </row>
    <row r="26" spans="1:12" ht="15.6" x14ac:dyDescent="0.3">
      <c r="A26" s="57" t="s">
        <v>15</v>
      </c>
      <c r="B26" s="15">
        <v>18</v>
      </c>
      <c r="C26" s="15">
        <v>42</v>
      </c>
      <c r="D26" s="15">
        <v>3</v>
      </c>
      <c r="E26" s="15">
        <v>81</v>
      </c>
      <c r="F26" s="15">
        <v>58</v>
      </c>
      <c r="G26" s="15">
        <v>1</v>
      </c>
      <c r="H26" s="15">
        <v>130</v>
      </c>
      <c r="I26" s="15">
        <v>462</v>
      </c>
      <c r="J26" s="15">
        <v>333</v>
      </c>
      <c r="K26" s="52">
        <f>SUM(I26:J26)</f>
        <v>795</v>
      </c>
    </row>
    <row r="27" spans="1:12" ht="15.6" x14ac:dyDescent="0.3">
      <c r="A27" s="57" t="s">
        <v>61</v>
      </c>
      <c r="B27" s="15">
        <v>0</v>
      </c>
      <c r="C27" s="15">
        <v>0</v>
      </c>
      <c r="D27" s="15">
        <v>0</v>
      </c>
      <c r="E27" s="15">
        <v>2</v>
      </c>
      <c r="F27" s="15">
        <v>2</v>
      </c>
      <c r="G27" s="15">
        <v>1</v>
      </c>
      <c r="H27" s="15">
        <v>10</v>
      </c>
      <c r="I27" s="15">
        <v>23</v>
      </c>
      <c r="J27" s="15">
        <v>15</v>
      </c>
      <c r="K27" s="52">
        <f>SUM(I27:J27)</f>
        <v>38</v>
      </c>
    </row>
    <row r="28" spans="1:12" ht="16.2" thickBot="1" x14ac:dyDescent="0.35">
      <c r="A28" s="53" t="s">
        <v>62</v>
      </c>
      <c r="B28" s="54">
        <v>1</v>
      </c>
      <c r="C28" s="54">
        <v>4</v>
      </c>
      <c r="D28" s="54">
        <v>0</v>
      </c>
      <c r="E28" s="54">
        <v>8</v>
      </c>
      <c r="F28" s="54">
        <v>5</v>
      </c>
      <c r="G28" s="54">
        <v>0</v>
      </c>
      <c r="H28" s="54">
        <v>23</v>
      </c>
      <c r="I28" s="54">
        <v>39</v>
      </c>
      <c r="J28" s="54">
        <v>41</v>
      </c>
      <c r="K28" s="55">
        <f>SUM(I28:J28)</f>
        <v>80</v>
      </c>
    </row>
    <row r="29" spans="1:12" ht="15.6" x14ac:dyDescent="0.3">
      <c r="A29" s="46"/>
      <c r="B29" s="47"/>
      <c r="C29" s="47"/>
      <c r="D29" s="47"/>
      <c r="E29" s="47"/>
      <c r="F29" s="47"/>
      <c r="G29" s="47"/>
      <c r="H29" s="47"/>
      <c r="I29" s="47"/>
      <c r="J29" s="47"/>
      <c r="K29" s="48"/>
    </row>
    <row r="30" spans="1:12" ht="16.2" thickBot="1" x14ac:dyDescent="0.35">
      <c r="A30" s="49" t="s">
        <v>93</v>
      </c>
      <c r="B30" s="47"/>
      <c r="C30" s="47"/>
      <c r="D30" s="47"/>
      <c r="E30" s="47"/>
      <c r="F30" s="47"/>
      <c r="G30" s="47"/>
      <c r="H30" s="47"/>
      <c r="I30" s="47"/>
      <c r="J30" s="47"/>
      <c r="K30" s="48"/>
      <c r="L30" s="62"/>
    </row>
    <row r="31" spans="1:12" ht="15.6" x14ac:dyDescent="0.3">
      <c r="A31" s="56" t="s">
        <v>64</v>
      </c>
      <c r="B31" s="50">
        <v>27</v>
      </c>
      <c r="C31" s="50">
        <v>21</v>
      </c>
      <c r="D31" s="50">
        <v>3</v>
      </c>
      <c r="E31" s="50">
        <v>25</v>
      </c>
      <c r="F31" s="50">
        <v>13</v>
      </c>
      <c r="G31" s="50">
        <v>0</v>
      </c>
      <c r="H31" s="50">
        <v>52</v>
      </c>
      <c r="I31" s="50">
        <v>245</v>
      </c>
      <c r="J31" s="50">
        <v>141</v>
      </c>
      <c r="K31" s="51">
        <f>SUM(I31:J31)</f>
        <v>386</v>
      </c>
    </row>
    <row r="32" spans="1:12" ht="15.6" x14ac:dyDescent="0.3">
      <c r="A32" s="57" t="s">
        <v>65</v>
      </c>
      <c r="B32" s="15">
        <v>9</v>
      </c>
      <c r="C32" s="15">
        <v>16</v>
      </c>
      <c r="D32" s="15">
        <v>0</v>
      </c>
      <c r="E32" s="15">
        <v>28</v>
      </c>
      <c r="F32" s="15">
        <v>20</v>
      </c>
      <c r="G32" s="15">
        <v>2</v>
      </c>
      <c r="H32" s="15">
        <v>66</v>
      </c>
      <c r="I32" s="15">
        <v>133</v>
      </c>
      <c r="J32" s="15">
        <v>132</v>
      </c>
      <c r="K32" s="52">
        <v>274</v>
      </c>
    </row>
    <row r="33" spans="1:11" ht="16.2" thickBot="1" x14ac:dyDescent="0.35">
      <c r="A33" s="53" t="s">
        <v>66</v>
      </c>
      <c r="B33" s="54">
        <v>3</v>
      </c>
      <c r="C33" s="54">
        <v>3</v>
      </c>
      <c r="D33" s="54">
        <v>0</v>
      </c>
      <c r="E33" s="54">
        <v>5</v>
      </c>
      <c r="F33" s="54">
        <v>2</v>
      </c>
      <c r="G33" s="54">
        <v>0</v>
      </c>
      <c r="H33" s="54">
        <v>34</v>
      </c>
      <c r="I33" s="54">
        <v>65</v>
      </c>
      <c r="J33" s="54">
        <v>47</v>
      </c>
      <c r="K33" s="55">
        <f>SUM(I33:J33)</f>
        <v>112</v>
      </c>
    </row>
    <row r="34" spans="1:11" ht="15.6" x14ac:dyDescent="0.3">
      <c r="A34" s="46"/>
      <c r="B34" s="47"/>
      <c r="C34" s="47"/>
      <c r="D34" s="47"/>
      <c r="E34" s="47"/>
      <c r="F34" s="47"/>
      <c r="G34" s="47"/>
      <c r="H34" s="47"/>
      <c r="I34" s="47"/>
      <c r="J34" s="47"/>
      <c r="K34" s="48"/>
    </row>
    <row r="35" spans="1:11" ht="16.2" thickBot="1" x14ac:dyDescent="0.35">
      <c r="A35" s="49" t="s">
        <v>67</v>
      </c>
      <c r="B35" s="47"/>
      <c r="C35" s="47"/>
      <c r="D35" s="47"/>
      <c r="E35" s="47"/>
      <c r="F35" s="47"/>
      <c r="G35" s="47"/>
      <c r="H35" s="47"/>
      <c r="I35" s="47"/>
      <c r="J35" s="47"/>
      <c r="K35" s="48"/>
    </row>
    <row r="36" spans="1:11" ht="15.6" x14ac:dyDescent="0.3">
      <c r="A36" s="56" t="s">
        <v>68</v>
      </c>
      <c r="B36" s="50">
        <v>31</v>
      </c>
      <c r="C36" s="50">
        <v>23</v>
      </c>
      <c r="D36" s="50">
        <v>3</v>
      </c>
      <c r="E36" s="50">
        <v>32</v>
      </c>
      <c r="F36" s="50">
        <v>19</v>
      </c>
      <c r="G36" s="50">
        <v>0</v>
      </c>
      <c r="H36" s="50">
        <v>64</v>
      </c>
      <c r="I36" s="50">
        <v>272</v>
      </c>
      <c r="J36" s="50">
        <v>171</v>
      </c>
      <c r="K36" s="51">
        <v>444</v>
      </c>
    </row>
    <row r="37" spans="1:11" ht="16.2" thickBot="1" x14ac:dyDescent="0.35">
      <c r="A37" s="53" t="s">
        <v>89</v>
      </c>
      <c r="B37" s="54">
        <v>5</v>
      </c>
      <c r="C37" s="54">
        <v>15</v>
      </c>
      <c r="D37" s="54">
        <v>0</v>
      </c>
      <c r="E37" s="54">
        <v>22</v>
      </c>
      <c r="F37" s="54">
        <v>15</v>
      </c>
      <c r="G37" s="54">
        <v>2</v>
      </c>
      <c r="H37" s="54">
        <v>59</v>
      </c>
      <c r="I37" s="54">
        <v>128</v>
      </c>
      <c r="J37" s="54">
        <v>118</v>
      </c>
      <c r="K37" s="55">
        <f>SUM(I37:J37)</f>
        <v>246</v>
      </c>
    </row>
    <row r="38" spans="1:11" ht="15.6" x14ac:dyDescent="0.3">
      <c r="A38" s="46"/>
      <c r="B38" s="47"/>
      <c r="C38" s="47"/>
      <c r="D38" s="47"/>
      <c r="E38" s="47"/>
      <c r="F38" s="47"/>
      <c r="G38" s="47"/>
      <c r="H38" s="47"/>
      <c r="I38" s="47"/>
      <c r="J38" s="47"/>
      <c r="K38" s="48"/>
    </row>
    <row r="39" spans="1:11" ht="16.2" thickBot="1" x14ac:dyDescent="0.35">
      <c r="A39" s="49" t="s">
        <v>69</v>
      </c>
      <c r="B39" s="47"/>
      <c r="C39" s="47"/>
      <c r="D39" s="47"/>
      <c r="E39" s="47"/>
      <c r="F39" s="47"/>
      <c r="G39" s="47"/>
      <c r="H39" s="47"/>
      <c r="I39" s="47"/>
      <c r="J39" s="47"/>
      <c r="K39" s="48"/>
    </row>
    <row r="40" spans="1:11" ht="15.6" x14ac:dyDescent="0.3">
      <c r="A40" s="56" t="s">
        <v>70</v>
      </c>
      <c r="B40" s="50">
        <v>29</v>
      </c>
      <c r="C40" s="50">
        <v>23</v>
      </c>
      <c r="D40" s="50"/>
      <c r="E40" s="50">
        <v>31</v>
      </c>
      <c r="F40" s="50">
        <v>21</v>
      </c>
      <c r="G40" s="50">
        <v>0</v>
      </c>
      <c r="H40" s="50">
        <v>63</v>
      </c>
      <c r="I40" s="50">
        <v>259</v>
      </c>
      <c r="J40" s="50">
        <v>167</v>
      </c>
      <c r="K40" s="51">
        <f>SUM(I40:J40)</f>
        <v>426</v>
      </c>
    </row>
    <row r="41" spans="1:11" ht="15.6" x14ac:dyDescent="0.3">
      <c r="A41" s="57" t="s">
        <v>71</v>
      </c>
      <c r="B41" s="15">
        <v>5</v>
      </c>
      <c r="C41" s="15">
        <v>12</v>
      </c>
      <c r="D41" s="15">
        <v>3</v>
      </c>
      <c r="E41" s="15">
        <v>15</v>
      </c>
      <c r="F41" s="15">
        <v>6</v>
      </c>
      <c r="G41" s="15">
        <v>1</v>
      </c>
      <c r="H41" s="15">
        <v>39</v>
      </c>
      <c r="I41" s="15">
        <v>88</v>
      </c>
      <c r="J41" s="15">
        <v>81</v>
      </c>
      <c r="K41" s="52">
        <f>SUM(I41:J41)</f>
        <v>169</v>
      </c>
    </row>
    <row r="42" spans="1:11" ht="16.2" thickBot="1" x14ac:dyDescent="0.35">
      <c r="A42" s="53" t="s">
        <v>72</v>
      </c>
      <c r="B42" s="54">
        <v>2</v>
      </c>
      <c r="C42" s="54">
        <v>4</v>
      </c>
      <c r="D42" s="54">
        <v>0</v>
      </c>
      <c r="E42" s="54">
        <v>6</v>
      </c>
      <c r="F42" s="54">
        <v>3</v>
      </c>
      <c r="G42" s="54">
        <v>1</v>
      </c>
      <c r="H42" s="54">
        <v>28</v>
      </c>
      <c r="I42" s="54">
        <v>58</v>
      </c>
      <c r="J42" s="54">
        <v>44</v>
      </c>
      <c r="K42" s="55">
        <f>SUM(I42:J42)</f>
        <v>102</v>
      </c>
    </row>
    <row r="43" spans="1:11" ht="15.6" x14ac:dyDescent="0.3">
      <c r="A43" s="46"/>
      <c r="B43" s="47"/>
      <c r="C43" s="47"/>
      <c r="D43" s="47"/>
      <c r="E43" s="47"/>
      <c r="F43" s="47"/>
      <c r="G43" s="47"/>
      <c r="H43" s="47"/>
      <c r="I43" s="47"/>
      <c r="J43" s="47"/>
      <c r="K43" s="47"/>
    </row>
    <row r="44" spans="1:11" ht="16.2" thickBot="1" x14ac:dyDescent="0.35">
      <c r="A44" s="49" t="s">
        <v>16</v>
      </c>
      <c r="B44" s="47"/>
      <c r="C44" s="47"/>
      <c r="D44" s="47"/>
      <c r="E44" s="47"/>
      <c r="F44" s="47"/>
      <c r="G44" s="47"/>
      <c r="H44" s="47"/>
      <c r="I44" s="47"/>
      <c r="J44" s="47"/>
      <c r="K44" s="47"/>
    </row>
    <row r="45" spans="1:11" ht="15.6" x14ac:dyDescent="0.3">
      <c r="A45" s="56" t="s">
        <v>73</v>
      </c>
      <c r="B45" s="50">
        <v>23</v>
      </c>
      <c r="C45" s="50">
        <v>19</v>
      </c>
      <c r="D45" s="50">
        <v>3</v>
      </c>
      <c r="E45" s="50">
        <v>22</v>
      </c>
      <c r="F45" s="50">
        <v>8</v>
      </c>
      <c r="G45" s="50">
        <v>0</v>
      </c>
      <c r="H45" s="50">
        <v>42</v>
      </c>
      <c r="I45" s="50">
        <v>199</v>
      </c>
      <c r="J45" s="50">
        <v>117</v>
      </c>
      <c r="K45" s="51">
        <f>SUM(I45:J45)</f>
        <v>316</v>
      </c>
    </row>
    <row r="46" spans="1:11" ht="15.6" x14ac:dyDescent="0.3">
      <c r="A46" s="57" t="s">
        <v>17</v>
      </c>
      <c r="B46" s="15">
        <v>24</v>
      </c>
      <c r="C46" s="15">
        <v>38</v>
      </c>
      <c r="D46" s="15">
        <v>3</v>
      </c>
      <c r="E46" s="15">
        <v>77</v>
      </c>
      <c r="F46" s="15">
        <v>58</v>
      </c>
      <c r="G46" s="15">
        <v>1</v>
      </c>
      <c r="H46" s="15">
        <v>145</v>
      </c>
      <c r="I46" s="15">
        <v>484</v>
      </c>
      <c r="J46" s="15">
        <v>346</v>
      </c>
      <c r="K46" s="52">
        <f>SUM(I46:J46)</f>
        <v>830</v>
      </c>
    </row>
    <row r="47" spans="1:11" ht="15.6" x14ac:dyDescent="0.3">
      <c r="A47" s="57" t="s">
        <v>74</v>
      </c>
      <c r="B47" s="15">
        <v>2</v>
      </c>
      <c r="C47" s="15">
        <v>3</v>
      </c>
      <c r="D47" s="15">
        <v>0</v>
      </c>
      <c r="E47" s="15">
        <v>6</v>
      </c>
      <c r="F47" s="15">
        <v>6</v>
      </c>
      <c r="G47" s="15">
        <v>2</v>
      </c>
      <c r="H47" s="15">
        <v>15</v>
      </c>
      <c r="I47" s="15">
        <v>38</v>
      </c>
      <c r="J47" s="15">
        <v>34</v>
      </c>
      <c r="K47" s="52">
        <f>SUM(I47:J47)</f>
        <v>72</v>
      </c>
    </row>
    <row r="48" spans="1:11" ht="16.2" thickBot="1" x14ac:dyDescent="0.35">
      <c r="A48" s="53" t="s">
        <v>75</v>
      </c>
      <c r="B48" s="54">
        <v>0</v>
      </c>
      <c r="C48" s="54">
        <v>1</v>
      </c>
      <c r="D48" s="54">
        <v>0</v>
      </c>
      <c r="E48" s="54">
        <v>3</v>
      </c>
      <c r="F48" s="54">
        <v>4</v>
      </c>
      <c r="G48" s="54">
        <v>0</v>
      </c>
      <c r="H48" s="54">
        <v>14</v>
      </c>
      <c r="I48" s="54">
        <v>16</v>
      </c>
      <c r="J48" s="54">
        <v>22</v>
      </c>
      <c r="K48" s="55">
        <f>SUM(I48:J48)</f>
        <v>38</v>
      </c>
    </row>
    <row r="49" spans="1:11" ht="15.6" x14ac:dyDescent="0.3">
      <c r="A49" s="46"/>
      <c r="B49" s="47"/>
      <c r="C49" s="47"/>
      <c r="D49" s="47"/>
      <c r="E49" s="47"/>
      <c r="F49" s="47"/>
      <c r="G49" s="47"/>
      <c r="H49" s="47"/>
      <c r="I49" s="47"/>
      <c r="J49" s="47"/>
      <c r="K49" s="47"/>
    </row>
    <row r="50" spans="1:11" ht="16.2" thickBot="1" x14ac:dyDescent="0.35">
      <c r="A50" s="49" t="s">
        <v>18</v>
      </c>
      <c r="B50" s="47"/>
      <c r="C50" s="47"/>
      <c r="D50" s="47"/>
      <c r="E50" s="47"/>
      <c r="F50" s="47"/>
      <c r="G50" s="47"/>
      <c r="H50" s="47"/>
      <c r="I50" s="47"/>
      <c r="J50" s="47"/>
      <c r="K50" s="47"/>
    </row>
    <row r="51" spans="1:11" ht="15.6" x14ac:dyDescent="0.3">
      <c r="A51" s="56" t="s">
        <v>76</v>
      </c>
      <c r="B51" s="50">
        <v>27</v>
      </c>
      <c r="C51" s="50">
        <v>20</v>
      </c>
      <c r="D51" s="50">
        <v>3</v>
      </c>
      <c r="E51" s="50">
        <v>26</v>
      </c>
      <c r="F51" s="50">
        <v>13</v>
      </c>
      <c r="G51" s="50">
        <v>1</v>
      </c>
      <c r="H51" s="50">
        <v>54</v>
      </c>
      <c r="I51" s="50">
        <v>221</v>
      </c>
      <c r="J51" s="50">
        <v>144</v>
      </c>
      <c r="K51" s="51">
        <f>SUM(I51:J51)</f>
        <v>365</v>
      </c>
    </row>
    <row r="52" spans="1:11" ht="15.6" x14ac:dyDescent="0.3">
      <c r="A52" s="57" t="s">
        <v>19</v>
      </c>
      <c r="B52" s="15">
        <v>19</v>
      </c>
      <c r="C52" s="15">
        <v>37</v>
      </c>
      <c r="D52" s="15">
        <v>3</v>
      </c>
      <c r="E52" s="15">
        <v>78</v>
      </c>
      <c r="F52" s="15">
        <v>60</v>
      </c>
      <c r="G52" s="15">
        <v>1</v>
      </c>
      <c r="H52" s="15">
        <v>153</v>
      </c>
      <c r="I52" s="15">
        <v>486</v>
      </c>
      <c r="J52" s="15">
        <v>351</v>
      </c>
      <c r="K52" s="52">
        <f>SUM(I52:J52)</f>
        <v>837</v>
      </c>
    </row>
    <row r="53" spans="1:11" ht="16.2" thickBot="1" x14ac:dyDescent="0.35">
      <c r="A53" s="53" t="s">
        <v>77</v>
      </c>
      <c r="B53" s="54">
        <v>0</v>
      </c>
      <c r="C53" s="54">
        <v>2</v>
      </c>
      <c r="D53" s="54">
        <v>0</v>
      </c>
      <c r="E53" s="54">
        <v>5</v>
      </c>
      <c r="F53" s="54">
        <v>3</v>
      </c>
      <c r="G53" s="54">
        <v>1</v>
      </c>
      <c r="H53" s="54">
        <v>15</v>
      </c>
      <c r="I53" s="54">
        <v>30</v>
      </c>
      <c r="J53" s="54">
        <v>26</v>
      </c>
      <c r="K53" s="55">
        <f>SUM(I53:J53)</f>
        <v>56</v>
      </c>
    </row>
    <row r="54" spans="1:11" ht="15.6" x14ac:dyDescent="0.3">
      <c r="A54" s="46"/>
      <c r="B54" s="47"/>
      <c r="C54" s="47"/>
      <c r="D54" s="47"/>
      <c r="E54" s="47"/>
      <c r="F54" s="47"/>
      <c r="G54" s="47"/>
      <c r="H54" s="47"/>
      <c r="I54" s="47"/>
      <c r="J54" s="47"/>
      <c r="K54" s="48"/>
    </row>
    <row r="55" spans="1:11" ht="16.2" thickBot="1" x14ac:dyDescent="0.35">
      <c r="A55" s="49" t="s">
        <v>90</v>
      </c>
      <c r="B55" s="47"/>
      <c r="C55" s="47"/>
      <c r="D55" s="47"/>
      <c r="E55" s="47"/>
      <c r="F55" s="47"/>
      <c r="G55" s="47"/>
      <c r="H55" s="47"/>
      <c r="I55" s="47"/>
      <c r="J55" s="47"/>
      <c r="K55" s="48"/>
    </row>
    <row r="56" spans="1:11" ht="15.6" x14ac:dyDescent="0.3">
      <c r="A56" s="56" t="s">
        <v>78</v>
      </c>
      <c r="B56" s="50">
        <v>26</v>
      </c>
      <c r="C56" s="50">
        <v>27</v>
      </c>
      <c r="D56" s="50">
        <v>3</v>
      </c>
      <c r="E56" s="50">
        <v>36</v>
      </c>
      <c r="F56" s="50">
        <v>25</v>
      </c>
      <c r="G56" s="50">
        <v>0</v>
      </c>
      <c r="H56" s="50">
        <v>63</v>
      </c>
      <c r="I56" s="50">
        <v>271</v>
      </c>
      <c r="J56" s="50">
        <v>180</v>
      </c>
      <c r="K56" s="51">
        <f>SUM(I56:J56)</f>
        <v>451</v>
      </c>
    </row>
    <row r="57" spans="1:11" ht="16.2" thickBot="1" x14ac:dyDescent="0.35">
      <c r="A57" s="53" t="s">
        <v>79</v>
      </c>
      <c r="B57" s="54">
        <v>7</v>
      </c>
      <c r="C57" s="54">
        <v>9</v>
      </c>
      <c r="D57" s="54">
        <v>0</v>
      </c>
      <c r="E57" s="54">
        <v>16</v>
      </c>
      <c r="F57" s="54">
        <v>8</v>
      </c>
      <c r="G57" s="54">
        <v>2</v>
      </c>
      <c r="H57" s="54">
        <v>0</v>
      </c>
      <c r="I57" s="54">
        <v>110</v>
      </c>
      <c r="J57" s="54">
        <v>42</v>
      </c>
      <c r="K57" s="55">
        <f>SUM(I57:J57)</f>
        <v>152</v>
      </c>
    </row>
    <row r="58" spans="1:11" ht="15.6" x14ac:dyDescent="0.3">
      <c r="A58" s="46"/>
      <c r="B58" s="47"/>
      <c r="C58" s="47"/>
      <c r="D58" s="47"/>
      <c r="E58" s="47"/>
      <c r="F58" s="47"/>
      <c r="G58" s="47"/>
      <c r="H58" s="47"/>
      <c r="I58" s="47"/>
      <c r="J58" s="47"/>
      <c r="K58" s="48"/>
    </row>
    <row r="59" spans="1:11" ht="16.2" thickBot="1" x14ac:dyDescent="0.35">
      <c r="A59" s="49" t="s">
        <v>91</v>
      </c>
      <c r="B59" s="47"/>
      <c r="C59" s="47"/>
      <c r="D59" s="47"/>
      <c r="E59" s="47"/>
      <c r="F59" s="47"/>
      <c r="G59" s="47"/>
      <c r="H59" s="47"/>
      <c r="I59" s="47"/>
      <c r="J59" s="47"/>
      <c r="K59" s="48"/>
    </row>
    <row r="60" spans="1:11" ht="15.6" x14ac:dyDescent="0.3">
      <c r="A60" s="56" t="s">
        <v>80</v>
      </c>
      <c r="B60" s="50">
        <v>29</v>
      </c>
      <c r="C60" s="50">
        <v>28</v>
      </c>
      <c r="D60" s="50">
        <v>3</v>
      </c>
      <c r="E60" s="50">
        <v>44</v>
      </c>
      <c r="F60" s="50">
        <v>27</v>
      </c>
      <c r="G60" s="50">
        <v>1</v>
      </c>
      <c r="H60" s="50">
        <v>80</v>
      </c>
      <c r="I60" s="50">
        <v>289</v>
      </c>
      <c r="J60" s="50">
        <v>212</v>
      </c>
      <c r="K60" s="51">
        <f>SUM(I60:J60)</f>
        <v>501</v>
      </c>
    </row>
    <row r="61" spans="1:11" ht="16.2" thickBot="1" x14ac:dyDescent="0.35">
      <c r="A61" s="53" t="s">
        <v>92</v>
      </c>
      <c r="B61" s="54">
        <v>6</v>
      </c>
      <c r="C61" s="54">
        <v>9</v>
      </c>
      <c r="D61" s="54">
        <v>0</v>
      </c>
      <c r="E61" s="54">
        <v>12</v>
      </c>
      <c r="F61" s="54">
        <v>5</v>
      </c>
      <c r="G61" s="54">
        <v>1</v>
      </c>
      <c r="H61" s="54">
        <v>46</v>
      </c>
      <c r="I61" s="54">
        <v>104</v>
      </c>
      <c r="J61" s="54">
        <v>79</v>
      </c>
      <c r="K61" s="61"/>
    </row>
    <row r="62" spans="1:11" ht="15.6" x14ac:dyDescent="0.3">
      <c r="A62" s="46"/>
      <c r="B62" s="47"/>
      <c r="C62" s="47"/>
      <c r="D62" s="47"/>
      <c r="E62" s="47"/>
      <c r="F62" s="47"/>
      <c r="G62" s="47"/>
      <c r="H62" s="47"/>
      <c r="I62" s="47"/>
      <c r="J62" s="47"/>
      <c r="K62" s="47"/>
    </row>
    <row r="63" spans="1:11" ht="16.2" thickBot="1" x14ac:dyDescent="0.35">
      <c r="A63" s="49" t="s">
        <v>20</v>
      </c>
      <c r="B63" s="47"/>
      <c r="C63" s="47"/>
      <c r="D63" s="47"/>
      <c r="E63" s="47"/>
      <c r="F63" s="47"/>
      <c r="G63" s="47"/>
      <c r="H63" s="47"/>
      <c r="I63" s="47"/>
      <c r="J63" s="47"/>
      <c r="K63" s="47"/>
    </row>
    <row r="64" spans="1:11" ht="15.6" x14ac:dyDescent="0.3">
      <c r="A64" s="56" t="s">
        <v>81</v>
      </c>
      <c r="B64" s="50">
        <v>24</v>
      </c>
      <c r="C64" s="50">
        <v>22</v>
      </c>
      <c r="D64" s="50">
        <v>3</v>
      </c>
      <c r="E64" s="50">
        <v>32</v>
      </c>
      <c r="F64" s="50">
        <v>17</v>
      </c>
      <c r="G64" s="50">
        <v>1</v>
      </c>
      <c r="H64" s="50">
        <v>46</v>
      </c>
      <c r="I64" s="63">
        <v>219</v>
      </c>
      <c r="J64" s="63">
        <v>145</v>
      </c>
      <c r="K64" s="51">
        <f>SUM(I64:J64)</f>
        <v>364</v>
      </c>
    </row>
    <row r="65" spans="1:11" ht="16.2" thickBot="1" x14ac:dyDescent="0.35">
      <c r="A65" s="53" t="s">
        <v>21</v>
      </c>
      <c r="B65" s="54">
        <v>31</v>
      </c>
      <c r="C65" s="54">
        <v>51</v>
      </c>
      <c r="D65" s="54">
        <v>4</v>
      </c>
      <c r="E65" s="54">
        <v>109</v>
      </c>
      <c r="F65" s="54">
        <v>81</v>
      </c>
      <c r="G65" s="54">
        <v>3</v>
      </c>
      <c r="H65" s="54">
        <v>199</v>
      </c>
      <c r="I65" s="64">
        <v>633</v>
      </c>
      <c r="J65" s="64">
        <v>478</v>
      </c>
      <c r="K65" s="55">
        <f>SUM(I65:J65)</f>
        <v>1111</v>
      </c>
    </row>
    <row r="66" spans="1:11" ht="15.6" x14ac:dyDescent="0.3">
      <c r="A66" s="46"/>
      <c r="B66" s="47"/>
      <c r="C66" s="47"/>
      <c r="D66" s="47"/>
      <c r="E66" s="47"/>
      <c r="F66" s="47"/>
      <c r="G66" s="47"/>
      <c r="H66" s="47"/>
      <c r="I66" s="47"/>
      <c r="J66" s="47"/>
      <c r="K66" s="48"/>
    </row>
    <row r="67" spans="1:11" ht="16.2" thickBot="1" x14ac:dyDescent="0.35">
      <c r="A67" s="49" t="s">
        <v>22</v>
      </c>
      <c r="B67" s="47"/>
      <c r="C67" s="47"/>
      <c r="D67" s="47"/>
      <c r="E67" s="47"/>
      <c r="F67" s="47"/>
      <c r="G67" s="47"/>
      <c r="H67" s="47"/>
      <c r="I67" s="47"/>
      <c r="J67" s="47"/>
      <c r="K67" s="48"/>
    </row>
    <row r="68" spans="1:11" ht="15.6" x14ac:dyDescent="0.3">
      <c r="A68" s="56" t="s">
        <v>82</v>
      </c>
      <c r="B68" s="50">
        <v>23</v>
      </c>
      <c r="C68" s="50">
        <v>16</v>
      </c>
      <c r="D68" s="50">
        <v>3</v>
      </c>
      <c r="E68" s="50">
        <v>24</v>
      </c>
      <c r="F68" s="50">
        <v>12</v>
      </c>
      <c r="G68" s="50">
        <v>1</v>
      </c>
      <c r="H68" s="50">
        <v>45</v>
      </c>
      <c r="I68" s="50">
        <v>223</v>
      </c>
      <c r="J68" s="50">
        <v>124</v>
      </c>
      <c r="K68" s="51">
        <f>SUM(I68:J68)</f>
        <v>347</v>
      </c>
    </row>
    <row r="69" spans="1:11" ht="16.2" thickBot="1" x14ac:dyDescent="0.35">
      <c r="A69" s="53" t="s">
        <v>23</v>
      </c>
      <c r="B69" s="54">
        <v>30</v>
      </c>
      <c r="C69" s="54">
        <v>63</v>
      </c>
      <c r="D69" s="54">
        <v>4</v>
      </c>
      <c r="E69" s="54">
        <v>115</v>
      </c>
      <c r="F69" s="54">
        <v>93</v>
      </c>
      <c r="G69" s="54">
        <v>3</v>
      </c>
      <c r="H69" s="54">
        <v>202</v>
      </c>
      <c r="I69" s="54">
        <v>626</v>
      </c>
      <c r="J69" s="54">
        <v>510</v>
      </c>
      <c r="K69" s="55">
        <f>SUM(I69:J69)</f>
        <v>1136</v>
      </c>
    </row>
    <row r="70" spans="1:11" ht="15.6" x14ac:dyDescent="0.3">
      <c r="A70" s="46"/>
      <c r="B70" s="47"/>
      <c r="C70" s="47"/>
      <c r="D70" s="47"/>
      <c r="E70" s="47"/>
      <c r="F70" s="47"/>
      <c r="G70" s="47"/>
      <c r="H70" s="47"/>
      <c r="I70" s="47"/>
      <c r="J70" s="47"/>
      <c r="K70" s="48"/>
    </row>
    <row r="71" spans="1:11" ht="16.2" thickBot="1" x14ac:dyDescent="0.35">
      <c r="A71" s="49" t="s">
        <v>83</v>
      </c>
      <c r="B71" s="47"/>
      <c r="C71" s="47"/>
      <c r="D71" s="47"/>
      <c r="E71" s="47"/>
      <c r="F71" s="47"/>
      <c r="G71" s="47"/>
      <c r="H71" s="47"/>
      <c r="I71" s="47"/>
      <c r="J71" s="47"/>
      <c r="K71" s="48"/>
    </row>
    <row r="72" spans="1:11" ht="15.6" x14ac:dyDescent="0.3">
      <c r="A72" s="56" t="s">
        <v>84</v>
      </c>
      <c r="B72" s="50">
        <v>28</v>
      </c>
      <c r="C72" s="50">
        <v>16</v>
      </c>
      <c r="D72" s="50">
        <v>3</v>
      </c>
      <c r="E72" s="50">
        <v>23</v>
      </c>
      <c r="F72" s="50">
        <v>10</v>
      </c>
      <c r="G72" s="50">
        <v>1</v>
      </c>
      <c r="H72" s="50">
        <v>51</v>
      </c>
      <c r="I72" s="50">
        <v>245</v>
      </c>
      <c r="J72" s="50">
        <v>132</v>
      </c>
      <c r="K72" s="51">
        <f>SUM(I72:J72)</f>
        <v>377</v>
      </c>
    </row>
    <row r="73" spans="1:11" ht="16.2" thickBot="1" x14ac:dyDescent="0.35">
      <c r="A73" s="53" t="s">
        <v>24</v>
      </c>
      <c r="B73" s="54">
        <v>23</v>
      </c>
      <c r="C73" s="54">
        <v>57</v>
      </c>
      <c r="D73" s="54">
        <v>4</v>
      </c>
      <c r="E73" s="54">
        <v>110</v>
      </c>
      <c r="F73" s="54">
        <v>86</v>
      </c>
      <c r="G73" s="54">
        <v>3</v>
      </c>
      <c r="H73" s="54">
        <v>189</v>
      </c>
      <c r="I73" s="54">
        <v>595</v>
      </c>
      <c r="J73" s="54">
        <v>472</v>
      </c>
      <c r="K73" s="55">
        <f>SUM(I73:J73)</f>
        <v>1067</v>
      </c>
    </row>
    <row r="74" spans="1:11" ht="15.6" x14ac:dyDescent="0.3">
      <c r="B74" s="47"/>
      <c r="C74" s="47"/>
      <c r="D74" s="47"/>
      <c r="E74" s="47"/>
      <c r="F74" s="47"/>
      <c r="G74" s="47"/>
      <c r="H74" s="47"/>
      <c r="I74" s="47"/>
      <c r="J74" s="47"/>
      <c r="K74" s="47"/>
    </row>
    <row r="75" spans="1:11" ht="16.2" thickBot="1" x14ac:dyDescent="0.35">
      <c r="A75" s="49" t="s">
        <v>37</v>
      </c>
      <c r="B75" s="47"/>
      <c r="C75" s="47"/>
      <c r="D75" s="47"/>
      <c r="E75" s="47"/>
      <c r="F75" s="47"/>
      <c r="G75" s="47"/>
      <c r="H75" s="47"/>
      <c r="I75" s="47"/>
      <c r="J75" s="47"/>
      <c r="K75" s="47"/>
    </row>
    <row r="76" spans="1:11" ht="16.2" thickBot="1" x14ac:dyDescent="0.35">
      <c r="A76" s="58" t="s">
        <v>26</v>
      </c>
      <c r="B76" s="59">
        <v>28</v>
      </c>
      <c r="C76" s="59">
        <v>47</v>
      </c>
      <c r="D76" s="59">
        <v>4</v>
      </c>
      <c r="E76" s="59">
        <v>102</v>
      </c>
      <c r="F76" s="59">
        <v>76</v>
      </c>
      <c r="G76" s="59">
        <v>2</v>
      </c>
      <c r="H76" s="59">
        <v>193</v>
      </c>
      <c r="I76" s="65">
        <v>628</v>
      </c>
      <c r="J76" s="65">
        <v>452</v>
      </c>
      <c r="K76" s="60">
        <f>SUM(I76:J76)</f>
        <v>1080</v>
      </c>
    </row>
    <row r="77" spans="1:11" ht="15.6" x14ac:dyDescent="0.3">
      <c r="A77" s="62"/>
      <c r="B77" s="47"/>
      <c r="C77" s="47"/>
      <c r="D77" s="47"/>
      <c r="E77" s="47"/>
      <c r="F77" s="47"/>
      <c r="G77" s="47"/>
      <c r="H77" s="47"/>
      <c r="I77" s="47"/>
      <c r="J77" s="47"/>
      <c r="K77" s="48"/>
    </row>
    <row r="78" spans="1:11" ht="16.2" thickBot="1" x14ac:dyDescent="0.35">
      <c r="A78" s="49" t="s">
        <v>27</v>
      </c>
      <c r="B78" s="47"/>
      <c r="C78" s="47"/>
      <c r="D78" s="47"/>
      <c r="E78" s="47"/>
      <c r="F78" s="47"/>
      <c r="G78" s="47"/>
      <c r="H78" s="47"/>
      <c r="I78" s="47"/>
      <c r="J78" s="47"/>
      <c r="K78" s="47"/>
    </row>
    <row r="79" spans="1:11" ht="15.6" x14ac:dyDescent="0.3">
      <c r="A79" s="56" t="s">
        <v>85</v>
      </c>
      <c r="B79" s="50">
        <v>22</v>
      </c>
      <c r="C79" s="50">
        <v>17</v>
      </c>
      <c r="D79" s="50">
        <v>3</v>
      </c>
      <c r="E79" s="50">
        <v>23</v>
      </c>
      <c r="F79" s="50">
        <v>12</v>
      </c>
      <c r="G79" s="50">
        <v>1</v>
      </c>
      <c r="H79" s="50">
        <v>43</v>
      </c>
      <c r="I79" s="63">
        <v>217</v>
      </c>
      <c r="J79" s="63">
        <v>121</v>
      </c>
      <c r="K79" s="51">
        <f>SUM(I79:J79)</f>
        <v>338</v>
      </c>
    </row>
    <row r="80" spans="1:11" ht="16.2" thickBot="1" x14ac:dyDescent="0.35">
      <c r="A80" s="53" t="s">
        <v>28</v>
      </c>
      <c r="B80" s="54">
        <v>25</v>
      </c>
      <c r="C80" s="54">
        <v>57</v>
      </c>
      <c r="D80" s="54">
        <v>4</v>
      </c>
      <c r="E80" s="54">
        <v>107</v>
      </c>
      <c r="F80" s="54">
        <v>82</v>
      </c>
      <c r="G80" s="54">
        <v>3</v>
      </c>
      <c r="H80" s="54">
        <v>194</v>
      </c>
      <c r="I80" s="64">
        <v>613</v>
      </c>
      <c r="J80" s="64">
        <v>472</v>
      </c>
      <c r="K80" s="55">
        <f>SUM(I80:J80)</f>
        <v>1085</v>
      </c>
    </row>
    <row r="81" spans="1:11" ht="15.6" x14ac:dyDescent="0.3">
      <c r="A81" s="46"/>
      <c r="B81" s="47"/>
      <c r="C81" s="47"/>
      <c r="D81" s="47"/>
      <c r="E81" s="47"/>
      <c r="F81" s="47"/>
      <c r="G81" s="47"/>
      <c r="H81" s="47"/>
      <c r="I81" s="47"/>
      <c r="J81" s="47"/>
      <c r="K81" s="47"/>
    </row>
    <row r="82" spans="1:11" ht="16.2" thickBot="1" x14ac:dyDescent="0.35">
      <c r="A82" s="24" t="s">
        <v>29</v>
      </c>
      <c r="B82" s="28"/>
      <c r="C82" s="28"/>
      <c r="D82" s="28"/>
      <c r="E82" s="28"/>
      <c r="F82" s="28"/>
      <c r="G82" s="28"/>
      <c r="H82" s="28"/>
      <c r="I82" s="28"/>
      <c r="J82" s="28"/>
      <c r="K82" s="28"/>
    </row>
    <row r="83" spans="1:11" ht="16.8" thickTop="1" thickBot="1" x14ac:dyDescent="0.35">
      <c r="A83" s="10" t="s">
        <v>30</v>
      </c>
      <c r="B83" s="21">
        <v>30</v>
      </c>
      <c r="C83" s="21">
        <v>52</v>
      </c>
      <c r="D83" s="21">
        <v>4</v>
      </c>
      <c r="E83" s="21">
        <v>104</v>
      </c>
      <c r="F83" s="21">
        <v>85</v>
      </c>
      <c r="G83" s="21">
        <v>3</v>
      </c>
      <c r="H83" s="21">
        <v>195</v>
      </c>
      <c r="I83" s="22">
        <v>648</v>
      </c>
      <c r="J83" s="22">
        <v>473</v>
      </c>
      <c r="K83" s="23">
        <f>SUM(I83:J83)</f>
        <v>1121</v>
      </c>
    </row>
    <row r="84" spans="1:11" ht="16.2" thickTop="1" x14ac:dyDescent="0.3">
      <c r="A84" s="26"/>
      <c r="B84" s="27"/>
      <c r="C84" s="27"/>
      <c r="D84" s="27"/>
      <c r="E84" s="27"/>
      <c r="F84" s="27"/>
      <c r="G84" s="27"/>
      <c r="H84" s="27"/>
      <c r="I84" s="27"/>
      <c r="J84" s="27"/>
      <c r="K84" s="27"/>
    </row>
    <row r="85" spans="1:11" ht="16.2" thickBot="1" x14ac:dyDescent="0.35">
      <c r="A85" s="24" t="s">
        <v>31</v>
      </c>
      <c r="B85" s="28"/>
      <c r="C85" s="28"/>
      <c r="D85" s="28"/>
      <c r="E85" s="28"/>
      <c r="F85" s="28"/>
      <c r="G85" s="28"/>
      <c r="H85" s="28"/>
      <c r="I85" s="28"/>
      <c r="J85" s="28"/>
      <c r="K85" s="28"/>
    </row>
    <row r="86" spans="1:11" ht="16.2" thickTop="1" x14ac:dyDescent="0.3">
      <c r="A86" s="7" t="s">
        <v>87</v>
      </c>
      <c r="B86" s="12">
        <v>10</v>
      </c>
      <c r="C86" s="12">
        <v>18</v>
      </c>
      <c r="D86" s="12">
        <v>3</v>
      </c>
      <c r="E86" s="12">
        <v>23</v>
      </c>
      <c r="F86" s="12">
        <v>10</v>
      </c>
      <c r="G86" s="12">
        <v>0</v>
      </c>
      <c r="H86" s="12">
        <v>35</v>
      </c>
      <c r="I86" s="13">
        <v>171</v>
      </c>
      <c r="J86" s="13">
        <v>99</v>
      </c>
      <c r="K86" s="14">
        <f>SUM(I86:J86)</f>
        <v>270</v>
      </c>
    </row>
    <row r="87" spans="1:11" ht="16.2" thickBot="1" x14ac:dyDescent="0.35">
      <c r="A87" s="9" t="s">
        <v>32</v>
      </c>
      <c r="B87" s="18">
        <v>47</v>
      </c>
      <c r="C87" s="18">
        <v>59</v>
      </c>
      <c r="D87" s="18">
        <v>4</v>
      </c>
      <c r="E87" s="18">
        <v>112</v>
      </c>
      <c r="F87" s="18">
        <v>84</v>
      </c>
      <c r="G87" s="18">
        <v>5</v>
      </c>
      <c r="H87" s="18">
        <v>233</v>
      </c>
      <c r="I87" s="19">
        <v>724</v>
      </c>
      <c r="J87" s="19">
        <v>544</v>
      </c>
      <c r="K87" s="20">
        <f>SUM(I87:J87)</f>
        <v>1268</v>
      </c>
    </row>
    <row r="88" spans="1:11" ht="16.2" thickTop="1" x14ac:dyDescent="0.3">
      <c r="A88" s="26"/>
      <c r="B88" s="27"/>
      <c r="C88" s="27"/>
      <c r="D88" s="27"/>
      <c r="E88" s="27"/>
      <c r="F88" s="27"/>
      <c r="G88" s="27"/>
      <c r="H88" s="27"/>
      <c r="I88" s="27"/>
      <c r="J88" s="27"/>
      <c r="K88" s="27"/>
    </row>
    <row r="89" spans="1:11" ht="16.2" thickBot="1" x14ac:dyDescent="0.35">
      <c r="A89" s="24" t="s">
        <v>33</v>
      </c>
      <c r="B89" s="28"/>
      <c r="C89" s="28"/>
      <c r="D89" s="28"/>
      <c r="E89" s="28"/>
      <c r="F89" s="28"/>
      <c r="G89" s="28"/>
      <c r="H89" s="28"/>
      <c r="I89" s="28"/>
      <c r="J89" s="28"/>
      <c r="K89" s="28"/>
    </row>
    <row r="90" spans="1:11" ht="16.8" thickTop="1" thickBot="1" x14ac:dyDescent="0.35">
      <c r="A90" s="8" t="s">
        <v>34</v>
      </c>
      <c r="B90" s="15">
        <v>27</v>
      </c>
      <c r="C90" s="15">
        <v>45</v>
      </c>
      <c r="D90" s="15">
        <v>3</v>
      </c>
      <c r="E90" s="15">
        <v>94</v>
      </c>
      <c r="F90" s="15">
        <v>71</v>
      </c>
      <c r="G90" s="15">
        <v>2</v>
      </c>
      <c r="H90" s="15">
        <v>153</v>
      </c>
      <c r="I90" s="16">
        <v>565</v>
      </c>
      <c r="J90" s="16">
        <v>395</v>
      </c>
      <c r="K90" s="17">
        <f>SUM(I90:J90)</f>
        <v>960</v>
      </c>
    </row>
    <row r="91" spans="1:11" ht="16.2" thickTop="1" x14ac:dyDescent="0.3">
      <c r="A91" s="26"/>
      <c r="B91" s="27"/>
      <c r="C91" s="27"/>
      <c r="D91" s="27"/>
      <c r="E91" s="27"/>
      <c r="F91" s="27"/>
      <c r="G91" s="27"/>
      <c r="H91" s="27"/>
      <c r="I91" s="27"/>
      <c r="J91" s="27"/>
      <c r="K91" s="27"/>
    </row>
  </sheetData>
  <pageMargins left="0.7" right="0.7" top="0.75" bottom="0.75" header="0.3" footer="0.3"/>
  <pageSetup paperSize="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14"/>
  <sheetViews>
    <sheetView workbookViewId="0">
      <selection activeCell="L11" sqref="L11"/>
    </sheetView>
  </sheetViews>
  <sheetFormatPr defaultColWidth="9.109375" defaultRowHeight="13.8" x14ac:dyDescent="0.25"/>
  <cols>
    <col min="1" max="1" width="39.5546875" style="32" customWidth="1"/>
    <col min="2" max="3" width="9.33203125" style="32" bestFit="1" customWidth="1"/>
    <col min="4" max="4" width="8.5546875" style="32" bestFit="1" customWidth="1"/>
    <col min="5" max="5" width="9.33203125" style="32" bestFit="1" customWidth="1"/>
    <col min="6" max="16384" width="9.109375" style="32"/>
  </cols>
  <sheetData>
    <row r="1" spans="1:9" ht="16.5" thickBot="1" x14ac:dyDescent="0.3">
      <c r="A1" s="1" t="s">
        <v>46</v>
      </c>
    </row>
    <row r="2" spans="1:9" ht="18.75" thickBot="1" x14ac:dyDescent="0.3">
      <c r="B2" s="43" t="s">
        <v>1</v>
      </c>
      <c r="C2" s="44" t="s">
        <v>2</v>
      </c>
      <c r="D2" s="44" t="s">
        <v>3</v>
      </c>
      <c r="E2" s="44" t="s">
        <v>4</v>
      </c>
      <c r="F2" s="44" t="s">
        <v>5</v>
      </c>
      <c r="G2" s="44" t="s">
        <v>6</v>
      </c>
      <c r="H2" s="44" t="s">
        <v>7</v>
      </c>
      <c r="I2" s="45" t="s">
        <v>45</v>
      </c>
    </row>
    <row r="3" spans="1:9" ht="135.75" thickBot="1" x14ac:dyDescent="0.3">
      <c r="A3" s="33" t="s">
        <v>41</v>
      </c>
    </row>
    <row r="4" spans="1:9" ht="15.75" thickTop="1" x14ac:dyDescent="0.25">
      <c r="A4" s="32" t="s">
        <v>39</v>
      </c>
      <c r="B4" s="36">
        <v>1</v>
      </c>
      <c r="C4" s="37">
        <v>1</v>
      </c>
      <c r="D4" s="37">
        <v>1</v>
      </c>
      <c r="E4" s="37">
        <v>1</v>
      </c>
      <c r="F4" s="37">
        <v>1</v>
      </c>
      <c r="G4" s="37">
        <v>1</v>
      </c>
      <c r="H4" s="37">
        <v>1</v>
      </c>
      <c r="I4" s="34">
        <f>B4+C4+D4+E4+F4+G4+H4</f>
        <v>7</v>
      </c>
    </row>
    <row r="5" spans="1:9" ht="15.75" thickBot="1" x14ac:dyDescent="0.3">
      <c r="A5" s="32" t="s">
        <v>40</v>
      </c>
      <c r="B5" s="38">
        <v>1</v>
      </c>
      <c r="C5" s="39">
        <v>1</v>
      </c>
      <c r="D5" s="39">
        <v>1</v>
      </c>
      <c r="E5" s="39">
        <v>1</v>
      </c>
      <c r="F5" s="39">
        <v>1</v>
      </c>
      <c r="G5" s="39">
        <v>1</v>
      </c>
      <c r="H5" s="39">
        <v>1</v>
      </c>
      <c r="I5" s="35">
        <f>B5+C5+D5+E5+F5+G5+H5</f>
        <v>7</v>
      </c>
    </row>
    <row r="6" spans="1:9" ht="15" thickTop="1" x14ac:dyDescent="0.2"/>
    <row r="7" spans="1:9" ht="145.5" customHeight="1" thickBot="1" x14ac:dyDescent="0.3">
      <c r="A7" s="33" t="s">
        <v>42</v>
      </c>
    </row>
    <row r="8" spans="1:9" ht="15.75" thickTop="1" x14ac:dyDescent="0.25">
      <c r="A8" s="32" t="s">
        <v>43</v>
      </c>
      <c r="B8" s="36"/>
      <c r="C8" s="37"/>
      <c r="D8" s="37"/>
      <c r="E8" s="37"/>
      <c r="F8" s="37"/>
      <c r="G8" s="37"/>
      <c r="H8" s="37"/>
      <c r="I8" s="34">
        <f>B8+C8+D8+E8+F8+G8+H8</f>
        <v>0</v>
      </c>
    </row>
    <row r="9" spans="1:9" ht="15.75" thickBot="1" x14ac:dyDescent="0.3">
      <c r="A9" s="32" t="s">
        <v>40</v>
      </c>
      <c r="B9" s="38"/>
      <c r="C9" s="39"/>
      <c r="D9" s="39"/>
      <c r="E9" s="39"/>
      <c r="F9" s="39"/>
      <c r="G9" s="39"/>
      <c r="H9" s="39"/>
      <c r="I9" s="35">
        <f>B9+C9+D9+E9+F9+G9+H9</f>
        <v>0</v>
      </c>
    </row>
    <row r="10" spans="1:9" ht="15" thickTop="1" x14ac:dyDescent="0.2"/>
    <row r="11" spans="1:9" ht="75.75" thickBot="1" x14ac:dyDescent="0.3">
      <c r="A11" s="33" t="s">
        <v>44</v>
      </c>
    </row>
    <row r="12" spans="1:9" ht="14.4" thickTop="1" x14ac:dyDescent="0.25">
      <c r="A12" s="32" t="s">
        <v>39</v>
      </c>
      <c r="B12" s="36"/>
      <c r="C12" s="37"/>
      <c r="D12" s="37"/>
      <c r="E12" s="37"/>
      <c r="F12" s="37"/>
      <c r="G12" s="37"/>
      <c r="H12" s="37"/>
      <c r="I12" s="34">
        <f>B12+C12+D12+E12+F12+G12+H12</f>
        <v>0</v>
      </c>
    </row>
    <row r="13" spans="1:9" ht="14.4" thickBot="1" x14ac:dyDescent="0.3">
      <c r="A13" s="32" t="s">
        <v>40</v>
      </c>
      <c r="B13" s="38"/>
      <c r="C13" s="39"/>
      <c r="D13" s="39"/>
      <c r="E13" s="39"/>
      <c r="F13" s="39"/>
      <c r="G13" s="39"/>
      <c r="H13" s="39"/>
      <c r="I13" s="35">
        <f>B13+C13+D13+E13+F13+G13+H13</f>
        <v>0</v>
      </c>
    </row>
    <row r="14" spans="1:9" ht="14.4" thickTop="1" x14ac:dyDescent="0.25"/>
  </sheetData>
  <pageMargins left="0.7" right="0.7" top="0.75" bottom="0.75" header="0.3" footer="0.3"/>
  <pageSetup paperSize="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4"/>
  <sheetViews>
    <sheetView workbookViewId="0">
      <pane ySplit="2" topLeftCell="A3" activePane="bottomLeft" state="frozen"/>
      <selection pane="bottomLeft" activeCell="A17" sqref="A17"/>
    </sheetView>
  </sheetViews>
  <sheetFormatPr defaultColWidth="9.109375" defaultRowHeight="13.8" x14ac:dyDescent="0.25"/>
  <cols>
    <col min="1" max="1" width="39.5546875" style="32" customWidth="1"/>
    <col min="2" max="8" width="9.109375" style="32"/>
    <col min="9" max="9" width="13.109375" style="32" bestFit="1" customWidth="1"/>
    <col min="10" max="10" width="13.6640625" style="32" bestFit="1" customWidth="1"/>
    <col min="11" max="11" width="13.109375" style="32" bestFit="1" customWidth="1"/>
    <col min="12" max="16384" width="9.109375" style="32"/>
  </cols>
  <sheetData>
    <row r="1" spans="1:11" ht="16.5" thickBot="1" x14ac:dyDescent="0.3">
      <c r="A1" s="1" t="s">
        <v>47</v>
      </c>
    </row>
    <row r="2" spans="1:11" ht="16.5" thickTop="1" thickBot="1" x14ac:dyDescent="0.3">
      <c r="B2" s="40" t="s">
        <v>1</v>
      </c>
      <c r="C2" s="41" t="s">
        <v>2</v>
      </c>
      <c r="D2" s="41" t="s">
        <v>38</v>
      </c>
      <c r="E2" s="41" t="s">
        <v>4</v>
      </c>
      <c r="F2" s="41" t="s">
        <v>5</v>
      </c>
      <c r="G2" s="41" t="s">
        <v>6</v>
      </c>
      <c r="H2" s="41" t="s">
        <v>7</v>
      </c>
      <c r="I2" s="41" t="s">
        <v>0</v>
      </c>
      <c r="J2" s="41" t="s">
        <v>35</v>
      </c>
      <c r="K2" s="42" t="s">
        <v>8</v>
      </c>
    </row>
    <row r="3" spans="1:11" ht="136.5" thickTop="1" thickBot="1" x14ac:dyDescent="0.3">
      <c r="A3" s="33" t="s">
        <v>41</v>
      </c>
    </row>
    <row r="4" spans="1:11" ht="15.75" thickTop="1" x14ac:dyDescent="0.25">
      <c r="A4" s="32" t="s">
        <v>39</v>
      </c>
      <c r="B4" s="36">
        <v>1</v>
      </c>
      <c r="C4" s="37">
        <v>1</v>
      </c>
      <c r="D4" s="37">
        <v>1</v>
      </c>
      <c r="E4" s="37">
        <v>1</v>
      </c>
      <c r="F4" s="37">
        <v>1</v>
      </c>
      <c r="G4" s="37">
        <v>1</v>
      </c>
      <c r="H4" s="37">
        <v>1</v>
      </c>
      <c r="I4" s="37">
        <f>'Early Voting Proposal'!I4</f>
        <v>7</v>
      </c>
      <c r="J4" s="37">
        <f>B4+C4+D4+E4+F4+G4+H4</f>
        <v>7</v>
      </c>
      <c r="K4" s="34">
        <f>I4+J4</f>
        <v>14</v>
      </c>
    </row>
    <row r="5" spans="1:11" ht="15.75" thickBot="1" x14ac:dyDescent="0.3">
      <c r="A5" s="32" t="s">
        <v>40</v>
      </c>
      <c r="B5" s="38">
        <v>1</v>
      </c>
      <c r="C5" s="39">
        <v>1</v>
      </c>
      <c r="D5" s="39">
        <v>1</v>
      </c>
      <c r="E5" s="39">
        <v>1</v>
      </c>
      <c r="F5" s="39">
        <v>1</v>
      </c>
      <c r="G5" s="39">
        <v>1</v>
      </c>
      <c r="H5" s="39">
        <v>1</v>
      </c>
      <c r="I5" s="39">
        <f>'Early Voting Proposal'!I5</f>
        <v>7</v>
      </c>
      <c r="J5" s="39">
        <f>B5+C5+D5+E5+F5+G5+H5</f>
        <v>7</v>
      </c>
      <c r="K5" s="35">
        <f>I5+J5</f>
        <v>14</v>
      </c>
    </row>
    <row r="6" spans="1:11" ht="15" thickTop="1" x14ac:dyDescent="0.2"/>
    <row r="7" spans="1:11" ht="146.25" customHeight="1" thickBot="1" x14ac:dyDescent="0.3">
      <c r="A7" s="33" t="s">
        <v>42</v>
      </c>
    </row>
    <row r="8" spans="1:11" ht="15.75" thickTop="1" x14ac:dyDescent="0.25">
      <c r="A8" s="32" t="s">
        <v>43</v>
      </c>
      <c r="B8" s="36"/>
      <c r="C8" s="37"/>
      <c r="D8" s="37"/>
      <c r="E8" s="37"/>
      <c r="F8" s="37"/>
      <c r="G8" s="37"/>
      <c r="H8" s="37"/>
      <c r="I8" s="37">
        <f>'Early Voting Proposal'!I8</f>
        <v>0</v>
      </c>
      <c r="J8" s="37">
        <f>B8+C8+D8+E8+F8+G8+H8</f>
        <v>0</v>
      </c>
      <c r="K8" s="34">
        <f>I8+J8</f>
        <v>0</v>
      </c>
    </row>
    <row r="9" spans="1:11" ht="15.75" thickBot="1" x14ac:dyDescent="0.3">
      <c r="A9" s="32" t="s">
        <v>40</v>
      </c>
      <c r="B9" s="38"/>
      <c r="C9" s="39"/>
      <c r="D9" s="39"/>
      <c r="E9" s="39"/>
      <c r="F9" s="39"/>
      <c r="G9" s="39"/>
      <c r="H9" s="39"/>
      <c r="I9" s="39">
        <f>'Early Voting Proposal'!I9</f>
        <v>0</v>
      </c>
      <c r="J9" s="39">
        <f>B9+C9+D9+E9+F9+G9++H9</f>
        <v>0</v>
      </c>
      <c r="K9" s="35">
        <f>I9+J9</f>
        <v>0</v>
      </c>
    </row>
    <row r="10" spans="1:11" ht="15" thickTop="1" x14ac:dyDescent="0.2"/>
    <row r="11" spans="1:11" ht="75.75" thickBot="1" x14ac:dyDescent="0.3">
      <c r="A11" s="33" t="s">
        <v>44</v>
      </c>
    </row>
    <row r="12" spans="1:11" ht="15.75" thickTop="1" x14ac:dyDescent="0.25">
      <c r="A12" s="32" t="s">
        <v>43</v>
      </c>
      <c r="B12" s="36"/>
      <c r="C12" s="37"/>
      <c r="D12" s="37"/>
      <c r="E12" s="37"/>
      <c r="F12" s="37"/>
      <c r="G12" s="37"/>
      <c r="H12" s="37"/>
      <c r="I12" s="37">
        <f>'Early Voting Proposal'!I12</f>
        <v>0</v>
      </c>
      <c r="J12" s="37">
        <f>B12+C12+D12+E12+F12+G12+H12</f>
        <v>0</v>
      </c>
      <c r="K12" s="34">
        <f>I12+J12</f>
        <v>0</v>
      </c>
    </row>
    <row r="13" spans="1:11" ht="15.75" thickBot="1" x14ac:dyDescent="0.3">
      <c r="A13" s="32" t="s">
        <v>40</v>
      </c>
      <c r="B13" s="38"/>
      <c r="C13" s="39"/>
      <c r="D13" s="39"/>
      <c r="E13" s="39"/>
      <c r="F13" s="39"/>
      <c r="G13" s="39"/>
      <c r="H13" s="39"/>
      <c r="I13" s="39">
        <f>'Early Voting Proposal'!I13</f>
        <v>0</v>
      </c>
      <c r="J13" s="39">
        <f>B13+C13+D13+E13+F13+G13+H13</f>
        <v>0</v>
      </c>
      <c r="K13" s="35">
        <f>I13+J13</f>
        <v>0</v>
      </c>
    </row>
    <row r="14" spans="1:11" ht="14.4" thickTop="1" x14ac:dyDescent="0.25"/>
  </sheetData>
  <pageMargins left="0.7" right="0.7" top="0.75" bottom="0.75" header="0.3" footer="0.3"/>
  <pageSetup paperSize="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Early Voting</vt:lpstr>
      <vt:lpstr>Election Day</vt:lpstr>
      <vt:lpstr>Early Voting Proposal</vt:lpstr>
      <vt:lpstr>Election Day Proposal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virgie pallarez</dc:creator>
  <cp:lastModifiedBy>Deputy County Clerk</cp:lastModifiedBy>
  <cp:lastPrinted>2012-11-07T06:02:54Z</cp:lastPrinted>
  <dcterms:created xsi:type="dcterms:W3CDTF">2012-05-22T14:56:55Z</dcterms:created>
  <dcterms:modified xsi:type="dcterms:W3CDTF">2012-11-28T21:12:33Z</dcterms:modified>
</cp:coreProperties>
</file>