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-srv-11\user$\jmmiller\My Documents\ELECTIONS\2020 Primary Runoff\Canvass\"/>
    </mc:Choice>
  </mc:AlternateContent>
  <xr:revisionPtr revIDLastSave="0" documentId="13_ncr:1_{334D23D4-65B6-4903-BD7A-4105AF6C3D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7" i="1" l="1"/>
  <c r="S66" i="1"/>
  <c r="S63" i="1"/>
  <c r="S62" i="1"/>
  <c r="S59" i="1"/>
  <c r="S54" i="1"/>
  <c r="B47" i="1" l="1"/>
  <c r="R27" i="1"/>
  <c r="B45" i="1" s="1"/>
  <c r="R26" i="1"/>
  <c r="B44" i="1" s="1"/>
  <c r="R23" i="1"/>
  <c r="B41" i="1" s="1"/>
  <c r="R22" i="1"/>
  <c r="B40" i="1" s="1"/>
  <c r="R19" i="1"/>
  <c r="B37" i="1" s="1"/>
  <c r="R18" i="1"/>
  <c r="B36" i="1" s="1"/>
  <c r="R36" i="1" s="1"/>
  <c r="B58" i="1" s="1"/>
  <c r="S58" i="1" s="1"/>
  <c r="R15" i="1"/>
  <c r="B33" i="1" s="1"/>
  <c r="R14" i="1"/>
  <c r="B32" i="1" s="1"/>
  <c r="R33" i="1" l="1"/>
  <c r="B55" i="1" s="1"/>
  <c r="S55" i="1" s="1"/>
  <c r="R47" i="1"/>
  <c r="R37" i="1"/>
  <c r="B59" i="1" l="1"/>
  <c r="R9" i="1"/>
  <c r="R8" i="1"/>
  <c r="R7" i="1"/>
  <c r="R6" i="1"/>
  <c r="R5" i="1"/>
  <c r="R45" i="1" l="1"/>
  <c r="B67" i="1" s="1"/>
  <c r="R44" i="1"/>
  <c r="B66" i="1" s="1"/>
  <c r="R40" i="1"/>
  <c r="B62" i="1" s="1"/>
  <c r="R41" i="1"/>
  <c r="B63" i="1" s="1"/>
  <c r="R32" i="1"/>
  <c r="B54" i="1" s="1"/>
</calcChain>
</file>

<file path=xl/sharedStrings.xml><?xml version="1.0" encoding="utf-8"?>
<sst xmlns="http://schemas.openxmlformats.org/spreadsheetml/2006/main" count="132" uniqueCount="42">
  <si>
    <t>HOOD COUNTY, TEXAS</t>
  </si>
  <si>
    <t>Pct 1</t>
  </si>
  <si>
    <t>Pct 2</t>
  </si>
  <si>
    <t>Pct 3</t>
  </si>
  <si>
    <t>Pct 4</t>
  </si>
  <si>
    <t>Pct 5&amp;6</t>
  </si>
  <si>
    <t>Pct 7</t>
  </si>
  <si>
    <t>Pct 8</t>
  </si>
  <si>
    <t>Pct 9</t>
  </si>
  <si>
    <t>Pct 10</t>
  </si>
  <si>
    <t>Pct 11</t>
  </si>
  <si>
    <t>Pct 12</t>
  </si>
  <si>
    <t>Pct 13</t>
  </si>
  <si>
    <t>Pct 14</t>
  </si>
  <si>
    <t>Pct 15</t>
  </si>
  <si>
    <t>Pct 16</t>
  </si>
  <si>
    <t>TOTALS</t>
  </si>
  <si>
    <t>BALLOTS CAST TOTAL</t>
  </si>
  <si>
    <t>ABSENTEE</t>
  </si>
  <si>
    <t>PROVISIONAL</t>
  </si>
  <si>
    <t xml:space="preserve">EARLY VOTE </t>
  </si>
  <si>
    <t>ELECTION DAY</t>
  </si>
  <si>
    <t>Ballot By Mail</t>
  </si>
  <si>
    <t>STATE REPRESENTATIVE, DISTRICT 60</t>
  </si>
  <si>
    <t>MIKE LANG</t>
  </si>
  <si>
    <t>COUNTY COMMISSIONER, PCT 1</t>
  </si>
  <si>
    <t>COUNTY COMMISSIONER, PCT 3</t>
  </si>
  <si>
    <t>NO</t>
  </si>
  <si>
    <t>EARLY VOTING</t>
  </si>
  <si>
    <t>ELECTION DAY AND EARLY VOTING</t>
  </si>
  <si>
    <t>2020  REPUBLICAN ELECTION</t>
  </si>
  <si>
    <t>GLENN ROGERS</t>
  </si>
  <si>
    <t>JON FRANCIS</t>
  </si>
  <si>
    <t>JUSTICE, 2ND COURT OF APPEALS DISTRICT, PLACE 7</t>
  </si>
  <si>
    <t>BRIAN WALKER</t>
  </si>
  <si>
    <t>ELIZABETH BEACH</t>
  </si>
  <si>
    <t>DAVID C COOK</t>
  </si>
  <si>
    <t>KEVIN ANDREWS</t>
  </si>
  <si>
    <t>JACK WILSON</t>
  </si>
  <si>
    <t>EV/BBM</t>
  </si>
  <si>
    <t>BBM</t>
  </si>
  <si>
    <t>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</si>
</sst>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Fill="1" applyBorder="1"/>
    <xf numFmtId="0" fontId="7" fillId="0" borderId="1" xfId="0" applyFont="1" applyBorder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5" fillId="4" borderId="0" xfId="0" applyFont="1" applyFill="1"/>
    <xf numFmtId="0" fontId="7" fillId="0" borderId="5" xfId="0" applyFont="1" applyBorder="1"/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7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3" xfId="0" applyFont="1" applyBorder="1"/>
    <xf numFmtId="0" fontId="9" fillId="0" borderId="0" xfId="0" applyFont="1"/>
    <xf numFmtId="0" fontId="0" fillId="0" borderId="1" xfId="0" applyBorder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49" workbookViewId="0">
      <selection activeCell="Q19" sqref="Q19"/>
    </sheetView>
  </sheetViews>
  <sheetFormatPr defaultRowHeight="15" x14ac:dyDescent="0.25"/>
  <cols>
    <col min="1" max="1" width="19.5703125" customWidth="1"/>
    <col min="2" max="2" width="7.85546875" customWidth="1"/>
    <col min="3" max="16" width="8.42578125" customWidth="1"/>
    <col min="17" max="18" width="8.85546875" customWidth="1"/>
  </cols>
  <sheetData>
    <row r="1" spans="1:18" ht="18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ht="18" x14ac:dyDescent="0.25">
      <c r="A2" s="50" t="s">
        <v>30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ht="1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" x14ac:dyDescent="0.25">
      <c r="A4" s="1"/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</row>
    <row r="5" spans="1:18" x14ac:dyDescent="0.25">
      <c r="A5" s="52" t="s">
        <v>17</v>
      </c>
      <c r="B5" s="53"/>
      <c r="C5" s="4">
        <v>234</v>
      </c>
      <c r="D5" s="4">
        <v>544</v>
      </c>
      <c r="E5" s="4">
        <v>469</v>
      </c>
      <c r="F5" s="4">
        <v>352</v>
      </c>
      <c r="G5" s="4">
        <v>458</v>
      </c>
      <c r="H5" s="4">
        <v>300</v>
      </c>
      <c r="I5" s="4">
        <v>610</v>
      </c>
      <c r="J5" s="4">
        <v>766</v>
      </c>
      <c r="K5" s="4">
        <v>1177</v>
      </c>
      <c r="L5" s="4">
        <v>237</v>
      </c>
      <c r="M5" s="4">
        <v>241</v>
      </c>
      <c r="N5" s="4">
        <v>973</v>
      </c>
      <c r="O5" s="4">
        <v>745</v>
      </c>
      <c r="P5" s="4">
        <v>25</v>
      </c>
      <c r="Q5" s="4">
        <v>1425</v>
      </c>
      <c r="R5" s="4">
        <f>SUM(C5:Q5)</f>
        <v>8556</v>
      </c>
    </row>
    <row r="6" spans="1:18" x14ac:dyDescent="0.25">
      <c r="A6" s="4" t="s">
        <v>18</v>
      </c>
      <c r="B6" s="5"/>
      <c r="C6" s="4">
        <v>49</v>
      </c>
      <c r="D6" s="4">
        <v>67</v>
      </c>
      <c r="E6" s="4">
        <v>64</v>
      </c>
      <c r="F6" s="4">
        <v>59</v>
      </c>
      <c r="G6" s="4">
        <v>31</v>
      </c>
      <c r="H6" s="4">
        <v>15</v>
      </c>
      <c r="I6" s="4">
        <v>90</v>
      </c>
      <c r="J6" s="4">
        <v>109</v>
      </c>
      <c r="K6" s="4">
        <v>185</v>
      </c>
      <c r="L6" s="4">
        <v>33</v>
      </c>
      <c r="M6" s="4">
        <v>29</v>
      </c>
      <c r="N6" s="4">
        <v>144</v>
      </c>
      <c r="O6" s="4">
        <v>112</v>
      </c>
      <c r="P6" s="4">
        <v>5</v>
      </c>
      <c r="Q6" s="4">
        <v>302</v>
      </c>
      <c r="R6" s="4">
        <f>SUM(C6:Q6)</f>
        <v>1294</v>
      </c>
    </row>
    <row r="7" spans="1:18" x14ac:dyDescent="0.25">
      <c r="A7" s="4" t="s">
        <v>19</v>
      </c>
      <c r="B7" s="5"/>
      <c r="C7" s="4">
        <v>0</v>
      </c>
      <c r="D7" s="4">
        <v>0</v>
      </c>
      <c r="E7" s="4">
        <v>4</v>
      </c>
      <c r="F7" s="4">
        <v>0</v>
      </c>
      <c r="G7" s="4">
        <v>0</v>
      </c>
      <c r="H7" s="4">
        <v>1</v>
      </c>
      <c r="I7" s="4">
        <v>1</v>
      </c>
      <c r="J7" s="4">
        <v>0</v>
      </c>
      <c r="K7" s="4">
        <v>3</v>
      </c>
      <c r="L7" s="4">
        <v>1</v>
      </c>
      <c r="M7" s="4">
        <v>0</v>
      </c>
      <c r="N7" s="4">
        <v>1</v>
      </c>
      <c r="O7" s="4">
        <v>0</v>
      </c>
      <c r="P7" s="4">
        <v>0</v>
      </c>
      <c r="Q7" s="4">
        <v>4</v>
      </c>
      <c r="R7" s="4">
        <f>SUM(C7:Q7)</f>
        <v>15</v>
      </c>
    </row>
    <row r="8" spans="1:18" x14ac:dyDescent="0.25">
      <c r="A8" s="4" t="s">
        <v>20</v>
      </c>
      <c r="B8" s="5"/>
      <c r="C8" s="4">
        <v>119</v>
      </c>
      <c r="D8" s="4">
        <v>290</v>
      </c>
      <c r="E8" s="4">
        <v>232</v>
      </c>
      <c r="F8" s="4">
        <v>182</v>
      </c>
      <c r="G8" s="4">
        <v>148</v>
      </c>
      <c r="H8" s="4">
        <v>40</v>
      </c>
      <c r="I8" s="4">
        <v>305</v>
      </c>
      <c r="J8" s="4">
        <v>366</v>
      </c>
      <c r="K8" s="4">
        <v>512</v>
      </c>
      <c r="L8" s="4">
        <v>127</v>
      </c>
      <c r="M8" s="4">
        <v>119</v>
      </c>
      <c r="N8" s="4">
        <v>596</v>
      </c>
      <c r="O8" s="4">
        <v>348</v>
      </c>
      <c r="P8" s="4">
        <v>10</v>
      </c>
      <c r="Q8" s="4">
        <v>468</v>
      </c>
      <c r="R8" s="4">
        <f>SUM(C8:Q8)</f>
        <v>3862</v>
      </c>
    </row>
    <row r="9" spans="1:18" x14ac:dyDescent="0.25">
      <c r="A9" s="4" t="s">
        <v>21</v>
      </c>
      <c r="B9" s="5"/>
      <c r="C9" s="4">
        <v>66</v>
      </c>
      <c r="D9" s="4">
        <v>187</v>
      </c>
      <c r="E9" s="4">
        <v>169</v>
      </c>
      <c r="F9" s="4">
        <v>111</v>
      </c>
      <c r="G9" s="4">
        <v>279</v>
      </c>
      <c r="H9" s="4">
        <v>244</v>
      </c>
      <c r="I9" s="4">
        <v>214</v>
      </c>
      <c r="J9" s="4">
        <v>291</v>
      </c>
      <c r="K9" s="4">
        <v>477</v>
      </c>
      <c r="L9" s="4">
        <v>76</v>
      </c>
      <c r="M9" s="4">
        <v>93</v>
      </c>
      <c r="N9" s="4">
        <v>232</v>
      </c>
      <c r="O9" s="4">
        <v>285</v>
      </c>
      <c r="P9" s="4">
        <v>10</v>
      </c>
      <c r="Q9" s="4">
        <v>651</v>
      </c>
      <c r="R9" s="4">
        <f>SUM(C9:Q9)</f>
        <v>3385</v>
      </c>
    </row>
    <row r="10" spans="1:18" x14ac:dyDescent="0.25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8" x14ac:dyDescent="0.25">
      <c r="A11" s="8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8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5.75" x14ac:dyDescent="0.25">
      <c r="A13" s="10" t="s">
        <v>23</v>
      </c>
      <c r="B13" s="10"/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16</v>
      </c>
    </row>
    <row r="14" spans="1:18" x14ac:dyDescent="0.25">
      <c r="A14" s="12" t="s">
        <v>31</v>
      </c>
      <c r="B14" s="20"/>
      <c r="C14" s="13">
        <v>24</v>
      </c>
      <c r="D14" s="13">
        <v>44</v>
      </c>
      <c r="E14" s="13">
        <v>30</v>
      </c>
      <c r="F14" s="13">
        <v>12</v>
      </c>
      <c r="G14" s="13">
        <v>17</v>
      </c>
      <c r="H14" s="13">
        <v>4</v>
      </c>
      <c r="I14" s="13">
        <v>35</v>
      </c>
      <c r="J14" s="13">
        <v>41</v>
      </c>
      <c r="K14" s="13">
        <v>88</v>
      </c>
      <c r="L14" s="13">
        <v>15</v>
      </c>
      <c r="M14" s="13">
        <v>13</v>
      </c>
      <c r="N14" s="13">
        <v>67</v>
      </c>
      <c r="O14" s="13">
        <v>58</v>
      </c>
      <c r="P14" s="13">
        <v>2</v>
      </c>
      <c r="Q14" s="13">
        <v>118</v>
      </c>
      <c r="R14" s="21">
        <f>SUM(C14:Q14)</f>
        <v>568</v>
      </c>
    </row>
    <row r="15" spans="1:18" x14ac:dyDescent="0.25">
      <c r="A15" s="12" t="s">
        <v>32</v>
      </c>
      <c r="B15" s="20"/>
      <c r="C15" s="13">
        <v>25</v>
      </c>
      <c r="D15" s="13">
        <v>23</v>
      </c>
      <c r="E15" s="13">
        <v>34</v>
      </c>
      <c r="F15" s="13">
        <v>47</v>
      </c>
      <c r="G15" s="13">
        <v>13</v>
      </c>
      <c r="H15" s="13">
        <v>11</v>
      </c>
      <c r="I15" s="13">
        <v>55</v>
      </c>
      <c r="J15" s="13">
        <v>68</v>
      </c>
      <c r="K15" s="13">
        <v>96</v>
      </c>
      <c r="L15" s="13">
        <v>18</v>
      </c>
      <c r="M15" s="13">
        <v>16</v>
      </c>
      <c r="N15" s="13">
        <v>74</v>
      </c>
      <c r="O15" s="13">
        <v>54</v>
      </c>
      <c r="P15" s="13">
        <v>3</v>
      </c>
      <c r="Q15" s="13">
        <v>183</v>
      </c>
      <c r="R15" s="21">
        <f>SUM(C15:Q15)</f>
        <v>720</v>
      </c>
    </row>
    <row r="16" spans="1:18" x14ac:dyDescent="0.25">
      <c r="A16" s="22"/>
      <c r="B16" s="2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ht="15.75" x14ac:dyDescent="0.25">
      <c r="A17" s="10" t="s">
        <v>33</v>
      </c>
      <c r="B17" s="10"/>
      <c r="C17" s="14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8" t="s">
        <v>34</v>
      </c>
      <c r="B18" s="19"/>
      <c r="C18" s="13">
        <v>28</v>
      </c>
      <c r="D18" s="13">
        <v>37</v>
      </c>
      <c r="E18" s="13">
        <v>44</v>
      </c>
      <c r="F18" s="13">
        <v>29</v>
      </c>
      <c r="G18" s="13">
        <v>21</v>
      </c>
      <c r="H18" s="13">
        <v>9</v>
      </c>
      <c r="I18" s="13">
        <v>60</v>
      </c>
      <c r="J18" s="13">
        <v>76</v>
      </c>
      <c r="K18" s="13">
        <v>109</v>
      </c>
      <c r="L18" s="13">
        <v>23</v>
      </c>
      <c r="M18" s="13">
        <v>21</v>
      </c>
      <c r="N18" s="13">
        <v>97</v>
      </c>
      <c r="O18" s="13">
        <v>64</v>
      </c>
      <c r="P18" s="13">
        <v>3</v>
      </c>
      <c r="Q18" s="13">
        <v>215</v>
      </c>
      <c r="R18" s="13">
        <f>SUM(C18:Q18)</f>
        <v>836</v>
      </c>
    </row>
    <row r="19" spans="1:18" x14ac:dyDescent="0.25">
      <c r="A19" s="18" t="s">
        <v>35</v>
      </c>
      <c r="B19" s="19"/>
      <c r="C19" s="13">
        <v>18</v>
      </c>
      <c r="D19" s="13">
        <v>26</v>
      </c>
      <c r="E19" s="13">
        <v>18</v>
      </c>
      <c r="F19" s="13">
        <v>30</v>
      </c>
      <c r="G19" s="13">
        <v>9</v>
      </c>
      <c r="H19" s="13">
        <v>4</v>
      </c>
      <c r="I19" s="13">
        <v>24</v>
      </c>
      <c r="J19" s="13">
        <v>30</v>
      </c>
      <c r="K19" s="13">
        <v>58</v>
      </c>
      <c r="L19" s="13">
        <v>10</v>
      </c>
      <c r="M19" s="13">
        <v>7</v>
      </c>
      <c r="N19" s="13">
        <v>38</v>
      </c>
      <c r="O19" s="13">
        <v>36</v>
      </c>
      <c r="P19" s="13">
        <v>0</v>
      </c>
      <c r="Q19" s="13">
        <v>75</v>
      </c>
      <c r="R19" s="13">
        <f>SUM(C19:Q19)</f>
        <v>383</v>
      </c>
    </row>
    <row r="20" spans="1:1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5.75" x14ac:dyDescent="0.25">
      <c r="A21" s="10" t="s">
        <v>25</v>
      </c>
      <c r="B21" s="10"/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7</v>
      </c>
      <c r="J21" s="3" t="s">
        <v>8</v>
      </c>
      <c r="K21" s="3" t="s">
        <v>9</v>
      </c>
      <c r="L21" s="3" t="s">
        <v>10</v>
      </c>
      <c r="M21" s="3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16</v>
      </c>
    </row>
    <row r="22" spans="1:18" ht="15.75" x14ac:dyDescent="0.25">
      <c r="A22" s="12" t="s">
        <v>36</v>
      </c>
      <c r="B22" s="25"/>
      <c r="C22" s="26">
        <v>20</v>
      </c>
      <c r="D22" s="27"/>
      <c r="E22" s="28">
        <v>27</v>
      </c>
      <c r="F22" s="27"/>
      <c r="G22" s="28">
        <v>18</v>
      </c>
      <c r="H22" s="28">
        <v>2</v>
      </c>
      <c r="I22" s="27"/>
      <c r="J22" s="27"/>
      <c r="K22" s="27"/>
      <c r="L22" s="27"/>
      <c r="M22" s="28">
        <v>11</v>
      </c>
      <c r="N22" s="27"/>
      <c r="O22" s="27"/>
      <c r="P22" s="27"/>
      <c r="Q22" s="27"/>
      <c r="R22" s="13">
        <f>SUM(C22:Q22)</f>
        <v>78</v>
      </c>
    </row>
    <row r="23" spans="1:18" x14ac:dyDescent="0.25">
      <c r="A23" s="15" t="s">
        <v>37</v>
      </c>
      <c r="B23" s="13"/>
      <c r="C23" s="13">
        <v>26</v>
      </c>
      <c r="D23" s="29"/>
      <c r="E23" s="13">
        <v>37</v>
      </c>
      <c r="F23" s="29"/>
      <c r="G23" s="13">
        <v>13</v>
      </c>
      <c r="H23" s="13">
        <v>13</v>
      </c>
      <c r="I23" s="29"/>
      <c r="J23" s="29"/>
      <c r="K23" s="29"/>
      <c r="L23" s="29"/>
      <c r="M23" s="13">
        <v>18</v>
      </c>
      <c r="N23" s="29"/>
      <c r="O23" s="29"/>
      <c r="P23" s="29"/>
      <c r="Q23" s="29"/>
      <c r="R23" s="13">
        <f>SUM(C23:Q23)</f>
        <v>107</v>
      </c>
    </row>
    <row r="24" spans="1:1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5.75" x14ac:dyDescent="0.25">
      <c r="A25" s="10" t="s">
        <v>26</v>
      </c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5" t="s">
        <v>24</v>
      </c>
      <c r="B26" s="13"/>
      <c r="C26" s="29"/>
      <c r="D26" s="29"/>
      <c r="E26" s="29"/>
      <c r="F26" s="29"/>
      <c r="G26" s="29"/>
      <c r="H26" s="29"/>
      <c r="I26" s="29"/>
      <c r="J26" s="29"/>
      <c r="K26" s="13">
        <v>68</v>
      </c>
      <c r="L26" s="29"/>
      <c r="M26" s="29"/>
      <c r="N26" s="13">
        <v>63</v>
      </c>
      <c r="O26" s="13">
        <v>50</v>
      </c>
      <c r="P26" s="29"/>
      <c r="Q26" s="29"/>
      <c r="R26" s="13">
        <f>SUM(C26:Q26)</f>
        <v>181</v>
      </c>
    </row>
    <row r="27" spans="1:18" x14ac:dyDescent="0.25">
      <c r="A27" s="15" t="s">
        <v>38</v>
      </c>
      <c r="B27" s="13"/>
      <c r="C27" s="29"/>
      <c r="D27" s="29"/>
      <c r="E27" s="29"/>
      <c r="F27" s="29"/>
      <c r="G27" s="29"/>
      <c r="H27" s="29"/>
      <c r="I27" s="29"/>
      <c r="J27" s="29"/>
      <c r="K27" s="13">
        <v>115</v>
      </c>
      <c r="L27" s="29"/>
      <c r="M27" s="29"/>
      <c r="N27" s="13">
        <v>79</v>
      </c>
      <c r="O27" s="13">
        <v>62</v>
      </c>
      <c r="P27" s="29"/>
      <c r="Q27" s="29"/>
      <c r="R27" s="13">
        <f>SUM(C27:Q27)</f>
        <v>256</v>
      </c>
    </row>
    <row r="28" spans="1:18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ht="18" x14ac:dyDescent="0.25">
      <c r="A29" s="30" t="s">
        <v>28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s="37" customFormat="1" ht="18" x14ac:dyDescent="0.25">
      <c r="A30" s="36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spans="1:18" ht="15.75" x14ac:dyDescent="0.25">
      <c r="A31" s="10" t="s">
        <v>23</v>
      </c>
      <c r="B31" s="10" t="s">
        <v>40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  <c r="M31" s="3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16</v>
      </c>
    </row>
    <row r="32" spans="1:18" x14ac:dyDescent="0.25">
      <c r="A32" s="12" t="s">
        <v>31</v>
      </c>
      <c r="B32" s="20">
        <f>SUM(R14)</f>
        <v>568</v>
      </c>
      <c r="C32" s="13">
        <v>48</v>
      </c>
      <c r="D32" s="13">
        <v>90</v>
      </c>
      <c r="E32" s="13">
        <v>84</v>
      </c>
      <c r="F32" s="13">
        <v>56</v>
      </c>
      <c r="G32" s="13">
        <v>73</v>
      </c>
      <c r="H32" s="13">
        <v>21</v>
      </c>
      <c r="I32" s="13">
        <v>110</v>
      </c>
      <c r="J32" s="13">
        <v>137</v>
      </c>
      <c r="K32" s="13">
        <v>240</v>
      </c>
      <c r="L32" s="13">
        <v>43</v>
      </c>
      <c r="M32" s="13">
        <v>40</v>
      </c>
      <c r="N32" s="13">
        <v>265</v>
      </c>
      <c r="O32" s="13">
        <v>155</v>
      </c>
      <c r="P32" s="13">
        <v>5</v>
      </c>
      <c r="Q32" s="13">
        <v>179</v>
      </c>
      <c r="R32" s="21">
        <f>SUM(B32:Q32)</f>
        <v>2114</v>
      </c>
    </row>
    <row r="33" spans="1:18" x14ac:dyDescent="0.25">
      <c r="A33" s="12" t="s">
        <v>32</v>
      </c>
      <c r="B33" s="20">
        <f>SUM(R15)</f>
        <v>720</v>
      </c>
      <c r="C33" s="13">
        <v>71</v>
      </c>
      <c r="D33" s="13">
        <v>199</v>
      </c>
      <c r="E33" s="13">
        <v>147</v>
      </c>
      <c r="F33" s="13">
        <v>126</v>
      </c>
      <c r="G33" s="13">
        <v>73</v>
      </c>
      <c r="H33" s="13">
        <v>18</v>
      </c>
      <c r="I33" s="13">
        <v>195</v>
      </c>
      <c r="J33" s="13">
        <v>229</v>
      </c>
      <c r="K33" s="13">
        <v>266</v>
      </c>
      <c r="L33" s="13">
        <v>84</v>
      </c>
      <c r="M33" s="13">
        <v>76</v>
      </c>
      <c r="N33" s="13">
        <v>325</v>
      </c>
      <c r="O33" s="13">
        <v>192</v>
      </c>
      <c r="P33" s="13">
        <v>5</v>
      </c>
      <c r="Q33" s="13">
        <v>289</v>
      </c>
      <c r="R33" s="13">
        <f>SUM(B33:Q33)</f>
        <v>3015</v>
      </c>
    </row>
    <row r="34" spans="1:18" x14ac:dyDescent="0.25">
      <c r="A34" s="22"/>
      <c r="B34" s="2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ht="15.75" x14ac:dyDescent="0.25">
      <c r="A35" s="10" t="s">
        <v>33</v>
      </c>
      <c r="B35" s="10"/>
      <c r="C35" s="1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8" t="s">
        <v>34</v>
      </c>
      <c r="B36" s="19">
        <f>SUM(R18)</f>
        <v>836</v>
      </c>
      <c r="C36" s="13">
        <v>76</v>
      </c>
      <c r="D36" s="13">
        <v>193</v>
      </c>
      <c r="E36" s="13">
        <v>144</v>
      </c>
      <c r="F36" s="13">
        <v>117</v>
      </c>
      <c r="G36" s="13">
        <v>87</v>
      </c>
      <c r="H36" s="13">
        <v>25</v>
      </c>
      <c r="I36" s="13">
        <v>204</v>
      </c>
      <c r="J36" s="13">
        <v>233</v>
      </c>
      <c r="K36" s="13">
        <v>293</v>
      </c>
      <c r="L36" s="13">
        <v>78</v>
      </c>
      <c r="M36" s="13">
        <v>76</v>
      </c>
      <c r="N36" s="13">
        <v>340</v>
      </c>
      <c r="O36" s="13">
        <v>198</v>
      </c>
      <c r="P36" s="13">
        <v>7</v>
      </c>
      <c r="Q36" s="13">
        <v>298</v>
      </c>
      <c r="R36" s="13">
        <f>SUM(B36:Q36)</f>
        <v>3205</v>
      </c>
    </row>
    <row r="37" spans="1:18" ht="16.5" customHeight="1" x14ac:dyDescent="0.25">
      <c r="A37" s="18" t="s">
        <v>35</v>
      </c>
      <c r="B37" s="19">
        <f>SUM(R19)</f>
        <v>383</v>
      </c>
      <c r="C37" s="13">
        <v>29</v>
      </c>
      <c r="D37" s="13">
        <v>72</v>
      </c>
      <c r="E37" s="13">
        <v>69</v>
      </c>
      <c r="F37" s="13">
        <v>51</v>
      </c>
      <c r="G37" s="13">
        <v>36</v>
      </c>
      <c r="H37" s="13">
        <v>8</v>
      </c>
      <c r="I37" s="13">
        <v>71</v>
      </c>
      <c r="J37" s="13">
        <v>93</v>
      </c>
      <c r="K37" s="13">
        <v>163</v>
      </c>
      <c r="L37" s="13">
        <v>37</v>
      </c>
      <c r="M37" s="13">
        <v>32</v>
      </c>
      <c r="N37" s="13">
        <v>176</v>
      </c>
      <c r="O37" s="13">
        <v>107</v>
      </c>
      <c r="P37" s="13">
        <v>2</v>
      </c>
      <c r="Q37" s="13">
        <v>127</v>
      </c>
      <c r="R37" s="13">
        <f>SUM(B37:Q37)</f>
        <v>1456</v>
      </c>
    </row>
    <row r="38" spans="1:18" x14ac:dyDescent="0.25">
      <c r="A38" s="32"/>
      <c r="B38" s="33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ht="15.75" x14ac:dyDescent="0.25">
      <c r="A39" s="10" t="s">
        <v>25</v>
      </c>
      <c r="B39" s="10"/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2" t="s">
        <v>36</v>
      </c>
      <c r="B40" s="20">
        <f>SUM(R22)</f>
        <v>78</v>
      </c>
      <c r="C40" s="24">
        <v>64</v>
      </c>
      <c r="D40" s="29"/>
      <c r="E40" s="13">
        <v>80</v>
      </c>
      <c r="F40" s="29"/>
      <c r="G40" s="13">
        <v>110</v>
      </c>
      <c r="H40" s="13">
        <v>8</v>
      </c>
      <c r="I40" s="29"/>
      <c r="J40" s="29"/>
      <c r="K40" s="29"/>
      <c r="L40" s="29"/>
      <c r="M40" s="13">
        <v>44</v>
      </c>
      <c r="N40" s="29"/>
      <c r="O40" s="29"/>
      <c r="P40" s="29"/>
      <c r="Q40" s="29"/>
      <c r="R40" s="13">
        <f>SUM(B40:Q40)</f>
        <v>384</v>
      </c>
    </row>
    <row r="41" spans="1:18" x14ac:dyDescent="0.25">
      <c r="A41" s="15" t="s">
        <v>37</v>
      </c>
      <c r="B41" s="13">
        <f>SUM(R23)</f>
        <v>107</v>
      </c>
      <c r="C41" s="13">
        <v>52</v>
      </c>
      <c r="D41" s="29"/>
      <c r="E41" s="13">
        <v>148</v>
      </c>
      <c r="F41" s="29"/>
      <c r="G41" s="13">
        <v>37</v>
      </c>
      <c r="H41" s="13">
        <v>32</v>
      </c>
      <c r="I41" s="29"/>
      <c r="J41" s="29"/>
      <c r="K41" s="29"/>
      <c r="L41" s="29"/>
      <c r="M41" s="13">
        <v>70</v>
      </c>
      <c r="N41" s="29"/>
      <c r="O41" s="29"/>
      <c r="P41" s="29"/>
      <c r="Q41" s="29"/>
      <c r="R41" s="13">
        <f>SUM(B41:Q41)</f>
        <v>446</v>
      </c>
    </row>
    <row r="42" spans="1:1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15.75" x14ac:dyDescent="0.25">
      <c r="A43" s="10" t="s">
        <v>26</v>
      </c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5" t="s">
        <v>24</v>
      </c>
      <c r="B44" s="13">
        <f>SUM(R26)</f>
        <v>181</v>
      </c>
      <c r="C44" s="29"/>
      <c r="D44" s="29"/>
      <c r="E44" s="29"/>
      <c r="F44" s="29"/>
      <c r="G44" s="29"/>
      <c r="H44" s="29"/>
      <c r="I44" s="29"/>
      <c r="J44" s="29"/>
      <c r="K44" s="13">
        <v>165</v>
      </c>
      <c r="L44" s="29"/>
      <c r="M44" s="29"/>
      <c r="N44" s="13">
        <v>224</v>
      </c>
      <c r="O44" s="13">
        <v>114</v>
      </c>
      <c r="P44" s="29"/>
      <c r="Q44" s="29"/>
      <c r="R44" s="13">
        <f>SUM(B44:Q44)</f>
        <v>684</v>
      </c>
    </row>
    <row r="45" spans="1:18" x14ac:dyDescent="0.25">
      <c r="A45" s="41" t="s">
        <v>38</v>
      </c>
      <c r="B45" s="42">
        <f>SUM(R27)</f>
        <v>256</v>
      </c>
      <c r="C45" s="43"/>
      <c r="D45" s="43"/>
      <c r="E45" s="43"/>
      <c r="F45" s="43"/>
      <c r="G45" s="43"/>
      <c r="H45" s="43"/>
      <c r="I45" s="43"/>
      <c r="J45" s="43"/>
      <c r="K45" s="42">
        <v>344</v>
      </c>
      <c r="L45" s="43"/>
      <c r="M45" s="43"/>
      <c r="N45" s="42">
        <v>369</v>
      </c>
      <c r="O45" s="42">
        <v>234</v>
      </c>
      <c r="P45" s="43"/>
      <c r="Q45" s="43"/>
      <c r="R45" s="42">
        <f>SUM(B45:Q45)</f>
        <v>1203</v>
      </c>
    </row>
    <row r="46" spans="1:18" ht="12.75" customHeight="1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</row>
    <row r="47" spans="1:18" hidden="1" x14ac:dyDescent="0.25">
      <c r="A47" s="44" t="s">
        <v>27</v>
      </c>
      <c r="B47" s="45" t="e">
        <f>SUM(#REF!)</f>
        <v>#REF!</v>
      </c>
      <c r="C47" s="45">
        <v>15</v>
      </c>
      <c r="D47" s="45">
        <v>27</v>
      </c>
      <c r="E47" s="45">
        <v>14</v>
      </c>
      <c r="F47" s="45">
        <v>28</v>
      </c>
      <c r="G47" s="45">
        <v>16</v>
      </c>
      <c r="H47" s="45">
        <v>3</v>
      </c>
      <c r="I47" s="45">
        <v>26</v>
      </c>
      <c r="J47" s="45">
        <v>24</v>
      </c>
      <c r="K47" s="45">
        <v>39</v>
      </c>
      <c r="L47" s="45">
        <v>11</v>
      </c>
      <c r="M47" s="45">
        <v>13</v>
      </c>
      <c r="N47" s="45">
        <v>41</v>
      </c>
      <c r="O47" s="45">
        <v>27</v>
      </c>
      <c r="P47" s="45">
        <v>3</v>
      </c>
      <c r="Q47" s="45">
        <v>60</v>
      </c>
      <c r="R47" s="45" t="e">
        <f>SUM(B47:Q47)</f>
        <v>#REF!</v>
      </c>
    </row>
    <row r="48" spans="1:18" ht="18" x14ac:dyDescent="0.25">
      <c r="A48" s="51" t="s">
        <v>0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</row>
    <row r="49" spans="1:19" ht="18" x14ac:dyDescent="0.25">
      <c r="A49" s="50" t="s">
        <v>30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</row>
    <row r="50" spans="1:19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9" ht="18" x14ac:dyDescent="0.25">
      <c r="A51" s="49" t="s">
        <v>29</v>
      </c>
      <c r="B51" s="49"/>
      <c r="C51" s="49"/>
      <c r="D51" s="49"/>
      <c r="E51" s="49"/>
      <c r="F51" s="49"/>
      <c r="G51" s="4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9" s="37" customFormat="1" ht="18" x14ac:dyDescent="0.25">
      <c r="A52" s="35"/>
      <c r="B52" s="38" t="s">
        <v>39</v>
      </c>
      <c r="C52" s="38" t="s">
        <v>1</v>
      </c>
      <c r="D52" s="38" t="s">
        <v>2</v>
      </c>
      <c r="E52" s="38" t="s">
        <v>3</v>
      </c>
      <c r="F52" s="38" t="s">
        <v>4</v>
      </c>
      <c r="G52" s="38" t="s">
        <v>5</v>
      </c>
      <c r="H52" s="39" t="s">
        <v>6</v>
      </c>
      <c r="I52" s="39" t="s">
        <v>7</v>
      </c>
      <c r="J52" s="39" t="s">
        <v>8</v>
      </c>
      <c r="K52" s="39" t="s">
        <v>9</v>
      </c>
      <c r="L52" s="39" t="s">
        <v>10</v>
      </c>
      <c r="M52" s="39" t="s">
        <v>11</v>
      </c>
      <c r="N52" s="39" t="s">
        <v>12</v>
      </c>
      <c r="O52" s="39" t="s">
        <v>13</v>
      </c>
      <c r="P52" s="39" t="s">
        <v>14</v>
      </c>
      <c r="Q52" s="39" t="s">
        <v>15</v>
      </c>
      <c r="R52" s="47" t="s">
        <v>41</v>
      </c>
      <c r="S52" s="39" t="s">
        <v>16</v>
      </c>
    </row>
    <row r="53" spans="1:19" ht="15.75" x14ac:dyDescent="0.25">
      <c r="A53" s="10" t="s">
        <v>23</v>
      </c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S53" s="34"/>
    </row>
    <row r="54" spans="1:19" x14ac:dyDescent="0.25">
      <c r="A54" s="12" t="s">
        <v>31</v>
      </c>
      <c r="B54" s="20">
        <f>SUM(R32)</f>
        <v>2114</v>
      </c>
      <c r="C54" s="13">
        <v>29</v>
      </c>
      <c r="D54" s="13">
        <v>68</v>
      </c>
      <c r="E54" s="13">
        <v>69</v>
      </c>
      <c r="F54" s="13">
        <v>43</v>
      </c>
      <c r="G54" s="13">
        <v>166</v>
      </c>
      <c r="H54" s="13">
        <v>106</v>
      </c>
      <c r="I54" s="13">
        <v>62</v>
      </c>
      <c r="J54" s="13">
        <v>87</v>
      </c>
      <c r="K54" s="13">
        <v>249</v>
      </c>
      <c r="L54" s="13">
        <v>36</v>
      </c>
      <c r="M54" s="13">
        <v>29</v>
      </c>
      <c r="N54" s="13">
        <v>98</v>
      </c>
      <c r="O54" s="13">
        <v>139</v>
      </c>
      <c r="P54" s="13">
        <v>3</v>
      </c>
      <c r="Q54" s="13">
        <v>222</v>
      </c>
      <c r="R54" s="48">
        <v>5</v>
      </c>
      <c r="S54" s="21">
        <f>SUM(B54:R54)</f>
        <v>3525</v>
      </c>
    </row>
    <row r="55" spans="1:19" x14ac:dyDescent="0.25">
      <c r="A55" s="12" t="s">
        <v>32</v>
      </c>
      <c r="B55" s="20">
        <f>SUM(R33)</f>
        <v>3015</v>
      </c>
      <c r="C55" s="13">
        <v>37</v>
      </c>
      <c r="D55" s="13">
        <v>117</v>
      </c>
      <c r="E55" s="13">
        <v>100</v>
      </c>
      <c r="F55" s="13">
        <v>68</v>
      </c>
      <c r="G55" s="13">
        <v>110</v>
      </c>
      <c r="H55" s="13">
        <v>130</v>
      </c>
      <c r="I55" s="13">
        <v>152</v>
      </c>
      <c r="J55" s="13">
        <v>204</v>
      </c>
      <c r="K55" s="13">
        <v>218</v>
      </c>
      <c r="L55" s="13">
        <v>40</v>
      </c>
      <c r="M55" s="13">
        <v>64</v>
      </c>
      <c r="N55" s="13">
        <v>132</v>
      </c>
      <c r="O55" s="13">
        <v>144</v>
      </c>
      <c r="P55" s="13">
        <v>7</v>
      </c>
      <c r="Q55" s="13">
        <v>428</v>
      </c>
      <c r="R55" s="48">
        <v>10</v>
      </c>
      <c r="S55" s="21">
        <f>SUM(B55:R55)</f>
        <v>4976</v>
      </c>
    </row>
    <row r="56" spans="1:19" x14ac:dyDescent="0.25">
      <c r="A56" s="22"/>
      <c r="B56" s="2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S56" s="17"/>
    </row>
    <row r="57" spans="1:19" ht="15.75" x14ac:dyDescent="0.25">
      <c r="A57" s="10" t="s">
        <v>33</v>
      </c>
      <c r="B57" s="10"/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S57" s="11"/>
    </row>
    <row r="58" spans="1:19" x14ac:dyDescent="0.25">
      <c r="A58" s="15" t="s">
        <v>34</v>
      </c>
      <c r="B58" s="13">
        <f>SUM(R36)</f>
        <v>3205</v>
      </c>
      <c r="C58" s="13">
        <v>52</v>
      </c>
      <c r="D58" s="13">
        <v>130</v>
      </c>
      <c r="E58" s="13">
        <v>120</v>
      </c>
      <c r="F58" s="13">
        <v>66</v>
      </c>
      <c r="G58" s="13">
        <v>191</v>
      </c>
      <c r="H58" s="13">
        <v>146</v>
      </c>
      <c r="I58" s="13">
        <v>125</v>
      </c>
      <c r="J58" s="13">
        <v>199</v>
      </c>
      <c r="K58" s="13">
        <v>293</v>
      </c>
      <c r="L58" s="13">
        <v>45</v>
      </c>
      <c r="M58" s="13">
        <v>65</v>
      </c>
      <c r="N58" s="13">
        <v>143</v>
      </c>
      <c r="O58" s="13">
        <v>159</v>
      </c>
      <c r="P58" s="13">
        <v>8</v>
      </c>
      <c r="Q58" s="13">
        <v>433</v>
      </c>
      <c r="R58" s="48">
        <v>7</v>
      </c>
      <c r="S58" s="13">
        <f>SUM(B58:R58)</f>
        <v>5387</v>
      </c>
    </row>
    <row r="59" spans="1:19" x14ac:dyDescent="0.25">
      <c r="A59" s="15" t="s">
        <v>35</v>
      </c>
      <c r="B59" s="13">
        <f>SUM(R37)</f>
        <v>1456</v>
      </c>
      <c r="C59" s="13">
        <v>5</v>
      </c>
      <c r="D59" s="13">
        <v>37</v>
      </c>
      <c r="E59" s="13">
        <v>38</v>
      </c>
      <c r="F59" s="13">
        <v>40</v>
      </c>
      <c r="G59" s="13">
        <v>54</v>
      </c>
      <c r="H59" s="13">
        <v>62</v>
      </c>
      <c r="I59" s="13">
        <v>69</v>
      </c>
      <c r="J59" s="13">
        <v>53</v>
      </c>
      <c r="K59" s="13">
        <v>106</v>
      </c>
      <c r="L59" s="13">
        <v>24</v>
      </c>
      <c r="M59" s="13">
        <v>21</v>
      </c>
      <c r="N59" s="13">
        <v>62</v>
      </c>
      <c r="O59" s="13">
        <v>78</v>
      </c>
      <c r="P59" s="13">
        <v>2</v>
      </c>
      <c r="Q59" s="13">
        <v>156</v>
      </c>
      <c r="R59" s="48">
        <v>6</v>
      </c>
      <c r="S59" s="13">
        <f>SUM(B59:R59)</f>
        <v>2269</v>
      </c>
    </row>
    <row r="60" spans="1:19" x14ac:dyDescent="0.25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S60" s="17"/>
    </row>
    <row r="61" spans="1:19" ht="15.75" x14ac:dyDescent="0.25">
      <c r="A61" s="10" t="s">
        <v>25</v>
      </c>
      <c r="B61" s="10"/>
      <c r="C61" s="14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S61" s="11"/>
    </row>
    <row r="62" spans="1:19" x14ac:dyDescent="0.25">
      <c r="A62" s="12" t="s">
        <v>36</v>
      </c>
      <c r="B62" s="20">
        <f>SUM(R40)</f>
        <v>384</v>
      </c>
      <c r="C62" s="24">
        <v>34</v>
      </c>
      <c r="D62" s="29"/>
      <c r="E62" s="13">
        <v>80</v>
      </c>
      <c r="F62" s="29"/>
      <c r="G62" s="13">
        <v>162</v>
      </c>
      <c r="H62" s="13">
        <v>17</v>
      </c>
      <c r="I62" s="29"/>
      <c r="J62" s="29"/>
      <c r="K62" s="29"/>
      <c r="L62" s="29"/>
      <c r="M62" s="13">
        <v>47</v>
      </c>
      <c r="N62" s="29"/>
      <c r="O62" s="29"/>
      <c r="P62" s="29"/>
      <c r="Q62" s="29"/>
      <c r="R62" s="48">
        <v>4</v>
      </c>
      <c r="S62" s="13">
        <f>SUM(B62:R62)</f>
        <v>728</v>
      </c>
    </row>
    <row r="63" spans="1:19" x14ac:dyDescent="0.25">
      <c r="A63" s="15" t="s">
        <v>37</v>
      </c>
      <c r="B63" s="13">
        <f>SUM(R41)</f>
        <v>446</v>
      </c>
      <c r="C63" s="13">
        <v>27</v>
      </c>
      <c r="D63" s="29"/>
      <c r="E63" s="13">
        <v>85</v>
      </c>
      <c r="F63" s="29"/>
      <c r="G63" s="13">
        <v>114</v>
      </c>
      <c r="H63" s="13">
        <v>225</v>
      </c>
      <c r="I63" s="29"/>
      <c r="J63" s="29"/>
      <c r="K63" s="29"/>
      <c r="L63" s="29"/>
      <c r="M63" s="13">
        <v>43</v>
      </c>
      <c r="N63" s="29"/>
      <c r="O63" s="29"/>
      <c r="P63" s="29"/>
      <c r="Q63" s="29"/>
      <c r="R63" s="48">
        <v>1</v>
      </c>
      <c r="S63" s="13">
        <f>SUM(B63:R63)</f>
        <v>941</v>
      </c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S64" s="11"/>
    </row>
    <row r="65" spans="1:19" ht="15.75" x14ac:dyDescent="0.25">
      <c r="A65" s="10" t="s">
        <v>26</v>
      </c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S65" s="11"/>
    </row>
    <row r="66" spans="1:19" x14ac:dyDescent="0.25">
      <c r="A66" s="15" t="s">
        <v>24</v>
      </c>
      <c r="B66" s="13">
        <f>SUM(R44)</f>
        <v>684</v>
      </c>
      <c r="C66" s="29"/>
      <c r="D66" s="29"/>
      <c r="E66" s="29"/>
      <c r="F66" s="29"/>
      <c r="G66" s="29"/>
      <c r="H66" s="29"/>
      <c r="I66" s="29"/>
      <c r="J66" s="29"/>
      <c r="K66" s="13">
        <v>141</v>
      </c>
      <c r="L66" s="29"/>
      <c r="M66" s="29"/>
      <c r="N66" s="13">
        <v>81</v>
      </c>
      <c r="O66" s="13">
        <v>95</v>
      </c>
      <c r="P66" s="29"/>
      <c r="Q66" s="29"/>
      <c r="R66" s="48">
        <v>1</v>
      </c>
      <c r="S66" s="13">
        <f>SUM(B66:R66)</f>
        <v>1002</v>
      </c>
    </row>
    <row r="67" spans="1:19" x14ac:dyDescent="0.25">
      <c r="A67" s="15" t="s">
        <v>38</v>
      </c>
      <c r="B67" s="13">
        <f>SUM(R45)</f>
        <v>1203</v>
      </c>
      <c r="C67" s="29"/>
      <c r="D67" s="29"/>
      <c r="E67" s="29"/>
      <c r="F67" s="29"/>
      <c r="G67" s="29"/>
      <c r="H67" s="29"/>
      <c r="I67" s="29"/>
      <c r="J67" s="29"/>
      <c r="K67" s="13">
        <v>332</v>
      </c>
      <c r="L67" s="29"/>
      <c r="M67" s="29"/>
      <c r="N67" s="13">
        <v>150</v>
      </c>
      <c r="O67" s="13">
        <v>188</v>
      </c>
      <c r="P67" s="29"/>
      <c r="Q67" s="29"/>
      <c r="R67" s="48">
        <v>3</v>
      </c>
      <c r="S67" s="13">
        <f>SUM(B67:R67)</f>
        <v>1876</v>
      </c>
    </row>
    <row r="68" spans="1:19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34"/>
      <c r="S68" s="11"/>
    </row>
    <row r="69" spans="1:19" x14ac:dyDescent="0.25">
      <c r="R69" s="34"/>
    </row>
  </sheetData>
  <mergeCells count="6">
    <mergeCell ref="A51:G51"/>
    <mergeCell ref="A49:R49"/>
    <mergeCell ref="A48:R48"/>
    <mergeCell ref="A1:R1"/>
    <mergeCell ref="A2:R2"/>
    <mergeCell ref="A5:B5"/>
  </mergeCells>
  <pageMargins left="0" right="0" top="0.75" bottom="0.2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jmmiller</dc:creator>
  <cp:lastModifiedBy>jmmiller</cp:lastModifiedBy>
  <cp:lastPrinted>2020-03-09T16:35:56Z</cp:lastPrinted>
  <dcterms:created xsi:type="dcterms:W3CDTF">2016-03-09T18:19:42Z</dcterms:created>
  <dcterms:modified xsi:type="dcterms:W3CDTF">2020-07-21T14:34:41Z</dcterms:modified>
</cp:coreProperties>
</file>