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ELECTIONS\SOS - PCT x PCT Reporting\"/>
    </mc:Choice>
  </mc:AlternateContent>
  <bookViews>
    <workbookView xWindow="0" yWindow="0" windowWidth="28800" windowHeight="122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56" i="1" l="1"/>
  <c r="K31" i="1"/>
  <c r="K27" i="1"/>
  <c r="K26" i="1"/>
  <c r="K7" i="1"/>
  <c r="K6" i="1"/>
  <c r="M34" i="1" l="1"/>
  <c r="M35" i="1"/>
  <c r="M37" i="1"/>
  <c r="M30" i="1"/>
  <c r="M31" i="1"/>
  <c r="M32" i="1"/>
  <c r="M33" i="1"/>
  <c r="M26" i="1"/>
  <c r="M27" i="1"/>
  <c r="M28" i="1"/>
  <c r="M29" i="1"/>
  <c r="M22" i="1"/>
  <c r="M23" i="1"/>
  <c r="M24" i="1"/>
  <c r="M25" i="1"/>
  <c r="M18" i="1"/>
  <c r="M19" i="1"/>
  <c r="M20" i="1"/>
  <c r="M21" i="1"/>
  <c r="M14" i="1"/>
  <c r="M15" i="1"/>
  <c r="M16" i="1"/>
  <c r="M17" i="1"/>
  <c r="M10" i="1"/>
  <c r="M11" i="1"/>
  <c r="M12" i="1"/>
  <c r="M13" i="1"/>
  <c r="M8" i="1"/>
  <c r="M9" i="1"/>
  <c r="M6" i="1"/>
  <c r="M7" i="1"/>
  <c r="M2" i="1"/>
  <c r="M3" i="1"/>
  <c r="M4" i="1"/>
  <c r="M5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36" i="1"/>
</calcChain>
</file>

<file path=xl/sharedStrings.xml><?xml version="1.0" encoding="utf-8"?>
<sst xmlns="http://schemas.openxmlformats.org/spreadsheetml/2006/main" count="332" uniqueCount="21">
  <si>
    <t>ELECTION_DATE</t>
  </si>
  <si>
    <t>ELECTION_NAME</t>
  </si>
  <si>
    <t>RACE_NAME</t>
  </si>
  <si>
    <t>CANDIDATE_NAME</t>
  </si>
  <si>
    <t>PARTY</t>
  </si>
  <si>
    <t>PRECINCT_NUMBER</t>
  </si>
  <si>
    <t>POLITICAL SUBDIVISION_NAME</t>
  </si>
  <si>
    <t>DEM</t>
  </si>
  <si>
    <t>EARLY VOTES</t>
  </si>
  <si>
    <t>ELECTION DAY VOTES</t>
  </si>
  <si>
    <t>REGISTERED VOTERS</t>
  </si>
  <si>
    <t>TOTAL PROVISIONAL BALLOTS</t>
  </si>
  <si>
    <t>PROVISIONAL BALLOTS COUNTED</t>
  </si>
  <si>
    <t>Walker County</t>
  </si>
  <si>
    <t>Railroad Commissioner</t>
  </si>
  <si>
    <t>U.S. Senator</t>
  </si>
  <si>
    <t>Royce West</t>
  </si>
  <si>
    <t>Mary “MJ” Hegar</t>
  </si>
  <si>
    <t>Chrysta Castaneda</t>
  </si>
  <si>
    <t>Roberto Alonzo</t>
  </si>
  <si>
    <t>2020 JULY 14TH DEMOCRATIC PRIMARY RUNOFF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</si>
</sst>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0" xfId="0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0" xfId="0" applyFont="1" applyBorder="1" applyAlignment="1">
      <alignment horizontal="left" vertical="center" wrapText="1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0" fontId="2" fillId="0" borderId="0" xfId="0" applyFont="1"/>
    <xf numFmtId="0" fontId="0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"/>
  <sheetViews>
    <sheetView tabSelected="1" topLeftCell="C16" workbookViewId="0">
      <selection activeCell="K34" sqref="K34:L41"/>
    </sheetView>
  </sheetViews>
  <sheetFormatPr defaultRowHeight="15" x14ac:dyDescent="0.25"/>
  <cols>
    <col min="1" max="1" width="14.42578125" customWidth="1"/>
    <col min="2" max="2" width="16" style="5" bestFit="1" customWidth="1"/>
    <col min="3" max="3" width="42.28515625" style="5" customWidth="1"/>
    <col min="4" max="4" width="13.140625" customWidth="1"/>
    <col min="5" max="5" width="12" customWidth="1"/>
    <col min="6" max="6" width="16.85546875" style="5" bestFit="1" customWidth="1"/>
    <col min="7" max="7" width="21.42578125" style="5" bestFit="1" customWidth="1"/>
    <col min="8" max="8" width="41.7109375" customWidth="1"/>
    <col min="9" max="9" width="26.85546875" bestFit="1" customWidth="1"/>
    <col min="10" max="10" width="7.140625" bestFit="1" customWidth="1"/>
    <col min="11" max="11" width="14.140625" bestFit="1" customWidth="1"/>
    <col min="12" max="12" width="21.7109375" bestFit="1" customWidth="1"/>
    <col min="13" max="13" width="9.140625" style="16"/>
  </cols>
  <sheetData>
    <row r="1" spans="1:13" ht="15" customHeight="1" x14ac:dyDescent="0.25">
      <c r="A1" s="1" t="s">
        <v>6</v>
      </c>
      <c r="B1" s="4" t="s">
        <v>0</v>
      </c>
      <c r="C1" s="4" t="s">
        <v>1</v>
      </c>
      <c r="D1" s="1" t="s">
        <v>11</v>
      </c>
      <c r="E1" s="1" t="s">
        <v>12</v>
      </c>
      <c r="F1" s="4" t="s">
        <v>5</v>
      </c>
      <c r="G1" s="4" t="s">
        <v>10</v>
      </c>
      <c r="H1" s="1" t="s">
        <v>2</v>
      </c>
      <c r="I1" s="1" t="s">
        <v>3</v>
      </c>
      <c r="J1" s="1" t="s">
        <v>4</v>
      </c>
      <c r="K1" s="1" t="s">
        <v>8</v>
      </c>
      <c r="L1" s="1" t="s">
        <v>9</v>
      </c>
    </row>
    <row r="2" spans="1:13" ht="15" customHeight="1" x14ac:dyDescent="0.25">
      <c r="A2" t="s">
        <v>13</v>
      </c>
      <c r="B2" s="10">
        <v>43893</v>
      </c>
      <c r="C2" t="s">
        <v>20</v>
      </c>
      <c r="D2">
        <v>0</v>
      </c>
      <c r="E2">
        <v>0</v>
      </c>
      <c r="F2" s="5">
        <v>101</v>
      </c>
      <c r="G2" s="6">
        <v>671</v>
      </c>
      <c r="H2" s="13" t="s">
        <v>15</v>
      </c>
      <c r="I2" s="13" t="s">
        <v>16</v>
      </c>
      <c r="J2" t="s">
        <v>7</v>
      </c>
      <c r="K2">
        <v>16</v>
      </c>
      <c r="L2">
        <v>6</v>
      </c>
      <c r="M2" s="16">
        <f t="shared" ref="M2:M5" si="0">SUM(K2:L2)</f>
        <v>22</v>
      </c>
    </row>
    <row r="3" spans="1:13" ht="15" customHeight="1" x14ac:dyDescent="0.25">
      <c r="A3" t="s">
        <v>13</v>
      </c>
      <c r="B3" s="10">
        <v>43893</v>
      </c>
      <c r="C3" s="5" t="s">
        <v>20</v>
      </c>
      <c r="D3">
        <v>0</v>
      </c>
      <c r="E3">
        <v>0</v>
      </c>
      <c r="F3" s="5">
        <v>101</v>
      </c>
      <c r="G3" s="6">
        <v>671</v>
      </c>
      <c r="H3" s="13" t="s">
        <v>15</v>
      </c>
      <c r="I3" s="13" t="s">
        <v>17</v>
      </c>
      <c r="J3" t="s">
        <v>7</v>
      </c>
      <c r="K3">
        <v>13</v>
      </c>
      <c r="L3">
        <v>5</v>
      </c>
      <c r="M3" s="16">
        <f t="shared" si="0"/>
        <v>18</v>
      </c>
    </row>
    <row r="4" spans="1:13" ht="15" customHeight="1" x14ac:dyDescent="0.25">
      <c r="A4" t="s">
        <v>13</v>
      </c>
      <c r="B4" s="10">
        <v>43893</v>
      </c>
      <c r="C4" s="5" t="s">
        <v>20</v>
      </c>
      <c r="D4">
        <v>0</v>
      </c>
      <c r="E4">
        <v>0</v>
      </c>
      <c r="F4" s="5">
        <v>101</v>
      </c>
      <c r="G4" s="6">
        <v>671</v>
      </c>
      <c r="H4" s="13" t="s">
        <v>14</v>
      </c>
      <c r="I4" s="13" t="s">
        <v>18</v>
      </c>
      <c r="J4" t="s">
        <v>7</v>
      </c>
      <c r="K4">
        <v>20</v>
      </c>
      <c r="L4">
        <v>3</v>
      </c>
      <c r="M4" s="16">
        <f t="shared" si="0"/>
        <v>23</v>
      </c>
    </row>
    <row r="5" spans="1:13" s="2" customFormat="1" ht="15" customHeight="1" thickBot="1" x14ac:dyDescent="0.3">
      <c r="A5" s="2" t="s">
        <v>13</v>
      </c>
      <c r="B5" s="11">
        <v>43893</v>
      </c>
      <c r="C5" s="7" t="s">
        <v>20</v>
      </c>
      <c r="D5" s="2">
        <v>0</v>
      </c>
      <c r="E5" s="2">
        <v>0</v>
      </c>
      <c r="F5" s="7">
        <v>101</v>
      </c>
      <c r="G5" s="7">
        <v>671</v>
      </c>
      <c r="H5" s="17" t="s">
        <v>14</v>
      </c>
      <c r="I5" s="17" t="s">
        <v>19</v>
      </c>
      <c r="J5" s="2" t="s">
        <v>7</v>
      </c>
      <c r="K5" s="2">
        <v>8</v>
      </c>
      <c r="L5" s="2">
        <v>8</v>
      </c>
      <c r="M5" s="18">
        <f t="shared" si="0"/>
        <v>16</v>
      </c>
    </row>
    <row r="6" spans="1:13" ht="15" customHeight="1" x14ac:dyDescent="0.25">
      <c r="A6" t="s">
        <v>13</v>
      </c>
      <c r="B6" s="10">
        <v>43893</v>
      </c>
      <c r="C6" s="5" t="s">
        <v>20</v>
      </c>
      <c r="D6" s="3">
        <v>0</v>
      </c>
      <c r="E6" s="3">
        <v>0</v>
      </c>
      <c r="F6" s="8">
        <v>102</v>
      </c>
      <c r="G6" s="8">
        <v>3769</v>
      </c>
      <c r="H6" s="13" t="s">
        <v>15</v>
      </c>
      <c r="I6" s="13" t="s">
        <v>16</v>
      </c>
      <c r="J6" t="s">
        <v>7</v>
      </c>
      <c r="K6" s="3">
        <f>15+26</f>
        <v>41</v>
      </c>
      <c r="L6" s="3">
        <v>30</v>
      </c>
      <c r="M6" s="16">
        <f t="shared" ref="M6:M9" si="1">SUM(K6:L6)</f>
        <v>71</v>
      </c>
    </row>
    <row r="7" spans="1:13" ht="15" customHeight="1" x14ac:dyDescent="0.25">
      <c r="A7" t="s">
        <v>13</v>
      </c>
      <c r="B7" s="10">
        <v>43893</v>
      </c>
      <c r="C7" s="5" t="s">
        <v>20</v>
      </c>
      <c r="D7" s="3">
        <v>0</v>
      </c>
      <c r="E7" s="3">
        <v>0</v>
      </c>
      <c r="F7" s="8">
        <v>102</v>
      </c>
      <c r="G7" s="8">
        <v>3769</v>
      </c>
      <c r="H7" s="13" t="s">
        <v>15</v>
      </c>
      <c r="I7" s="13" t="s">
        <v>17</v>
      </c>
      <c r="J7" t="s">
        <v>7</v>
      </c>
      <c r="K7" s="3">
        <f>24+33</f>
        <v>57</v>
      </c>
      <c r="L7" s="3">
        <v>38</v>
      </c>
      <c r="M7" s="16">
        <f t="shared" si="1"/>
        <v>95</v>
      </c>
    </row>
    <row r="8" spans="1:13" ht="15" customHeight="1" x14ac:dyDescent="0.25">
      <c r="A8" t="s">
        <v>13</v>
      </c>
      <c r="B8" s="10">
        <v>43893</v>
      </c>
      <c r="C8" s="5" t="s">
        <v>20</v>
      </c>
      <c r="D8" s="3">
        <v>0</v>
      </c>
      <c r="E8" s="3">
        <v>0</v>
      </c>
      <c r="F8" s="8">
        <v>102</v>
      </c>
      <c r="G8" s="8">
        <v>3769</v>
      </c>
      <c r="H8" s="13" t="s">
        <v>14</v>
      </c>
      <c r="I8" s="13" t="s">
        <v>18</v>
      </c>
      <c r="J8" t="s">
        <v>7</v>
      </c>
      <c r="K8" s="3">
        <v>79</v>
      </c>
      <c r="L8" s="3">
        <v>49</v>
      </c>
      <c r="M8" s="16">
        <f t="shared" si="1"/>
        <v>128</v>
      </c>
    </row>
    <row r="9" spans="1:13" s="2" customFormat="1" ht="15" customHeight="1" thickBot="1" x14ac:dyDescent="0.3">
      <c r="A9" s="2" t="s">
        <v>13</v>
      </c>
      <c r="B9" s="11">
        <v>43893</v>
      </c>
      <c r="C9" s="7" t="s">
        <v>20</v>
      </c>
      <c r="D9" s="12">
        <v>0</v>
      </c>
      <c r="E9" s="12">
        <v>0</v>
      </c>
      <c r="F9" s="9">
        <v>102</v>
      </c>
      <c r="G9" s="9">
        <v>3769</v>
      </c>
      <c r="H9" s="17" t="s">
        <v>14</v>
      </c>
      <c r="I9" s="17" t="s">
        <v>19</v>
      </c>
      <c r="J9" s="2" t="s">
        <v>7</v>
      </c>
      <c r="K9" s="12">
        <v>18</v>
      </c>
      <c r="L9" s="12">
        <v>19</v>
      </c>
      <c r="M9" s="18">
        <f t="shared" si="1"/>
        <v>37</v>
      </c>
    </row>
    <row r="10" spans="1:13" s="14" customFormat="1" ht="15" customHeight="1" x14ac:dyDescent="0.25">
      <c r="A10" t="s">
        <v>13</v>
      </c>
      <c r="B10" s="10">
        <v>43893</v>
      </c>
      <c r="C10" s="5" t="s">
        <v>20</v>
      </c>
      <c r="D10" s="3">
        <v>2</v>
      </c>
      <c r="E10" s="3">
        <v>2</v>
      </c>
      <c r="F10" s="8">
        <v>103</v>
      </c>
      <c r="G10" s="8">
        <v>1739</v>
      </c>
      <c r="H10" s="13" t="s">
        <v>15</v>
      </c>
      <c r="I10" s="13" t="s">
        <v>16</v>
      </c>
      <c r="J10" t="s">
        <v>7</v>
      </c>
      <c r="K10" s="3">
        <v>8</v>
      </c>
      <c r="L10" s="3">
        <v>13</v>
      </c>
      <c r="M10" s="16">
        <f t="shared" ref="M10:M13" si="2">SUM(K10:L10)</f>
        <v>21</v>
      </c>
    </row>
    <row r="11" spans="1:13" s="14" customFormat="1" ht="15" customHeight="1" x14ac:dyDescent="0.25">
      <c r="A11" t="s">
        <v>13</v>
      </c>
      <c r="B11" s="10">
        <v>43893</v>
      </c>
      <c r="C11" s="5" t="s">
        <v>20</v>
      </c>
      <c r="D11" s="3">
        <v>2</v>
      </c>
      <c r="E11" s="3">
        <v>2</v>
      </c>
      <c r="F11" s="8">
        <v>103</v>
      </c>
      <c r="G11" s="8">
        <v>1739</v>
      </c>
      <c r="H11" s="13" t="s">
        <v>15</v>
      </c>
      <c r="I11" s="13" t="s">
        <v>17</v>
      </c>
      <c r="J11" t="s">
        <v>7</v>
      </c>
      <c r="K11" s="3">
        <v>11</v>
      </c>
      <c r="L11" s="3">
        <v>13</v>
      </c>
      <c r="M11" s="16">
        <f t="shared" si="2"/>
        <v>24</v>
      </c>
    </row>
    <row r="12" spans="1:13" s="14" customFormat="1" ht="15" customHeight="1" x14ac:dyDescent="0.25">
      <c r="A12" t="s">
        <v>13</v>
      </c>
      <c r="B12" s="10">
        <v>43893</v>
      </c>
      <c r="C12" s="5" t="s">
        <v>20</v>
      </c>
      <c r="D12" s="3">
        <v>2</v>
      </c>
      <c r="E12" s="3">
        <v>2</v>
      </c>
      <c r="F12" s="8">
        <v>103</v>
      </c>
      <c r="G12" s="8">
        <v>1739</v>
      </c>
      <c r="H12" s="13" t="s">
        <v>14</v>
      </c>
      <c r="I12" s="13" t="s">
        <v>18</v>
      </c>
      <c r="J12" t="s">
        <v>7</v>
      </c>
      <c r="K12" s="3">
        <v>10</v>
      </c>
      <c r="L12" s="3">
        <v>17</v>
      </c>
      <c r="M12" s="16">
        <f t="shared" si="2"/>
        <v>27</v>
      </c>
    </row>
    <row r="13" spans="1:13" s="2" customFormat="1" ht="15" customHeight="1" thickBot="1" x14ac:dyDescent="0.3">
      <c r="A13" s="2" t="s">
        <v>13</v>
      </c>
      <c r="B13" s="11">
        <v>43893</v>
      </c>
      <c r="C13" s="7" t="s">
        <v>20</v>
      </c>
      <c r="D13" s="12">
        <v>2</v>
      </c>
      <c r="E13" s="12">
        <v>2</v>
      </c>
      <c r="F13" s="9">
        <v>103</v>
      </c>
      <c r="G13" s="9">
        <v>1739</v>
      </c>
      <c r="H13" s="17" t="s">
        <v>14</v>
      </c>
      <c r="I13" s="17" t="s">
        <v>19</v>
      </c>
      <c r="J13" s="2" t="s">
        <v>7</v>
      </c>
      <c r="K13" s="12">
        <v>9</v>
      </c>
      <c r="L13" s="12">
        <v>8</v>
      </c>
      <c r="M13" s="18">
        <f t="shared" si="2"/>
        <v>17</v>
      </c>
    </row>
    <row r="14" spans="1:13" ht="15" customHeight="1" x14ac:dyDescent="0.25">
      <c r="A14" t="s">
        <v>13</v>
      </c>
      <c r="B14" s="10">
        <v>43893</v>
      </c>
      <c r="C14" s="5" t="s">
        <v>20</v>
      </c>
      <c r="D14" s="3">
        <v>0</v>
      </c>
      <c r="E14" s="3">
        <v>0</v>
      </c>
      <c r="F14" s="8">
        <v>104</v>
      </c>
      <c r="G14" s="8">
        <v>1974</v>
      </c>
      <c r="H14" s="13" t="s">
        <v>15</v>
      </c>
      <c r="I14" s="13" t="s">
        <v>16</v>
      </c>
      <c r="J14" t="s">
        <v>7</v>
      </c>
      <c r="K14" s="3">
        <v>8</v>
      </c>
      <c r="L14" s="3">
        <v>1</v>
      </c>
      <c r="M14" s="16">
        <f t="shared" ref="M14:M17" si="3">SUM(K14:L14)</f>
        <v>9</v>
      </c>
    </row>
    <row r="15" spans="1:13" ht="15" customHeight="1" x14ac:dyDescent="0.25">
      <c r="A15" t="s">
        <v>13</v>
      </c>
      <c r="B15" s="10">
        <v>43893</v>
      </c>
      <c r="C15" s="5" t="s">
        <v>20</v>
      </c>
      <c r="D15" s="3">
        <v>0</v>
      </c>
      <c r="E15" s="3">
        <v>0</v>
      </c>
      <c r="F15" s="8">
        <v>104</v>
      </c>
      <c r="G15" s="8">
        <v>1974</v>
      </c>
      <c r="H15" s="13" t="s">
        <v>15</v>
      </c>
      <c r="I15" s="13" t="s">
        <v>17</v>
      </c>
      <c r="J15" t="s">
        <v>7</v>
      </c>
      <c r="K15" s="3">
        <v>16</v>
      </c>
      <c r="L15" s="3">
        <v>3</v>
      </c>
      <c r="M15" s="16">
        <f t="shared" si="3"/>
        <v>19</v>
      </c>
    </row>
    <row r="16" spans="1:13" ht="15" customHeight="1" x14ac:dyDescent="0.25">
      <c r="A16" t="s">
        <v>13</v>
      </c>
      <c r="B16" s="10">
        <v>43893</v>
      </c>
      <c r="C16" s="5" t="s">
        <v>20</v>
      </c>
      <c r="D16" s="3">
        <v>0</v>
      </c>
      <c r="E16" s="3">
        <v>0</v>
      </c>
      <c r="F16" s="8">
        <v>104</v>
      </c>
      <c r="G16" s="8">
        <v>1974</v>
      </c>
      <c r="H16" s="13" t="s">
        <v>14</v>
      </c>
      <c r="I16" s="13" t="s">
        <v>18</v>
      </c>
      <c r="J16" t="s">
        <v>7</v>
      </c>
      <c r="K16" s="3">
        <v>18</v>
      </c>
      <c r="L16" s="3">
        <v>4</v>
      </c>
      <c r="M16" s="16">
        <f t="shared" si="3"/>
        <v>22</v>
      </c>
    </row>
    <row r="17" spans="1:13" s="2" customFormat="1" ht="15" customHeight="1" thickBot="1" x14ac:dyDescent="0.3">
      <c r="A17" s="2" t="s">
        <v>13</v>
      </c>
      <c r="B17" s="11">
        <v>43893</v>
      </c>
      <c r="C17" s="7" t="s">
        <v>20</v>
      </c>
      <c r="D17" s="12">
        <v>0</v>
      </c>
      <c r="E17" s="12">
        <v>0</v>
      </c>
      <c r="F17" s="9">
        <v>104</v>
      </c>
      <c r="G17" s="9">
        <v>1974</v>
      </c>
      <c r="H17" s="17" t="s">
        <v>14</v>
      </c>
      <c r="I17" s="17" t="s">
        <v>19</v>
      </c>
      <c r="J17" s="2" t="s">
        <v>7</v>
      </c>
      <c r="K17" s="12">
        <v>6</v>
      </c>
      <c r="L17" s="12">
        <v>0</v>
      </c>
      <c r="M17" s="18">
        <f t="shared" si="3"/>
        <v>6</v>
      </c>
    </row>
    <row r="18" spans="1:13" s="14" customFormat="1" ht="15" customHeight="1" x14ac:dyDescent="0.25">
      <c r="A18" s="14" t="s">
        <v>13</v>
      </c>
      <c r="B18" s="15">
        <v>43893</v>
      </c>
      <c r="C18" s="6" t="s">
        <v>20</v>
      </c>
      <c r="D18" s="3">
        <v>0</v>
      </c>
      <c r="E18" s="3">
        <v>0</v>
      </c>
      <c r="F18" s="8">
        <v>201</v>
      </c>
      <c r="G18" s="8">
        <v>2607</v>
      </c>
      <c r="H18" s="13" t="s">
        <v>15</v>
      </c>
      <c r="I18" s="13" t="s">
        <v>16</v>
      </c>
      <c r="J18" t="s">
        <v>7</v>
      </c>
      <c r="K18" s="3">
        <v>24</v>
      </c>
      <c r="L18" s="3">
        <v>21</v>
      </c>
      <c r="M18" s="16">
        <f t="shared" ref="M18:M21" si="4">SUM(K18:L18)</f>
        <v>45</v>
      </c>
    </row>
    <row r="19" spans="1:13" s="14" customFormat="1" ht="15" customHeight="1" x14ac:dyDescent="0.25">
      <c r="A19" s="14" t="s">
        <v>13</v>
      </c>
      <c r="B19" s="15">
        <v>43893</v>
      </c>
      <c r="C19" s="6" t="s">
        <v>20</v>
      </c>
      <c r="D19" s="3">
        <v>0</v>
      </c>
      <c r="E19" s="3">
        <v>0</v>
      </c>
      <c r="F19" s="8">
        <v>201</v>
      </c>
      <c r="G19" s="8">
        <v>2607</v>
      </c>
      <c r="H19" s="13" t="s">
        <v>15</v>
      </c>
      <c r="I19" s="13" t="s">
        <v>17</v>
      </c>
      <c r="J19" t="s">
        <v>7</v>
      </c>
      <c r="K19" s="3">
        <v>23</v>
      </c>
      <c r="L19" s="3">
        <v>12</v>
      </c>
      <c r="M19" s="16">
        <f t="shared" si="4"/>
        <v>35</v>
      </c>
    </row>
    <row r="20" spans="1:13" s="14" customFormat="1" ht="15" customHeight="1" x14ac:dyDescent="0.25">
      <c r="A20" s="14" t="s">
        <v>13</v>
      </c>
      <c r="B20" s="15">
        <v>43893</v>
      </c>
      <c r="C20" s="6" t="s">
        <v>20</v>
      </c>
      <c r="D20" s="3">
        <v>0</v>
      </c>
      <c r="E20" s="3">
        <v>0</v>
      </c>
      <c r="F20" s="8">
        <v>201</v>
      </c>
      <c r="G20" s="8">
        <v>2607</v>
      </c>
      <c r="H20" s="13" t="s">
        <v>14</v>
      </c>
      <c r="I20" s="13" t="s">
        <v>18</v>
      </c>
      <c r="J20" t="s">
        <v>7</v>
      </c>
      <c r="K20" s="3">
        <v>25</v>
      </c>
      <c r="L20" s="3">
        <v>20</v>
      </c>
      <c r="M20" s="16">
        <f t="shared" si="4"/>
        <v>45</v>
      </c>
    </row>
    <row r="21" spans="1:13" s="2" customFormat="1" ht="15" customHeight="1" thickBot="1" x14ac:dyDescent="0.3">
      <c r="A21" s="2" t="s">
        <v>13</v>
      </c>
      <c r="B21" s="11">
        <v>43893</v>
      </c>
      <c r="C21" s="7" t="s">
        <v>20</v>
      </c>
      <c r="D21" s="12">
        <v>0</v>
      </c>
      <c r="E21" s="12">
        <v>0</v>
      </c>
      <c r="F21" s="9">
        <v>201</v>
      </c>
      <c r="G21" s="9">
        <v>2607</v>
      </c>
      <c r="H21" s="17" t="s">
        <v>14</v>
      </c>
      <c r="I21" s="17" t="s">
        <v>19</v>
      </c>
      <c r="J21" s="2" t="s">
        <v>7</v>
      </c>
      <c r="K21" s="12">
        <v>22</v>
      </c>
      <c r="L21" s="12">
        <v>13</v>
      </c>
      <c r="M21" s="18">
        <f t="shared" si="4"/>
        <v>35</v>
      </c>
    </row>
    <row r="22" spans="1:13" ht="15" customHeight="1" x14ac:dyDescent="0.25">
      <c r="A22" t="s">
        <v>13</v>
      </c>
      <c r="B22" s="10">
        <v>43893</v>
      </c>
      <c r="C22" s="5" t="s">
        <v>20</v>
      </c>
      <c r="D22" s="3">
        <v>0</v>
      </c>
      <c r="E22" s="3">
        <v>0</v>
      </c>
      <c r="F22" s="8">
        <v>203</v>
      </c>
      <c r="G22" s="8">
        <v>595</v>
      </c>
      <c r="H22" s="13" t="s">
        <v>15</v>
      </c>
      <c r="I22" s="13" t="s">
        <v>16</v>
      </c>
      <c r="J22" t="s">
        <v>7</v>
      </c>
      <c r="K22" s="3">
        <v>8</v>
      </c>
      <c r="L22" s="3">
        <v>1</v>
      </c>
      <c r="M22" s="16">
        <f t="shared" ref="M22" si="5">SUM(K22:L22)</f>
        <v>9</v>
      </c>
    </row>
    <row r="23" spans="1:13" ht="15" customHeight="1" x14ac:dyDescent="0.25">
      <c r="A23" t="s">
        <v>13</v>
      </c>
      <c r="B23" s="10">
        <v>43893</v>
      </c>
      <c r="C23" s="5" t="s">
        <v>20</v>
      </c>
      <c r="D23" s="3">
        <v>0</v>
      </c>
      <c r="E23" s="3">
        <v>0</v>
      </c>
      <c r="F23" s="8">
        <v>203</v>
      </c>
      <c r="G23" s="8">
        <v>595</v>
      </c>
      <c r="H23" s="13" t="s">
        <v>15</v>
      </c>
      <c r="I23" s="13" t="s">
        <v>17</v>
      </c>
      <c r="J23" t="s">
        <v>7</v>
      </c>
      <c r="K23" s="3">
        <v>2</v>
      </c>
      <c r="L23" s="3">
        <v>2</v>
      </c>
      <c r="M23" s="16">
        <f t="shared" ref="M23:M25" si="6">SUM(K23:L23)</f>
        <v>4</v>
      </c>
    </row>
    <row r="24" spans="1:13" ht="15" customHeight="1" x14ac:dyDescent="0.25">
      <c r="A24" t="s">
        <v>13</v>
      </c>
      <c r="B24" s="10">
        <v>43893</v>
      </c>
      <c r="C24" s="5" t="s">
        <v>20</v>
      </c>
      <c r="D24" s="3">
        <v>0</v>
      </c>
      <c r="E24" s="3">
        <v>0</v>
      </c>
      <c r="F24" s="8">
        <v>203</v>
      </c>
      <c r="G24" s="8">
        <v>595</v>
      </c>
      <c r="H24" s="13" t="s">
        <v>14</v>
      </c>
      <c r="I24" s="13" t="s">
        <v>18</v>
      </c>
      <c r="J24" t="s">
        <v>7</v>
      </c>
      <c r="K24" s="3">
        <v>9</v>
      </c>
      <c r="L24" s="3">
        <v>2</v>
      </c>
      <c r="M24" s="16">
        <f t="shared" si="6"/>
        <v>11</v>
      </c>
    </row>
    <row r="25" spans="1:13" s="2" customFormat="1" ht="15" customHeight="1" thickBot="1" x14ac:dyDescent="0.3">
      <c r="A25" s="2" t="s">
        <v>13</v>
      </c>
      <c r="B25" s="11">
        <v>43893</v>
      </c>
      <c r="C25" s="7" t="s">
        <v>20</v>
      </c>
      <c r="D25" s="12">
        <v>0</v>
      </c>
      <c r="E25" s="12">
        <v>0</v>
      </c>
      <c r="F25" s="9">
        <v>203</v>
      </c>
      <c r="G25" s="9">
        <v>595</v>
      </c>
      <c r="H25" s="17" t="s">
        <v>14</v>
      </c>
      <c r="I25" s="17" t="s">
        <v>19</v>
      </c>
      <c r="J25" s="2" t="s">
        <v>7</v>
      </c>
      <c r="K25" s="12">
        <v>1</v>
      </c>
      <c r="L25" s="12">
        <v>1</v>
      </c>
      <c r="M25" s="18">
        <f t="shared" si="6"/>
        <v>2</v>
      </c>
    </row>
    <row r="26" spans="1:13" ht="15" customHeight="1" x14ac:dyDescent="0.25">
      <c r="A26" t="s">
        <v>13</v>
      </c>
      <c r="B26" s="10">
        <v>43893</v>
      </c>
      <c r="C26" s="5" t="s">
        <v>20</v>
      </c>
      <c r="D26" s="3">
        <v>0</v>
      </c>
      <c r="E26" s="3">
        <v>0</v>
      </c>
      <c r="F26" s="8">
        <v>204</v>
      </c>
      <c r="G26" s="8">
        <v>2623</v>
      </c>
      <c r="H26" s="13" t="s">
        <v>15</v>
      </c>
      <c r="I26" s="13" t="s">
        <v>16</v>
      </c>
      <c r="J26" t="s">
        <v>7</v>
      </c>
      <c r="K26" s="3">
        <f>28+28</f>
        <v>56</v>
      </c>
      <c r="L26" s="3">
        <v>16</v>
      </c>
      <c r="M26" s="16">
        <f t="shared" ref="M26:M29" si="7">SUM(K26:L26)</f>
        <v>72</v>
      </c>
    </row>
    <row r="27" spans="1:13" ht="15" customHeight="1" x14ac:dyDescent="0.25">
      <c r="A27" t="s">
        <v>13</v>
      </c>
      <c r="B27" s="10">
        <v>43893</v>
      </c>
      <c r="C27" s="5" t="s">
        <v>20</v>
      </c>
      <c r="D27" s="3">
        <v>0</v>
      </c>
      <c r="E27" s="3">
        <v>0</v>
      </c>
      <c r="F27" s="8">
        <v>204</v>
      </c>
      <c r="G27" s="8">
        <v>2623</v>
      </c>
      <c r="H27" s="13" t="s">
        <v>15</v>
      </c>
      <c r="I27" s="13" t="s">
        <v>17</v>
      </c>
      <c r="J27" t="s">
        <v>7</v>
      </c>
      <c r="K27" s="3">
        <f>17+14</f>
        <v>31</v>
      </c>
      <c r="L27" s="3">
        <v>5</v>
      </c>
      <c r="M27" s="16">
        <f t="shared" si="7"/>
        <v>36</v>
      </c>
    </row>
    <row r="28" spans="1:13" ht="15" customHeight="1" x14ac:dyDescent="0.25">
      <c r="A28" t="s">
        <v>13</v>
      </c>
      <c r="B28" s="10">
        <v>43893</v>
      </c>
      <c r="C28" s="5" t="s">
        <v>20</v>
      </c>
      <c r="D28" s="3">
        <v>0</v>
      </c>
      <c r="E28" s="3">
        <v>0</v>
      </c>
      <c r="F28" s="8">
        <v>204</v>
      </c>
      <c r="G28" s="8">
        <v>2623</v>
      </c>
      <c r="H28" s="13" t="s">
        <v>14</v>
      </c>
      <c r="I28" s="13" t="s">
        <v>18</v>
      </c>
      <c r="J28" t="s">
        <v>7</v>
      </c>
      <c r="K28" s="3">
        <v>62</v>
      </c>
      <c r="L28" s="3">
        <v>10</v>
      </c>
      <c r="M28" s="16">
        <f t="shared" si="7"/>
        <v>72</v>
      </c>
    </row>
    <row r="29" spans="1:13" s="2" customFormat="1" ht="15" customHeight="1" thickBot="1" x14ac:dyDescent="0.3">
      <c r="A29" s="2" t="s">
        <v>13</v>
      </c>
      <c r="B29" s="11">
        <v>43893</v>
      </c>
      <c r="C29" s="7" t="s">
        <v>20</v>
      </c>
      <c r="D29" s="12">
        <v>0</v>
      </c>
      <c r="E29" s="12">
        <v>0</v>
      </c>
      <c r="F29" s="9">
        <v>204</v>
      </c>
      <c r="G29" s="9">
        <v>2623</v>
      </c>
      <c r="H29" s="17" t="s">
        <v>14</v>
      </c>
      <c r="I29" s="17" t="s">
        <v>19</v>
      </c>
      <c r="J29" s="2" t="s">
        <v>7</v>
      </c>
      <c r="K29" s="2">
        <v>25</v>
      </c>
      <c r="L29" s="12">
        <v>11</v>
      </c>
      <c r="M29" s="18">
        <f t="shared" si="7"/>
        <v>36</v>
      </c>
    </row>
    <row r="30" spans="1:13" ht="15" customHeight="1" x14ac:dyDescent="0.25">
      <c r="A30" t="s">
        <v>13</v>
      </c>
      <c r="B30" s="10">
        <v>43893</v>
      </c>
      <c r="C30" s="5" t="s">
        <v>20</v>
      </c>
      <c r="D30" s="3">
        <v>1</v>
      </c>
      <c r="E30" s="3">
        <v>1</v>
      </c>
      <c r="F30" s="8">
        <v>205</v>
      </c>
      <c r="G30" s="8">
        <v>2512</v>
      </c>
      <c r="H30" s="13" t="s">
        <v>15</v>
      </c>
      <c r="I30" s="13" t="s">
        <v>16</v>
      </c>
      <c r="J30" t="s">
        <v>7</v>
      </c>
      <c r="K30" s="3">
        <v>24</v>
      </c>
      <c r="L30" s="3">
        <v>7</v>
      </c>
      <c r="M30" s="16">
        <f t="shared" ref="M30:M33" si="8">SUM(K30:L30)</f>
        <v>31</v>
      </c>
    </row>
    <row r="31" spans="1:13" ht="15" customHeight="1" x14ac:dyDescent="0.25">
      <c r="A31" t="s">
        <v>13</v>
      </c>
      <c r="B31" s="10">
        <v>43893</v>
      </c>
      <c r="C31" s="5" t="s">
        <v>20</v>
      </c>
      <c r="D31" s="3">
        <v>1</v>
      </c>
      <c r="E31" s="3">
        <v>1</v>
      </c>
      <c r="F31" s="8">
        <v>205</v>
      </c>
      <c r="G31" s="8">
        <v>2512</v>
      </c>
      <c r="H31" s="13" t="s">
        <v>15</v>
      </c>
      <c r="I31" s="13" t="s">
        <v>17</v>
      </c>
      <c r="J31" t="s">
        <v>7</v>
      </c>
      <c r="K31" s="19">
        <f>18+15</f>
        <v>33</v>
      </c>
      <c r="L31" s="3">
        <v>22</v>
      </c>
      <c r="M31" s="16">
        <f t="shared" si="8"/>
        <v>55</v>
      </c>
    </row>
    <row r="32" spans="1:13" ht="15" customHeight="1" x14ac:dyDescent="0.25">
      <c r="A32" t="s">
        <v>13</v>
      </c>
      <c r="B32" s="10">
        <v>43893</v>
      </c>
      <c r="C32" s="5" t="s">
        <v>20</v>
      </c>
      <c r="D32" s="3">
        <v>1</v>
      </c>
      <c r="E32" s="3">
        <v>1</v>
      </c>
      <c r="F32" s="8">
        <v>205</v>
      </c>
      <c r="G32" s="8">
        <v>2512</v>
      </c>
      <c r="H32" s="13" t="s">
        <v>14</v>
      </c>
      <c r="I32" s="13" t="s">
        <v>18</v>
      </c>
      <c r="J32" t="s">
        <v>7</v>
      </c>
      <c r="K32" s="19">
        <v>45</v>
      </c>
      <c r="L32" s="3">
        <v>18</v>
      </c>
      <c r="M32" s="16">
        <f t="shared" si="8"/>
        <v>63</v>
      </c>
    </row>
    <row r="33" spans="1:13" s="2" customFormat="1" ht="15" customHeight="1" thickBot="1" x14ac:dyDescent="0.3">
      <c r="A33" s="2" t="s">
        <v>13</v>
      </c>
      <c r="B33" s="11">
        <v>43893</v>
      </c>
      <c r="C33" s="7" t="s">
        <v>20</v>
      </c>
      <c r="D33" s="12">
        <v>1</v>
      </c>
      <c r="E33" s="12">
        <v>1</v>
      </c>
      <c r="F33" s="9">
        <v>205</v>
      </c>
      <c r="G33" s="9">
        <v>2512</v>
      </c>
      <c r="H33" s="17" t="s">
        <v>14</v>
      </c>
      <c r="I33" s="17" t="s">
        <v>19</v>
      </c>
      <c r="J33" s="2" t="s">
        <v>7</v>
      </c>
      <c r="K33" s="12">
        <v>12</v>
      </c>
      <c r="L33" s="12">
        <v>11</v>
      </c>
      <c r="M33" s="18">
        <f t="shared" si="8"/>
        <v>23</v>
      </c>
    </row>
    <row r="34" spans="1:13" ht="15" customHeight="1" x14ac:dyDescent="0.25">
      <c r="A34" t="s">
        <v>13</v>
      </c>
      <c r="B34" s="10">
        <v>43893</v>
      </c>
      <c r="C34" s="5" t="s">
        <v>20</v>
      </c>
      <c r="D34" s="3">
        <v>1</v>
      </c>
      <c r="E34" s="3">
        <v>1</v>
      </c>
      <c r="F34" s="8">
        <v>206</v>
      </c>
      <c r="G34" s="8">
        <v>1065</v>
      </c>
      <c r="H34" s="13" t="s">
        <v>15</v>
      </c>
      <c r="I34" s="13" t="s">
        <v>16</v>
      </c>
      <c r="J34" t="s">
        <v>7</v>
      </c>
      <c r="K34" s="3">
        <v>28</v>
      </c>
      <c r="L34" s="3">
        <v>7</v>
      </c>
      <c r="M34" s="16">
        <f t="shared" ref="M34:M37" si="9">SUM(K34:L34)</f>
        <v>35</v>
      </c>
    </row>
    <row r="35" spans="1:13" ht="15" customHeight="1" x14ac:dyDescent="0.25">
      <c r="A35" t="s">
        <v>13</v>
      </c>
      <c r="B35" s="10">
        <v>43893</v>
      </c>
      <c r="C35" s="5" t="s">
        <v>20</v>
      </c>
      <c r="D35" s="3">
        <v>1</v>
      </c>
      <c r="E35" s="3">
        <v>1</v>
      </c>
      <c r="F35" s="8">
        <v>206</v>
      </c>
      <c r="G35" s="8">
        <v>1065</v>
      </c>
      <c r="H35" s="13" t="s">
        <v>15</v>
      </c>
      <c r="I35" s="13" t="s">
        <v>17</v>
      </c>
      <c r="J35" t="s">
        <v>7</v>
      </c>
      <c r="K35" s="3">
        <v>20</v>
      </c>
      <c r="L35" s="3">
        <v>8</v>
      </c>
      <c r="M35" s="16">
        <f t="shared" si="9"/>
        <v>28</v>
      </c>
    </row>
    <row r="36" spans="1:13" ht="15" customHeight="1" x14ac:dyDescent="0.25">
      <c r="A36" t="s">
        <v>13</v>
      </c>
      <c r="B36" s="10">
        <v>43893</v>
      </c>
      <c r="C36" s="5" t="s">
        <v>20</v>
      </c>
      <c r="D36" s="3">
        <v>1</v>
      </c>
      <c r="E36" s="3">
        <v>1</v>
      </c>
      <c r="F36" s="8">
        <v>206</v>
      </c>
      <c r="G36" s="8">
        <v>1065</v>
      </c>
      <c r="H36" s="13" t="s">
        <v>14</v>
      </c>
      <c r="I36" s="13" t="s">
        <v>18</v>
      </c>
      <c r="J36" t="s">
        <v>7</v>
      </c>
      <c r="K36" s="3">
        <v>33</v>
      </c>
      <c r="L36" s="3">
        <v>9</v>
      </c>
      <c r="M36" s="16">
        <f t="shared" si="9"/>
        <v>42</v>
      </c>
    </row>
    <row r="37" spans="1:13" s="2" customFormat="1" ht="15" customHeight="1" thickBot="1" x14ac:dyDescent="0.3">
      <c r="A37" s="2" t="s">
        <v>13</v>
      </c>
      <c r="B37" s="11">
        <v>43893</v>
      </c>
      <c r="C37" s="7" t="s">
        <v>20</v>
      </c>
      <c r="D37" s="12">
        <v>1</v>
      </c>
      <c r="E37" s="12">
        <v>1</v>
      </c>
      <c r="F37" s="9">
        <v>206</v>
      </c>
      <c r="G37" s="9">
        <v>1065</v>
      </c>
      <c r="H37" s="17" t="s">
        <v>14</v>
      </c>
      <c r="I37" s="17" t="s">
        <v>19</v>
      </c>
      <c r="J37" s="2" t="s">
        <v>7</v>
      </c>
      <c r="K37" s="12">
        <v>15</v>
      </c>
      <c r="L37" s="12">
        <v>6</v>
      </c>
      <c r="M37" s="18">
        <f t="shared" si="9"/>
        <v>21</v>
      </c>
    </row>
    <row r="38" spans="1:13" ht="15" customHeight="1" x14ac:dyDescent="0.25">
      <c r="A38" t="s">
        <v>13</v>
      </c>
      <c r="B38" s="10">
        <v>43893</v>
      </c>
      <c r="C38" s="5" t="s">
        <v>20</v>
      </c>
      <c r="D38" s="3">
        <v>1</v>
      </c>
      <c r="E38" s="3">
        <v>1</v>
      </c>
      <c r="F38" s="8">
        <v>301</v>
      </c>
      <c r="G38" s="8">
        <v>2915</v>
      </c>
      <c r="H38" s="13" t="s">
        <v>15</v>
      </c>
      <c r="I38" s="13" t="s">
        <v>16</v>
      </c>
      <c r="J38" t="s">
        <v>7</v>
      </c>
      <c r="K38" s="3">
        <v>47</v>
      </c>
      <c r="L38" s="3">
        <v>15</v>
      </c>
      <c r="M38" s="16">
        <f t="shared" ref="M38:M41" si="10">SUM(K38:L38)</f>
        <v>62</v>
      </c>
    </row>
    <row r="39" spans="1:13" ht="15" customHeight="1" x14ac:dyDescent="0.25">
      <c r="A39" t="s">
        <v>13</v>
      </c>
      <c r="B39" s="10">
        <v>43893</v>
      </c>
      <c r="C39" s="5" t="s">
        <v>20</v>
      </c>
      <c r="D39" s="3">
        <v>1</v>
      </c>
      <c r="E39" s="3">
        <v>1</v>
      </c>
      <c r="F39" s="8">
        <v>301</v>
      </c>
      <c r="G39" s="8">
        <v>2915</v>
      </c>
      <c r="H39" s="13" t="s">
        <v>15</v>
      </c>
      <c r="I39" s="13" t="s">
        <v>17</v>
      </c>
      <c r="J39" t="s">
        <v>7</v>
      </c>
      <c r="K39" s="3">
        <v>27</v>
      </c>
      <c r="L39" s="3">
        <v>20</v>
      </c>
      <c r="M39" s="16">
        <f t="shared" si="10"/>
        <v>47</v>
      </c>
    </row>
    <row r="40" spans="1:13" ht="15" customHeight="1" x14ac:dyDescent="0.25">
      <c r="A40" t="s">
        <v>13</v>
      </c>
      <c r="B40" s="10">
        <v>43893</v>
      </c>
      <c r="C40" s="5" t="s">
        <v>20</v>
      </c>
      <c r="D40" s="3">
        <v>1</v>
      </c>
      <c r="E40" s="3">
        <v>1</v>
      </c>
      <c r="F40" s="8">
        <v>301</v>
      </c>
      <c r="G40" s="8">
        <v>2915</v>
      </c>
      <c r="H40" s="13" t="s">
        <v>14</v>
      </c>
      <c r="I40" s="13" t="s">
        <v>18</v>
      </c>
      <c r="J40" t="s">
        <v>7</v>
      </c>
      <c r="K40" s="3">
        <v>47</v>
      </c>
      <c r="L40" s="3">
        <v>22</v>
      </c>
      <c r="M40" s="16">
        <f t="shared" si="10"/>
        <v>69</v>
      </c>
    </row>
    <row r="41" spans="1:13" s="2" customFormat="1" ht="15" customHeight="1" thickBot="1" x14ac:dyDescent="0.3">
      <c r="A41" s="2" t="s">
        <v>13</v>
      </c>
      <c r="B41" s="11">
        <v>43893</v>
      </c>
      <c r="C41" s="7" t="s">
        <v>20</v>
      </c>
      <c r="D41" s="12">
        <v>1</v>
      </c>
      <c r="E41" s="12">
        <v>1</v>
      </c>
      <c r="F41" s="9">
        <v>301</v>
      </c>
      <c r="G41" s="9">
        <v>2915</v>
      </c>
      <c r="H41" s="17" t="s">
        <v>14</v>
      </c>
      <c r="I41" s="17" t="s">
        <v>19</v>
      </c>
      <c r="J41" s="2" t="s">
        <v>7</v>
      </c>
      <c r="K41" s="12">
        <v>26</v>
      </c>
      <c r="L41" s="12">
        <v>12</v>
      </c>
      <c r="M41" s="18">
        <f t="shared" si="10"/>
        <v>38</v>
      </c>
    </row>
    <row r="42" spans="1:13" ht="15" customHeight="1" x14ac:dyDescent="0.25">
      <c r="A42" t="s">
        <v>13</v>
      </c>
      <c r="B42" s="10">
        <v>43893</v>
      </c>
      <c r="C42" s="5" t="s">
        <v>20</v>
      </c>
      <c r="D42" s="3">
        <v>0</v>
      </c>
      <c r="E42" s="3">
        <v>0</v>
      </c>
      <c r="F42" s="8">
        <v>302</v>
      </c>
      <c r="G42" s="8">
        <v>596</v>
      </c>
      <c r="H42" s="13" t="s">
        <v>15</v>
      </c>
      <c r="I42" s="13" t="s">
        <v>16</v>
      </c>
      <c r="J42" t="s">
        <v>7</v>
      </c>
      <c r="K42" s="3">
        <v>5</v>
      </c>
      <c r="L42" s="3">
        <v>4</v>
      </c>
      <c r="M42" s="16">
        <f t="shared" ref="M42:M45" si="11">SUM(K42:L42)</f>
        <v>9</v>
      </c>
    </row>
    <row r="43" spans="1:13" ht="15" customHeight="1" x14ac:dyDescent="0.25">
      <c r="A43" t="s">
        <v>13</v>
      </c>
      <c r="B43" s="10">
        <v>43893</v>
      </c>
      <c r="C43" s="5" t="s">
        <v>20</v>
      </c>
      <c r="D43" s="3">
        <v>0</v>
      </c>
      <c r="E43" s="3">
        <v>0</v>
      </c>
      <c r="F43" s="8">
        <v>302</v>
      </c>
      <c r="G43" s="8">
        <v>596</v>
      </c>
      <c r="H43" s="13" t="s">
        <v>15</v>
      </c>
      <c r="I43" s="13" t="s">
        <v>17</v>
      </c>
      <c r="J43" t="s">
        <v>7</v>
      </c>
      <c r="K43" s="3">
        <v>3</v>
      </c>
      <c r="L43" s="3">
        <v>6</v>
      </c>
      <c r="M43" s="16">
        <f t="shared" si="11"/>
        <v>9</v>
      </c>
    </row>
    <row r="44" spans="1:13" ht="15" customHeight="1" x14ac:dyDescent="0.25">
      <c r="A44" t="s">
        <v>13</v>
      </c>
      <c r="B44" s="10">
        <v>43893</v>
      </c>
      <c r="C44" s="5" t="s">
        <v>20</v>
      </c>
      <c r="D44" s="3">
        <v>0</v>
      </c>
      <c r="E44" s="3">
        <v>0</v>
      </c>
      <c r="F44" s="8">
        <v>302</v>
      </c>
      <c r="G44" s="8">
        <v>596</v>
      </c>
      <c r="H44" s="13" t="s">
        <v>14</v>
      </c>
      <c r="I44" s="13" t="s">
        <v>18</v>
      </c>
      <c r="J44" t="s">
        <v>7</v>
      </c>
      <c r="K44" s="3">
        <v>5</v>
      </c>
      <c r="L44" s="3">
        <v>5</v>
      </c>
      <c r="M44" s="16">
        <f t="shared" si="11"/>
        <v>10</v>
      </c>
    </row>
    <row r="45" spans="1:13" s="2" customFormat="1" ht="15" customHeight="1" thickBot="1" x14ac:dyDescent="0.3">
      <c r="A45" s="2" t="s">
        <v>13</v>
      </c>
      <c r="B45" s="11">
        <v>43893</v>
      </c>
      <c r="C45" s="7" t="s">
        <v>20</v>
      </c>
      <c r="D45" s="12">
        <v>0</v>
      </c>
      <c r="E45" s="12">
        <v>0</v>
      </c>
      <c r="F45" s="9">
        <v>302</v>
      </c>
      <c r="G45" s="9">
        <v>596</v>
      </c>
      <c r="H45" s="17" t="s">
        <v>14</v>
      </c>
      <c r="I45" s="17" t="s">
        <v>19</v>
      </c>
      <c r="J45" s="2" t="s">
        <v>7</v>
      </c>
      <c r="K45" s="12">
        <v>3</v>
      </c>
      <c r="L45" s="12">
        <v>5</v>
      </c>
      <c r="M45" s="18">
        <f t="shared" si="11"/>
        <v>8</v>
      </c>
    </row>
    <row r="46" spans="1:13" ht="15" customHeight="1" x14ac:dyDescent="0.25">
      <c r="A46" t="s">
        <v>13</v>
      </c>
      <c r="B46" s="10">
        <v>43893</v>
      </c>
      <c r="C46" s="5" t="s">
        <v>20</v>
      </c>
      <c r="D46" s="3">
        <v>0</v>
      </c>
      <c r="E46" s="3">
        <v>0</v>
      </c>
      <c r="F46" s="8">
        <v>303</v>
      </c>
      <c r="G46" s="8">
        <v>710</v>
      </c>
      <c r="H46" s="13" t="s">
        <v>15</v>
      </c>
      <c r="I46" s="13" t="s">
        <v>16</v>
      </c>
      <c r="J46" t="s">
        <v>7</v>
      </c>
      <c r="K46" s="3">
        <v>4</v>
      </c>
      <c r="L46" s="3">
        <v>1</v>
      </c>
      <c r="M46" s="16">
        <f t="shared" ref="M46:M49" si="12">SUM(K46:L46)</f>
        <v>5</v>
      </c>
    </row>
    <row r="47" spans="1:13" ht="15" customHeight="1" x14ac:dyDescent="0.25">
      <c r="A47" t="s">
        <v>13</v>
      </c>
      <c r="B47" s="10">
        <v>43893</v>
      </c>
      <c r="C47" s="5" t="s">
        <v>20</v>
      </c>
      <c r="D47" s="3">
        <v>0</v>
      </c>
      <c r="E47" s="3">
        <v>0</v>
      </c>
      <c r="F47" s="8">
        <v>303</v>
      </c>
      <c r="G47" s="8">
        <v>710</v>
      </c>
      <c r="H47" s="13" t="s">
        <v>15</v>
      </c>
      <c r="I47" s="13" t="s">
        <v>17</v>
      </c>
      <c r="J47" t="s">
        <v>7</v>
      </c>
      <c r="K47" s="3">
        <v>1</v>
      </c>
      <c r="L47" s="3">
        <v>2</v>
      </c>
      <c r="M47" s="16">
        <f t="shared" si="12"/>
        <v>3</v>
      </c>
    </row>
    <row r="48" spans="1:13" ht="15" customHeight="1" x14ac:dyDescent="0.25">
      <c r="A48" t="s">
        <v>13</v>
      </c>
      <c r="B48" s="10">
        <v>43893</v>
      </c>
      <c r="C48" s="5" t="s">
        <v>20</v>
      </c>
      <c r="D48" s="3">
        <v>0</v>
      </c>
      <c r="E48" s="3">
        <v>0</v>
      </c>
      <c r="F48" s="8">
        <v>303</v>
      </c>
      <c r="G48" s="8">
        <v>710</v>
      </c>
      <c r="H48" s="13" t="s">
        <v>14</v>
      </c>
      <c r="I48" s="13" t="s">
        <v>18</v>
      </c>
      <c r="J48" t="s">
        <v>7</v>
      </c>
      <c r="K48" s="3">
        <v>4</v>
      </c>
      <c r="L48" s="3">
        <v>0</v>
      </c>
      <c r="M48" s="16">
        <f t="shared" si="12"/>
        <v>4</v>
      </c>
    </row>
    <row r="49" spans="1:13" s="2" customFormat="1" ht="15" customHeight="1" thickBot="1" x14ac:dyDescent="0.3">
      <c r="A49" s="2" t="s">
        <v>13</v>
      </c>
      <c r="B49" s="11">
        <v>43893</v>
      </c>
      <c r="C49" s="7" t="s">
        <v>20</v>
      </c>
      <c r="D49" s="12">
        <v>0</v>
      </c>
      <c r="E49" s="12">
        <v>0</v>
      </c>
      <c r="F49" s="9">
        <v>303</v>
      </c>
      <c r="G49" s="9">
        <v>710</v>
      </c>
      <c r="H49" s="17" t="s">
        <v>14</v>
      </c>
      <c r="I49" s="17" t="s">
        <v>19</v>
      </c>
      <c r="J49" s="2" t="s">
        <v>7</v>
      </c>
      <c r="K49" s="12">
        <v>1</v>
      </c>
      <c r="L49" s="12">
        <v>3</v>
      </c>
      <c r="M49" s="18">
        <f t="shared" si="12"/>
        <v>4</v>
      </c>
    </row>
    <row r="50" spans="1:13" ht="15" customHeight="1" x14ac:dyDescent="0.25">
      <c r="A50" t="s">
        <v>13</v>
      </c>
      <c r="B50" s="10">
        <v>43893</v>
      </c>
      <c r="C50" s="5" t="s">
        <v>20</v>
      </c>
      <c r="D50" s="3">
        <v>0</v>
      </c>
      <c r="E50" s="3">
        <v>0</v>
      </c>
      <c r="F50" s="8">
        <v>304</v>
      </c>
      <c r="G50" s="8">
        <v>3885</v>
      </c>
      <c r="H50" s="13" t="s">
        <v>15</v>
      </c>
      <c r="I50" s="13" t="s">
        <v>16</v>
      </c>
      <c r="J50" t="s">
        <v>7</v>
      </c>
      <c r="K50" s="3">
        <v>25</v>
      </c>
      <c r="L50" s="3">
        <v>8</v>
      </c>
      <c r="M50" s="16">
        <f t="shared" ref="M50:M53" si="13">SUM(K50:L50)</f>
        <v>33</v>
      </c>
    </row>
    <row r="51" spans="1:13" ht="15" customHeight="1" x14ac:dyDescent="0.25">
      <c r="A51" t="s">
        <v>13</v>
      </c>
      <c r="B51" s="10">
        <v>43893</v>
      </c>
      <c r="C51" s="5" t="s">
        <v>20</v>
      </c>
      <c r="D51" s="3">
        <v>0</v>
      </c>
      <c r="E51" s="3">
        <v>0</v>
      </c>
      <c r="F51" s="8">
        <v>304</v>
      </c>
      <c r="G51" s="8">
        <v>3885</v>
      </c>
      <c r="H51" s="13" t="s">
        <v>15</v>
      </c>
      <c r="I51" s="13" t="s">
        <v>17</v>
      </c>
      <c r="J51" t="s">
        <v>7</v>
      </c>
      <c r="K51" s="3">
        <v>25</v>
      </c>
      <c r="L51" s="3">
        <v>12</v>
      </c>
      <c r="M51" s="16">
        <f t="shared" si="13"/>
        <v>37</v>
      </c>
    </row>
    <row r="52" spans="1:13" ht="15" customHeight="1" x14ac:dyDescent="0.25">
      <c r="A52" t="s">
        <v>13</v>
      </c>
      <c r="B52" s="10">
        <v>43893</v>
      </c>
      <c r="C52" s="5" t="s">
        <v>20</v>
      </c>
      <c r="D52" s="3">
        <v>0</v>
      </c>
      <c r="E52" s="3">
        <v>0</v>
      </c>
      <c r="F52" s="8">
        <v>304</v>
      </c>
      <c r="G52" s="8">
        <v>3885</v>
      </c>
      <c r="H52" s="13" t="s">
        <v>14</v>
      </c>
      <c r="I52" s="13" t="s">
        <v>18</v>
      </c>
      <c r="J52" t="s">
        <v>7</v>
      </c>
      <c r="K52" s="3">
        <v>28</v>
      </c>
      <c r="L52" s="3">
        <v>15</v>
      </c>
      <c r="M52" s="16">
        <f t="shared" si="13"/>
        <v>43</v>
      </c>
    </row>
    <row r="53" spans="1:13" s="2" customFormat="1" ht="15" customHeight="1" thickBot="1" x14ac:dyDescent="0.3">
      <c r="A53" s="2" t="s">
        <v>13</v>
      </c>
      <c r="B53" s="11">
        <v>43893</v>
      </c>
      <c r="C53" s="7" t="s">
        <v>20</v>
      </c>
      <c r="D53" s="12">
        <v>0</v>
      </c>
      <c r="E53" s="12">
        <v>0</v>
      </c>
      <c r="F53" s="9">
        <v>304</v>
      </c>
      <c r="G53" s="9">
        <v>3885</v>
      </c>
      <c r="H53" s="17" t="s">
        <v>14</v>
      </c>
      <c r="I53" s="17" t="s">
        <v>19</v>
      </c>
      <c r="J53" s="2" t="s">
        <v>7</v>
      </c>
      <c r="K53" s="2">
        <v>22</v>
      </c>
      <c r="L53" s="12">
        <v>5</v>
      </c>
      <c r="M53" s="18">
        <f t="shared" si="13"/>
        <v>27</v>
      </c>
    </row>
    <row r="54" spans="1:13" ht="15" customHeight="1" x14ac:dyDescent="0.25">
      <c r="A54" t="s">
        <v>13</v>
      </c>
      <c r="B54" s="10">
        <v>43893</v>
      </c>
      <c r="C54" s="5" t="s">
        <v>20</v>
      </c>
      <c r="D54" s="3">
        <v>0</v>
      </c>
      <c r="E54" s="3">
        <v>0</v>
      </c>
      <c r="F54" s="8">
        <v>401</v>
      </c>
      <c r="G54" s="8">
        <v>2857</v>
      </c>
      <c r="H54" s="13" t="s">
        <v>15</v>
      </c>
      <c r="I54" s="13" t="s">
        <v>16</v>
      </c>
      <c r="J54" t="s">
        <v>7</v>
      </c>
      <c r="K54" s="3">
        <v>11</v>
      </c>
      <c r="L54" s="3">
        <v>19</v>
      </c>
      <c r="M54" s="16">
        <f t="shared" ref="M54:M57" si="14">SUM(K54:L54)</f>
        <v>30</v>
      </c>
    </row>
    <row r="55" spans="1:13" ht="15" customHeight="1" x14ac:dyDescent="0.25">
      <c r="A55" t="s">
        <v>13</v>
      </c>
      <c r="B55" s="10">
        <v>43893</v>
      </c>
      <c r="C55" s="5" t="s">
        <v>20</v>
      </c>
      <c r="D55" s="3">
        <v>0</v>
      </c>
      <c r="E55" s="3">
        <v>0</v>
      </c>
      <c r="F55" s="8">
        <v>401</v>
      </c>
      <c r="G55" s="8">
        <v>2857</v>
      </c>
      <c r="H55" s="13" t="s">
        <v>15</v>
      </c>
      <c r="I55" s="13" t="s">
        <v>17</v>
      </c>
      <c r="J55" t="s">
        <v>7</v>
      </c>
      <c r="K55" s="3">
        <v>18</v>
      </c>
      <c r="L55" s="3">
        <v>16</v>
      </c>
      <c r="M55" s="16">
        <f t="shared" si="14"/>
        <v>34</v>
      </c>
    </row>
    <row r="56" spans="1:13" ht="15" customHeight="1" x14ac:dyDescent="0.25">
      <c r="A56" t="s">
        <v>13</v>
      </c>
      <c r="B56" s="10">
        <v>43893</v>
      </c>
      <c r="C56" s="5" t="s">
        <v>20</v>
      </c>
      <c r="D56" s="3">
        <v>0</v>
      </c>
      <c r="E56" s="3">
        <v>0</v>
      </c>
      <c r="F56" s="8">
        <v>401</v>
      </c>
      <c r="G56" s="8">
        <v>2857</v>
      </c>
      <c r="H56" s="13" t="s">
        <v>14</v>
      </c>
      <c r="I56" s="13" t="s">
        <v>18</v>
      </c>
      <c r="J56" t="s">
        <v>7</v>
      </c>
      <c r="K56" s="3">
        <f>17+8</f>
        <v>25</v>
      </c>
      <c r="L56" s="3">
        <v>21</v>
      </c>
      <c r="M56" s="16">
        <f t="shared" si="14"/>
        <v>46</v>
      </c>
    </row>
    <row r="57" spans="1:13" s="2" customFormat="1" ht="15" customHeight="1" thickBot="1" x14ac:dyDescent="0.3">
      <c r="A57" s="2" t="s">
        <v>13</v>
      </c>
      <c r="B57" s="11">
        <v>43893</v>
      </c>
      <c r="C57" s="7" t="s">
        <v>20</v>
      </c>
      <c r="D57" s="12">
        <v>0</v>
      </c>
      <c r="E57" s="12">
        <v>0</v>
      </c>
      <c r="F57" s="9">
        <v>401</v>
      </c>
      <c r="G57" s="9">
        <v>2857</v>
      </c>
      <c r="H57" s="17" t="s">
        <v>14</v>
      </c>
      <c r="I57" s="17" t="s">
        <v>19</v>
      </c>
      <c r="J57" s="2" t="s">
        <v>7</v>
      </c>
      <c r="K57" s="12">
        <v>4</v>
      </c>
      <c r="L57" s="12">
        <v>14</v>
      </c>
      <c r="M57" s="18">
        <f t="shared" si="14"/>
        <v>18</v>
      </c>
    </row>
    <row r="58" spans="1:13" ht="15" customHeight="1" x14ac:dyDescent="0.25">
      <c r="A58" t="s">
        <v>13</v>
      </c>
      <c r="B58" s="10">
        <v>43893</v>
      </c>
      <c r="C58" s="5" t="s">
        <v>20</v>
      </c>
      <c r="D58" s="3">
        <v>0</v>
      </c>
      <c r="E58" s="3">
        <v>0</v>
      </c>
      <c r="F58" s="8">
        <v>403</v>
      </c>
      <c r="G58" s="8">
        <v>1572</v>
      </c>
      <c r="H58" s="13" t="s">
        <v>15</v>
      </c>
      <c r="I58" s="13" t="s">
        <v>16</v>
      </c>
      <c r="J58" t="s">
        <v>7</v>
      </c>
      <c r="K58" s="3">
        <v>19</v>
      </c>
      <c r="L58" s="3">
        <v>10</v>
      </c>
      <c r="M58" s="16">
        <f t="shared" ref="M58" si="15">SUM(K58:L58)</f>
        <v>29</v>
      </c>
    </row>
    <row r="59" spans="1:13" ht="15" customHeight="1" x14ac:dyDescent="0.25">
      <c r="A59" t="s">
        <v>13</v>
      </c>
      <c r="B59" s="10">
        <v>43893</v>
      </c>
      <c r="C59" s="5" t="s">
        <v>20</v>
      </c>
      <c r="D59" s="3">
        <v>0</v>
      </c>
      <c r="E59" s="3">
        <v>0</v>
      </c>
      <c r="F59" s="8">
        <v>403</v>
      </c>
      <c r="G59" s="8">
        <v>1572</v>
      </c>
      <c r="H59" s="13" t="s">
        <v>15</v>
      </c>
      <c r="I59" s="13" t="s">
        <v>17</v>
      </c>
      <c r="J59" t="s">
        <v>7</v>
      </c>
      <c r="K59" s="3">
        <v>18</v>
      </c>
      <c r="L59" s="3">
        <v>1</v>
      </c>
      <c r="M59" s="16">
        <f t="shared" ref="M59:M61" si="16">SUM(K59:L59)</f>
        <v>19</v>
      </c>
    </row>
    <row r="60" spans="1:13" ht="15" customHeight="1" x14ac:dyDescent="0.25">
      <c r="A60" t="s">
        <v>13</v>
      </c>
      <c r="B60" s="10">
        <v>43893</v>
      </c>
      <c r="C60" s="5" t="s">
        <v>20</v>
      </c>
      <c r="D60" s="3">
        <v>0</v>
      </c>
      <c r="E60" s="3">
        <v>0</v>
      </c>
      <c r="F60" s="8">
        <v>403</v>
      </c>
      <c r="G60" s="8">
        <v>1572</v>
      </c>
      <c r="H60" s="13" t="s">
        <v>14</v>
      </c>
      <c r="I60" s="13" t="s">
        <v>18</v>
      </c>
      <c r="J60" t="s">
        <v>7</v>
      </c>
      <c r="K60" s="3">
        <v>17</v>
      </c>
      <c r="L60" s="3">
        <v>5</v>
      </c>
      <c r="M60" s="16">
        <f t="shared" si="16"/>
        <v>22</v>
      </c>
    </row>
    <row r="61" spans="1:13" s="2" customFormat="1" ht="15" customHeight="1" thickBot="1" x14ac:dyDescent="0.3">
      <c r="A61" s="2" t="s">
        <v>13</v>
      </c>
      <c r="B61" s="11">
        <v>43893</v>
      </c>
      <c r="C61" s="7" t="s">
        <v>20</v>
      </c>
      <c r="D61" s="12">
        <v>0</v>
      </c>
      <c r="E61" s="12">
        <v>0</v>
      </c>
      <c r="F61" s="9">
        <v>403</v>
      </c>
      <c r="G61" s="9">
        <v>1572</v>
      </c>
      <c r="H61" s="17" t="s">
        <v>14</v>
      </c>
      <c r="I61" s="17" t="s">
        <v>19</v>
      </c>
      <c r="J61" s="2" t="s">
        <v>7</v>
      </c>
      <c r="K61" s="12">
        <v>20</v>
      </c>
      <c r="L61" s="12">
        <v>6</v>
      </c>
      <c r="M61" s="18">
        <f t="shared" si="16"/>
        <v>26</v>
      </c>
    </row>
    <row r="62" spans="1:13" ht="15" customHeight="1" x14ac:dyDescent="0.25">
      <c r="A62" s="14" t="s">
        <v>13</v>
      </c>
      <c r="B62" s="15">
        <v>43893</v>
      </c>
      <c r="C62" s="5" t="s">
        <v>20</v>
      </c>
      <c r="D62" s="3">
        <v>0</v>
      </c>
      <c r="E62" s="3">
        <v>0</v>
      </c>
      <c r="F62" s="8">
        <v>404</v>
      </c>
      <c r="G62" s="8">
        <v>3695</v>
      </c>
      <c r="H62" s="13" t="s">
        <v>15</v>
      </c>
      <c r="I62" s="13" t="s">
        <v>16</v>
      </c>
      <c r="J62" t="s">
        <v>7</v>
      </c>
      <c r="K62" s="3">
        <v>44</v>
      </c>
      <c r="L62" s="3">
        <v>17</v>
      </c>
      <c r="M62" s="16">
        <f t="shared" ref="M62:M65" si="17">SUM(K62:L62)</f>
        <v>61</v>
      </c>
    </row>
    <row r="63" spans="1:13" ht="15" customHeight="1" x14ac:dyDescent="0.25">
      <c r="A63" s="14" t="s">
        <v>13</v>
      </c>
      <c r="B63" s="15">
        <v>43893</v>
      </c>
      <c r="C63" s="5" t="s">
        <v>20</v>
      </c>
      <c r="D63" s="3">
        <v>0</v>
      </c>
      <c r="E63" s="3">
        <v>0</v>
      </c>
      <c r="F63" s="8">
        <v>404</v>
      </c>
      <c r="G63" s="8">
        <v>3695</v>
      </c>
      <c r="H63" s="13" t="s">
        <v>15</v>
      </c>
      <c r="I63" s="13" t="s">
        <v>17</v>
      </c>
      <c r="J63" t="s">
        <v>7</v>
      </c>
      <c r="K63" s="3">
        <v>15</v>
      </c>
      <c r="L63" s="3">
        <v>7</v>
      </c>
      <c r="M63" s="16">
        <f t="shared" si="17"/>
        <v>22</v>
      </c>
    </row>
    <row r="64" spans="1:13" ht="15" customHeight="1" x14ac:dyDescent="0.25">
      <c r="A64" s="14" t="s">
        <v>13</v>
      </c>
      <c r="B64" s="15">
        <v>43893</v>
      </c>
      <c r="C64" s="5" t="s">
        <v>20</v>
      </c>
      <c r="D64" s="3">
        <v>0</v>
      </c>
      <c r="E64" s="3">
        <v>0</v>
      </c>
      <c r="F64" s="8">
        <v>404</v>
      </c>
      <c r="G64" s="8">
        <v>3695</v>
      </c>
      <c r="H64" s="13" t="s">
        <v>14</v>
      </c>
      <c r="I64" s="13" t="s">
        <v>18</v>
      </c>
      <c r="J64" t="s">
        <v>7</v>
      </c>
      <c r="K64" s="3">
        <v>38</v>
      </c>
      <c r="L64" s="3">
        <v>15</v>
      </c>
      <c r="M64" s="16">
        <f t="shared" si="17"/>
        <v>53</v>
      </c>
    </row>
    <row r="65" spans="1:13" s="2" customFormat="1" ht="15" customHeight="1" thickBot="1" x14ac:dyDescent="0.3">
      <c r="A65" s="2" t="s">
        <v>13</v>
      </c>
      <c r="B65" s="11">
        <v>43893</v>
      </c>
      <c r="C65" s="7" t="s">
        <v>20</v>
      </c>
      <c r="D65" s="12">
        <v>0</v>
      </c>
      <c r="E65" s="12">
        <v>0</v>
      </c>
      <c r="F65" s="9">
        <v>404</v>
      </c>
      <c r="G65" s="9">
        <v>3695</v>
      </c>
      <c r="H65" s="17" t="s">
        <v>14</v>
      </c>
      <c r="I65" s="17" t="s">
        <v>19</v>
      </c>
      <c r="J65" s="2" t="s">
        <v>7</v>
      </c>
      <c r="K65" s="2">
        <v>19</v>
      </c>
      <c r="L65" s="12">
        <v>9</v>
      </c>
      <c r="M65" s="18">
        <f t="shared" si="17"/>
        <v>28</v>
      </c>
    </row>
    <row r="83" spans="8:10" ht="15.75" thickBot="1" x14ac:dyDescent="0.3">
      <c r="H83" s="2"/>
      <c r="I83" s="2"/>
      <c r="J83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Office of the Texas 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Julie Cooper</cp:lastModifiedBy>
  <dcterms:created xsi:type="dcterms:W3CDTF">2016-03-16T21:22:17Z</dcterms:created>
  <dcterms:modified xsi:type="dcterms:W3CDTF">2020-07-21T16:46:47Z</dcterms:modified>
</cp:coreProperties>
</file>