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endoza\Desktop\"/>
    </mc:Choice>
  </mc:AlternateContent>
  <xr:revisionPtr revIDLastSave="0" documentId="13_ncr:1_{76A61F56-B0BC-46D3-98DC-D32A163C3284}" xr6:coauthVersionLast="40" xr6:coauthVersionMax="40" xr10:uidLastSave="{00000000-0000-0000-0000-000000000000}"/>
  <bookViews>
    <workbookView xWindow="0" yWindow="0" windowWidth="16005" windowHeight="855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2" i="1"/>
  <c r="L3" i="1"/>
  <c r="L4" i="1"/>
  <c r="K40" i="1"/>
  <c r="K41" i="1"/>
  <c r="K38" i="1"/>
  <c r="K39" i="1"/>
  <c r="K35" i="1"/>
  <c r="K36" i="1"/>
  <c r="K37" i="1"/>
  <c r="K33" i="1"/>
  <c r="K34" i="1"/>
  <c r="K31" i="1"/>
  <c r="K32" i="1"/>
  <c r="K29" i="1"/>
  <c r="K30" i="1"/>
  <c r="K26" i="1"/>
  <c r="K27" i="1"/>
  <c r="K28" i="1"/>
  <c r="K23" i="1"/>
  <c r="K24" i="1"/>
  <c r="K25" i="1"/>
  <c r="K20" i="1"/>
  <c r="K21" i="1"/>
  <c r="K22" i="1"/>
  <c r="K17" i="1"/>
  <c r="K18" i="1"/>
  <c r="K19" i="1"/>
  <c r="K14" i="1"/>
  <c r="K15" i="1"/>
  <c r="K16" i="1"/>
  <c r="K11" i="1"/>
  <c r="K12" i="1"/>
  <c r="K13" i="1"/>
  <c r="K8" i="1"/>
  <c r="K9" i="1"/>
  <c r="K10" i="1"/>
  <c r="K5" i="1"/>
  <c r="K6" i="1"/>
  <c r="K7" i="1"/>
  <c r="K2" i="1"/>
  <c r="K3" i="1"/>
  <c r="K4" i="1"/>
  <c r="J243" i="1"/>
  <c r="J195" i="1"/>
  <c r="J146" i="1"/>
  <c r="J4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I196" i="1"/>
  <c r="J196" i="1"/>
  <c r="I204" i="1"/>
  <c r="J204" i="1"/>
  <c r="J236" i="1"/>
  <c r="J244" i="1"/>
  <c r="I148" i="1"/>
  <c r="J150" i="1"/>
  <c r="J154" i="1"/>
  <c r="I156" i="1"/>
  <c r="J158" i="1"/>
  <c r="J162" i="1"/>
  <c r="J99" i="1"/>
  <c r="J107" i="1"/>
  <c r="J139" i="1"/>
  <c r="I147" i="1"/>
  <c r="J147" i="1"/>
  <c r="H149" i="1"/>
  <c r="H197" i="1" s="1"/>
  <c r="H152" i="1"/>
  <c r="H200" i="1" s="1"/>
  <c r="H157" i="1"/>
  <c r="H205" i="1" s="1"/>
  <c r="H195" i="1"/>
  <c r="H243" i="1" s="1"/>
  <c r="H101" i="1"/>
  <c r="H106" i="1"/>
  <c r="H109" i="1"/>
  <c r="H146" i="1"/>
  <c r="H147" i="1"/>
  <c r="H50" i="1"/>
  <c r="H99" i="1" s="1"/>
  <c r="I50" i="1"/>
  <c r="I99" i="1" s="1"/>
  <c r="J50" i="1"/>
  <c r="J148" i="1" s="1"/>
  <c r="H51" i="1"/>
  <c r="H100" i="1" s="1"/>
  <c r="I51" i="1"/>
  <c r="J51" i="1"/>
  <c r="H52" i="1"/>
  <c r="H150" i="1" s="1"/>
  <c r="H198" i="1" s="1"/>
  <c r="I52" i="1"/>
  <c r="I101" i="1" s="1"/>
  <c r="J52" i="1"/>
  <c r="J198" i="1" s="1"/>
  <c r="H53" i="1"/>
  <c r="H151" i="1" s="1"/>
  <c r="H199" i="1" s="1"/>
  <c r="I53" i="1"/>
  <c r="J53" i="1"/>
  <c r="H54" i="1"/>
  <c r="H103" i="1" s="1"/>
  <c r="I54" i="1"/>
  <c r="I103" i="1" s="1"/>
  <c r="J54" i="1"/>
  <c r="J152" i="1" s="1"/>
  <c r="H55" i="1"/>
  <c r="H153" i="1" s="1"/>
  <c r="H201" i="1" s="1"/>
  <c r="I55" i="1"/>
  <c r="J55" i="1"/>
  <c r="H56" i="1"/>
  <c r="H154" i="1" s="1"/>
  <c r="H202" i="1" s="1"/>
  <c r="I56" i="1"/>
  <c r="I105" i="1" s="1"/>
  <c r="J56" i="1"/>
  <c r="J202" i="1" s="1"/>
  <c r="H57" i="1"/>
  <c r="H155" i="1" s="1"/>
  <c r="H203" i="1" s="1"/>
  <c r="I57" i="1"/>
  <c r="J57" i="1"/>
  <c r="H58" i="1"/>
  <c r="H107" i="1" s="1"/>
  <c r="I58" i="1"/>
  <c r="I107" i="1" s="1"/>
  <c r="J58" i="1"/>
  <c r="J156" i="1" s="1"/>
  <c r="H59" i="1"/>
  <c r="H108" i="1" s="1"/>
  <c r="I59" i="1"/>
  <c r="J59" i="1"/>
  <c r="H60" i="1"/>
  <c r="H158" i="1" s="1"/>
  <c r="H206" i="1" s="1"/>
  <c r="I60" i="1"/>
  <c r="I109" i="1" s="1"/>
  <c r="J60" i="1"/>
  <c r="J206" i="1" s="1"/>
  <c r="H61" i="1"/>
  <c r="H159" i="1" s="1"/>
  <c r="H207" i="1" s="1"/>
  <c r="I61" i="1"/>
  <c r="J61" i="1"/>
  <c r="H62" i="1"/>
  <c r="H160" i="1" s="1"/>
  <c r="H208" i="1" s="1"/>
  <c r="I62" i="1"/>
  <c r="I111" i="1" s="1"/>
  <c r="J62" i="1"/>
  <c r="J160" i="1" s="1"/>
  <c r="H63" i="1"/>
  <c r="H161" i="1" s="1"/>
  <c r="H209" i="1" s="1"/>
  <c r="I63" i="1"/>
  <c r="J63" i="1"/>
  <c r="H64" i="1"/>
  <c r="H162" i="1" s="1"/>
  <c r="H210" i="1" s="1"/>
  <c r="I64" i="1"/>
  <c r="I113" i="1" s="1"/>
  <c r="J64" i="1"/>
  <c r="J210" i="1" s="1"/>
  <c r="H68" i="1"/>
  <c r="H117" i="1" s="1"/>
  <c r="I81" i="1"/>
  <c r="I82" i="1"/>
  <c r="I131" i="1" s="1"/>
  <c r="J89" i="1"/>
  <c r="J90" i="1"/>
  <c r="J188" i="1" s="1"/>
  <c r="J91" i="1"/>
  <c r="J92" i="1"/>
  <c r="J93" i="1"/>
  <c r="J94" i="1"/>
  <c r="J192" i="1" s="1"/>
  <c r="J95" i="1"/>
  <c r="J96" i="1"/>
  <c r="H9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I49" i="1"/>
  <c r="I97" i="1" s="1"/>
  <c r="I48" i="1"/>
  <c r="I96" i="1" s="1"/>
  <c r="I47" i="1"/>
  <c r="I95" i="1" s="1"/>
  <c r="I46" i="1"/>
  <c r="I94" i="1" s="1"/>
  <c r="I45" i="1"/>
  <c r="I93" i="1" s="1"/>
  <c r="I44" i="1"/>
  <c r="I92" i="1" s="1"/>
  <c r="I43" i="1"/>
  <c r="I91" i="1" s="1"/>
  <c r="I42" i="1"/>
  <c r="I90" i="1" s="1"/>
  <c r="I40" i="1"/>
  <c r="I88" i="1" s="1"/>
  <c r="I41" i="1"/>
  <c r="I89" i="1" s="1"/>
  <c r="I38" i="1"/>
  <c r="I86" i="1" s="1"/>
  <c r="I39" i="1"/>
  <c r="I87" i="1" s="1"/>
  <c r="I35" i="1"/>
  <c r="I83" i="1" s="1"/>
  <c r="I36" i="1"/>
  <c r="I84" i="1" s="1"/>
  <c r="I37" i="1"/>
  <c r="I85" i="1" s="1"/>
  <c r="I33" i="1"/>
  <c r="I34" i="1"/>
  <c r="I31" i="1"/>
  <c r="I79" i="1" s="1"/>
  <c r="I32" i="1"/>
  <c r="I80" i="1" s="1"/>
  <c r="I29" i="1"/>
  <c r="I77" i="1" s="1"/>
  <c r="I30" i="1"/>
  <c r="I78" i="1" s="1"/>
  <c r="I26" i="1"/>
  <c r="I74" i="1" s="1"/>
  <c r="I27" i="1"/>
  <c r="I75" i="1" s="1"/>
  <c r="I28" i="1"/>
  <c r="I76" i="1" s="1"/>
  <c r="H48" i="1"/>
  <c r="H96" i="1" s="1"/>
  <c r="H47" i="1"/>
  <c r="H95" i="1" s="1"/>
  <c r="H46" i="1"/>
  <c r="H94" i="1" s="1"/>
  <c r="H45" i="1"/>
  <c r="H93" i="1" s="1"/>
  <c r="H44" i="1"/>
  <c r="H92" i="1" s="1"/>
  <c r="H43" i="1"/>
  <c r="H91" i="1" s="1"/>
  <c r="H42" i="1"/>
  <c r="H90" i="1" s="1"/>
  <c r="H40" i="1"/>
  <c r="H88" i="1" s="1"/>
  <c r="H41" i="1"/>
  <c r="H89" i="1" s="1"/>
  <c r="H38" i="1"/>
  <c r="H86" i="1" s="1"/>
  <c r="H39" i="1"/>
  <c r="H87" i="1" s="1"/>
  <c r="H35" i="1"/>
  <c r="H83" i="1" s="1"/>
  <c r="H36" i="1"/>
  <c r="H84" i="1" s="1"/>
  <c r="H37" i="1"/>
  <c r="H85" i="1" s="1"/>
  <c r="H34" i="1"/>
  <c r="H82" i="1" s="1"/>
  <c r="H33" i="1"/>
  <c r="H81" i="1" s="1"/>
  <c r="H32" i="1"/>
  <c r="H80" i="1" s="1"/>
  <c r="H30" i="1"/>
  <c r="H78" i="1" s="1"/>
  <c r="H27" i="1"/>
  <c r="H75" i="1" s="1"/>
  <c r="H28" i="1"/>
  <c r="H76" i="1" s="1"/>
  <c r="H31" i="1"/>
  <c r="H79" i="1" s="1"/>
  <c r="H29" i="1"/>
  <c r="H77" i="1" s="1"/>
  <c r="H26" i="1"/>
  <c r="H74" i="1" s="1"/>
  <c r="I23" i="1"/>
  <c r="I71" i="1" s="1"/>
  <c r="I24" i="1"/>
  <c r="I72" i="1" s="1"/>
  <c r="I25" i="1"/>
  <c r="I73" i="1" s="1"/>
  <c r="H23" i="1"/>
  <c r="H71" i="1" s="1"/>
  <c r="H24" i="1"/>
  <c r="H72" i="1" s="1"/>
  <c r="H25" i="1"/>
  <c r="H73" i="1" s="1"/>
  <c r="J20" i="1"/>
  <c r="J68" i="1" s="1"/>
  <c r="I20" i="1"/>
  <c r="I68" i="1" s="1"/>
  <c r="I21" i="1"/>
  <c r="I69" i="1" s="1"/>
  <c r="I22" i="1"/>
  <c r="I70" i="1" s="1"/>
  <c r="J17" i="1"/>
  <c r="J65" i="1" s="1"/>
  <c r="J18" i="1"/>
  <c r="J66" i="1" s="1"/>
  <c r="J19" i="1"/>
  <c r="J67" i="1" s="1"/>
  <c r="I17" i="1"/>
  <c r="I65" i="1" s="1"/>
  <c r="I18" i="1"/>
  <c r="I66" i="1" s="1"/>
  <c r="I115" i="1" s="1"/>
  <c r="I19" i="1"/>
  <c r="I67" i="1" s="1"/>
  <c r="H21" i="1"/>
  <c r="H69" i="1" s="1"/>
  <c r="H22" i="1"/>
  <c r="H70" i="1" s="1"/>
  <c r="H20" i="1"/>
  <c r="H18" i="1"/>
  <c r="H66" i="1" s="1"/>
  <c r="H19" i="1"/>
  <c r="H67" i="1" s="1"/>
  <c r="H17" i="1"/>
  <c r="H65" i="1" s="1"/>
  <c r="H125" i="1" l="1"/>
  <c r="H174" i="1"/>
  <c r="H222" i="1" s="1"/>
  <c r="H166" i="1"/>
  <c r="H214" i="1" s="1"/>
  <c r="I135" i="1"/>
  <c r="I232" i="1"/>
  <c r="I184" i="1"/>
  <c r="I219" i="1"/>
  <c r="I171" i="1"/>
  <c r="I122" i="1"/>
  <c r="H183" i="1"/>
  <c r="H231" i="1" s="1"/>
  <c r="H134" i="1"/>
  <c r="H193" i="1"/>
  <c r="H241" i="1" s="1"/>
  <c r="H144" i="1"/>
  <c r="I235" i="1"/>
  <c r="I187" i="1"/>
  <c r="I138" i="1"/>
  <c r="I145" i="1"/>
  <c r="I242" i="1"/>
  <c r="I194" i="1"/>
  <c r="H163" i="1"/>
  <c r="H211" i="1" s="1"/>
  <c r="H114" i="1"/>
  <c r="I119" i="1"/>
  <c r="I216" i="1"/>
  <c r="I168" i="1"/>
  <c r="H171" i="1"/>
  <c r="H219" i="1" s="1"/>
  <c r="H122" i="1"/>
  <c r="H178" i="1"/>
  <c r="H226" i="1" s="1"/>
  <c r="H129" i="1"/>
  <c r="H182" i="1"/>
  <c r="H230" i="1" s="1"/>
  <c r="H133" i="1"/>
  <c r="H187" i="1"/>
  <c r="H235" i="1" s="1"/>
  <c r="H138" i="1"/>
  <c r="H190" i="1"/>
  <c r="H238" i="1" s="1"/>
  <c r="H141" i="1"/>
  <c r="H194" i="1"/>
  <c r="H242" i="1" s="1"/>
  <c r="H145" i="1"/>
  <c r="I127" i="1"/>
  <c r="I224" i="1"/>
  <c r="I176" i="1"/>
  <c r="I239" i="1"/>
  <c r="I191" i="1"/>
  <c r="I142" i="1"/>
  <c r="I243" i="1"/>
  <c r="I195" i="1"/>
  <c r="I146" i="1"/>
  <c r="J164" i="1"/>
  <c r="J212" i="1"/>
  <c r="J115" i="1"/>
  <c r="I231" i="1"/>
  <c r="I183" i="1"/>
  <c r="I134" i="1"/>
  <c r="H175" i="1"/>
  <c r="H223" i="1" s="1"/>
  <c r="H126" i="1"/>
  <c r="H189" i="1"/>
  <c r="H237" i="1" s="1"/>
  <c r="H140" i="1"/>
  <c r="I123" i="1"/>
  <c r="I220" i="1"/>
  <c r="I172" i="1"/>
  <c r="I141" i="1"/>
  <c r="I238" i="1"/>
  <c r="I190" i="1"/>
  <c r="H167" i="1"/>
  <c r="H215" i="1" s="1"/>
  <c r="H118" i="1"/>
  <c r="J116" i="1"/>
  <c r="J213" i="1"/>
  <c r="J165" i="1"/>
  <c r="I215" i="1"/>
  <c r="I167" i="1"/>
  <c r="I118" i="1"/>
  <c r="H170" i="1"/>
  <c r="H218" i="1" s="1"/>
  <c r="H121" i="1"/>
  <c r="H179" i="1"/>
  <c r="H227" i="1" s="1"/>
  <c r="H130" i="1"/>
  <c r="H186" i="1"/>
  <c r="H234" i="1" s="1"/>
  <c r="H137" i="1"/>
  <c r="H191" i="1"/>
  <c r="H239" i="1" s="1"/>
  <c r="H142" i="1"/>
  <c r="I223" i="1"/>
  <c r="I175" i="1"/>
  <c r="I126" i="1"/>
  <c r="I139" i="1"/>
  <c r="I236" i="1"/>
  <c r="I188" i="1"/>
  <c r="I143" i="1"/>
  <c r="I240" i="1"/>
  <c r="I192" i="1"/>
  <c r="H165" i="1"/>
  <c r="H213" i="1" s="1"/>
  <c r="H116" i="1"/>
  <c r="J214" i="1"/>
  <c r="J117" i="1"/>
  <c r="H176" i="1"/>
  <c r="H224" i="1" s="1"/>
  <c r="H127" i="1"/>
  <c r="H184" i="1"/>
  <c r="H232" i="1" s="1"/>
  <c r="H135" i="1"/>
  <c r="I225" i="1"/>
  <c r="I177" i="1"/>
  <c r="I128" i="1"/>
  <c r="J33" i="1"/>
  <c r="J81" i="1" s="1"/>
  <c r="J242" i="1"/>
  <c r="J145" i="1"/>
  <c r="H192" i="1"/>
  <c r="H240" i="1" s="1"/>
  <c r="H143" i="1"/>
  <c r="I180" i="1"/>
  <c r="I164" i="1"/>
  <c r="H164" i="1"/>
  <c r="H212" i="1" s="1"/>
  <c r="H115" i="1"/>
  <c r="I121" i="1"/>
  <c r="I218" i="1"/>
  <c r="I170" i="1"/>
  <c r="I137" i="1"/>
  <c r="I234" i="1"/>
  <c r="I186" i="1"/>
  <c r="I227" i="1"/>
  <c r="I179" i="1"/>
  <c r="I207" i="1"/>
  <c r="I159" i="1"/>
  <c r="I203" i="1"/>
  <c r="I155" i="1"/>
  <c r="I199" i="1"/>
  <c r="I151" i="1"/>
  <c r="I106" i="1"/>
  <c r="I228" i="1"/>
  <c r="I212" i="1"/>
  <c r="J114" i="1"/>
  <c r="J211" i="1"/>
  <c r="J163" i="1"/>
  <c r="J22" i="1"/>
  <c r="I217" i="1"/>
  <c r="I169" i="1"/>
  <c r="I120" i="1"/>
  <c r="H181" i="1"/>
  <c r="H229" i="1" s="1"/>
  <c r="H132" i="1"/>
  <c r="I125" i="1"/>
  <c r="I222" i="1"/>
  <c r="I174" i="1"/>
  <c r="I233" i="1"/>
  <c r="I185" i="1"/>
  <c r="I136" i="1"/>
  <c r="J23" i="1"/>
  <c r="J71" i="1" s="1"/>
  <c r="J35" i="1"/>
  <c r="J83" i="1" s="1"/>
  <c r="J31" i="1"/>
  <c r="J79" i="1" s="1"/>
  <c r="J38" i="1"/>
  <c r="J86" i="1" s="1"/>
  <c r="J112" i="1"/>
  <c r="J209" i="1"/>
  <c r="J161" i="1"/>
  <c r="J108" i="1"/>
  <c r="J205" i="1"/>
  <c r="J157" i="1"/>
  <c r="J104" i="1"/>
  <c r="J201" i="1"/>
  <c r="J153" i="1"/>
  <c r="J100" i="1"/>
  <c r="J197" i="1"/>
  <c r="J149" i="1"/>
  <c r="H113" i="1"/>
  <c r="H105" i="1"/>
  <c r="J143" i="1"/>
  <c r="J111" i="1"/>
  <c r="J103" i="1"/>
  <c r="I160" i="1"/>
  <c r="I152" i="1"/>
  <c r="J240" i="1"/>
  <c r="J208" i="1"/>
  <c r="J200" i="1"/>
  <c r="I133" i="1"/>
  <c r="I230" i="1"/>
  <c r="I182" i="1"/>
  <c r="J29" i="1"/>
  <c r="J77" i="1" s="1"/>
  <c r="I241" i="1"/>
  <c r="I193" i="1"/>
  <c r="I144" i="1"/>
  <c r="J238" i="1"/>
  <c r="J141" i="1"/>
  <c r="I237" i="1"/>
  <c r="I189" i="1"/>
  <c r="I140" i="1"/>
  <c r="I213" i="1"/>
  <c r="I165" i="1"/>
  <c r="I116" i="1"/>
  <c r="I117" i="1"/>
  <c r="I214" i="1"/>
  <c r="I166" i="1"/>
  <c r="H177" i="1"/>
  <c r="H225" i="1" s="1"/>
  <c r="H128" i="1"/>
  <c r="I229" i="1"/>
  <c r="I181" i="1"/>
  <c r="I132" i="1"/>
  <c r="J142" i="1"/>
  <c r="J239" i="1"/>
  <c r="J191" i="1"/>
  <c r="I211" i="1"/>
  <c r="I163" i="1"/>
  <c r="I130" i="1"/>
  <c r="I114" i="1"/>
  <c r="J194" i="1"/>
  <c r="H168" i="1"/>
  <c r="H216" i="1" s="1"/>
  <c r="H119" i="1"/>
  <c r="J21" i="1"/>
  <c r="H169" i="1"/>
  <c r="H217" i="1" s="1"/>
  <c r="H120" i="1"/>
  <c r="H172" i="1"/>
  <c r="H220" i="1" s="1"/>
  <c r="H123" i="1"/>
  <c r="H173" i="1"/>
  <c r="H221" i="1" s="1"/>
  <c r="H124" i="1"/>
  <c r="H180" i="1"/>
  <c r="H228" i="1" s="1"/>
  <c r="H131" i="1"/>
  <c r="H185" i="1"/>
  <c r="H233" i="1" s="1"/>
  <c r="H136" i="1"/>
  <c r="H188" i="1"/>
  <c r="H236" i="1" s="1"/>
  <c r="H139" i="1"/>
  <c r="I221" i="1"/>
  <c r="I173" i="1"/>
  <c r="I124" i="1"/>
  <c r="I129" i="1"/>
  <c r="I226" i="1"/>
  <c r="I178" i="1"/>
  <c r="J26" i="1"/>
  <c r="J74" i="1" s="1"/>
  <c r="J40" i="1"/>
  <c r="J88" i="1" s="1"/>
  <c r="J144" i="1"/>
  <c r="J241" i="1"/>
  <c r="J193" i="1"/>
  <c r="J140" i="1"/>
  <c r="J237" i="1"/>
  <c r="J189" i="1"/>
  <c r="H110" i="1"/>
  <c r="H102" i="1"/>
  <c r="I110" i="1"/>
  <c r="I102" i="1"/>
  <c r="J190" i="1"/>
  <c r="J166" i="1"/>
  <c r="I208" i="1"/>
  <c r="I200" i="1"/>
  <c r="I209" i="1"/>
  <c r="I161" i="1"/>
  <c r="I205" i="1"/>
  <c r="I157" i="1"/>
  <c r="I201" i="1"/>
  <c r="I153" i="1"/>
  <c r="I197" i="1"/>
  <c r="I149" i="1"/>
  <c r="H112" i="1"/>
  <c r="H104" i="1"/>
  <c r="H156" i="1"/>
  <c r="H204" i="1" s="1"/>
  <c r="H148" i="1"/>
  <c r="H196" i="1" s="1"/>
  <c r="J113" i="1"/>
  <c r="J109" i="1"/>
  <c r="J105" i="1"/>
  <c r="J101" i="1"/>
  <c r="I162" i="1"/>
  <c r="I158" i="1"/>
  <c r="I154" i="1"/>
  <c r="I150" i="1"/>
  <c r="J138" i="1"/>
  <c r="J235" i="1"/>
  <c r="J187" i="1"/>
  <c r="J110" i="1"/>
  <c r="J207" i="1"/>
  <c r="J159" i="1"/>
  <c r="J106" i="1"/>
  <c r="J203" i="1"/>
  <c r="J155" i="1"/>
  <c r="J102" i="1"/>
  <c r="J199" i="1"/>
  <c r="J151" i="1"/>
  <c r="H111" i="1"/>
  <c r="I112" i="1"/>
  <c r="I108" i="1"/>
  <c r="I104" i="1"/>
  <c r="I100" i="1"/>
  <c r="I210" i="1"/>
  <c r="I206" i="1"/>
  <c r="I202" i="1"/>
  <c r="I198" i="1"/>
  <c r="J234" i="1" l="1"/>
  <c r="J137" i="1"/>
  <c r="J186" i="1"/>
  <c r="J69" i="1"/>
  <c r="J34" i="1"/>
  <c r="J82" i="1" s="1"/>
  <c r="J30" i="1"/>
  <c r="J78" i="1" s="1"/>
  <c r="J24" i="1"/>
  <c r="J72" i="1" s="1"/>
  <c r="J32" i="1"/>
  <c r="J80" i="1" s="1"/>
  <c r="J27" i="1"/>
  <c r="J75" i="1" s="1"/>
  <c r="J39" i="1"/>
  <c r="J87" i="1" s="1"/>
  <c r="J36" i="1"/>
  <c r="J84" i="1" s="1"/>
  <c r="J184" i="1"/>
  <c r="J232" i="1"/>
  <c r="J135" i="1"/>
  <c r="J130" i="1"/>
  <c r="J227" i="1"/>
  <c r="J179" i="1"/>
  <c r="J172" i="1"/>
  <c r="J220" i="1"/>
  <c r="J123" i="1"/>
  <c r="J128" i="1"/>
  <c r="J225" i="1"/>
  <c r="J177" i="1"/>
  <c r="J120" i="1"/>
  <c r="J217" i="1"/>
  <c r="J169" i="1"/>
  <c r="J70" i="1"/>
  <c r="J28" i="1"/>
  <c r="J76" i="1" s="1"/>
  <c r="J25" i="1"/>
  <c r="J73" i="1" s="1"/>
  <c r="J37" i="1"/>
  <c r="J85" i="1" s="1"/>
  <c r="J126" i="1"/>
  <c r="J223" i="1"/>
  <c r="J175" i="1"/>
  <c r="J132" i="1"/>
  <c r="J229" i="1"/>
  <c r="J181" i="1"/>
  <c r="J226" i="1" l="1"/>
  <c r="J129" i="1"/>
  <c r="J178" i="1"/>
  <c r="J230" i="1"/>
  <c r="J133" i="1"/>
  <c r="J182" i="1"/>
  <c r="J218" i="1"/>
  <c r="J121" i="1"/>
  <c r="J170" i="1"/>
  <c r="J222" i="1"/>
  <c r="J125" i="1"/>
  <c r="J174" i="1"/>
  <c r="J168" i="1"/>
  <c r="J216" i="1"/>
  <c r="J119" i="1"/>
  <c r="J134" i="1"/>
  <c r="J231" i="1"/>
  <c r="J183" i="1"/>
  <c r="J136" i="1"/>
  <c r="J233" i="1"/>
  <c r="J185" i="1"/>
  <c r="J176" i="1"/>
  <c r="J224" i="1"/>
  <c r="J127" i="1"/>
  <c r="J118" i="1"/>
  <c r="J215" i="1"/>
  <c r="J167" i="1"/>
  <c r="J122" i="1"/>
  <c r="J219" i="1"/>
  <c r="J171" i="1"/>
  <c r="J124" i="1"/>
  <c r="J221" i="1"/>
  <c r="J173" i="1"/>
  <c r="J180" i="1"/>
  <c r="J228" i="1"/>
  <c r="J131" i="1"/>
</calcChain>
</file>

<file path=xl/sharedStrings.xml><?xml version="1.0" encoding="utf-8"?>
<sst xmlns="http://schemas.openxmlformats.org/spreadsheetml/2006/main" count="317" uniqueCount="44">
  <si>
    <t>political_ subdivision</t>
  </si>
  <si>
    <t>election_date</t>
  </si>
  <si>
    <t>election_name</t>
  </si>
  <si>
    <t>COLEMAN COUNTY</t>
  </si>
  <si>
    <t>totalprovisionalballots</t>
  </si>
  <si>
    <t>totalprovisionalballotscounted</t>
  </si>
  <si>
    <t>precinct_number</t>
  </si>
  <si>
    <t>reg_voters</t>
  </si>
  <si>
    <t>race_name</t>
  </si>
  <si>
    <t>candidate_name</t>
  </si>
  <si>
    <t>party_code</t>
  </si>
  <si>
    <t>early_votes</t>
  </si>
  <si>
    <t>election_votes</t>
  </si>
  <si>
    <t>REP</t>
  </si>
  <si>
    <t>Mike Conaway</t>
  </si>
  <si>
    <t>Ted Cruz</t>
  </si>
  <si>
    <t>United States Representative, District 11</t>
  </si>
  <si>
    <t>United State Senator</t>
  </si>
  <si>
    <t>Governor</t>
  </si>
  <si>
    <t>Gregg Abbott</t>
  </si>
  <si>
    <t>Lieutenant Governor</t>
  </si>
  <si>
    <t>Dan Patrick</t>
  </si>
  <si>
    <t>Attorney General</t>
  </si>
  <si>
    <t>Ken Paxton</t>
  </si>
  <si>
    <t>Rick Beal</t>
  </si>
  <si>
    <t>Alan Davis</t>
  </si>
  <si>
    <t>Beto O'Rourke</t>
  </si>
  <si>
    <t>Neal Dikeman</t>
  </si>
  <si>
    <t>Jennie Lou Leeder</t>
  </si>
  <si>
    <t>Rhett Rosenquest Smith</t>
  </si>
  <si>
    <t>DEM</t>
  </si>
  <si>
    <t>LIB</t>
  </si>
  <si>
    <t>2018 GENERAL ELECTION</t>
  </si>
  <si>
    <t>Lupe Valdez</t>
  </si>
  <si>
    <t>Mark Jay Tippetts</t>
  </si>
  <si>
    <t>Mike Collier</t>
  </si>
  <si>
    <t>Kerry Douglas McKennon</t>
  </si>
  <si>
    <t>Justin Nelson</t>
  </si>
  <si>
    <t>Michael Ray Harris</t>
  </si>
  <si>
    <t>Constable</t>
  </si>
  <si>
    <t>County Commissioner Pct. 2</t>
  </si>
  <si>
    <t>County Commissioner Pct. 4</t>
  </si>
  <si>
    <t>2e</t>
  </si>
  <si>
    <t>Write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</si>
</sst>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vember%206%202018%20General%20Election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8">
          <cell r="AC8">
            <v>564</v>
          </cell>
          <cell r="AD8">
            <v>146</v>
          </cell>
        </row>
        <row r="9">
          <cell r="AC9">
            <v>47</v>
          </cell>
          <cell r="AD9">
            <v>21</v>
          </cell>
        </row>
        <row r="10">
          <cell r="AC10">
            <v>2</v>
          </cell>
          <cell r="AD10">
            <v>0</v>
          </cell>
        </row>
        <row r="12">
          <cell r="AC12">
            <v>562</v>
          </cell>
          <cell r="AD12">
            <v>145</v>
          </cell>
        </row>
        <row r="13">
          <cell r="AC13">
            <v>45</v>
          </cell>
          <cell r="AD13">
            <v>22</v>
          </cell>
        </row>
        <row r="14">
          <cell r="AC14">
            <v>4</v>
          </cell>
          <cell r="AD14">
            <v>1</v>
          </cell>
        </row>
        <row r="16">
          <cell r="AC16">
            <v>568</v>
          </cell>
        </row>
        <row r="17">
          <cell r="AC17">
            <v>45</v>
          </cell>
        </row>
        <row r="18">
          <cell r="AC18">
            <v>1</v>
          </cell>
        </row>
        <row r="20">
          <cell r="AC20">
            <v>545</v>
          </cell>
        </row>
        <row r="21">
          <cell r="AC21">
            <v>63</v>
          </cell>
        </row>
        <row r="22">
          <cell r="AC22">
            <v>4</v>
          </cell>
        </row>
        <row r="24">
          <cell r="AC24">
            <v>552</v>
          </cell>
        </row>
        <row r="25">
          <cell r="AC25">
            <v>57</v>
          </cell>
        </row>
        <row r="26">
          <cell r="AC26">
            <v>6</v>
          </cell>
        </row>
        <row r="27">
          <cell r="A27" t="str">
            <v>Comptroller of Public Accounts</v>
          </cell>
        </row>
        <row r="28">
          <cell r="A28" t="str">
            <v>Glen Hegar</v>
          </cell>
          <cell r="AC28">
            <v>566</v>
          </cell>
        </row>
        <row r="29">
          <cell r="A29" t="str">
            <v>Joi Chevalier</v>
          </cell>
          <cell r="AC29">
            <v>45</v>
          </cell>
        </row>
        <row r="30">
          <cell r="A30" t="str">
            <v>Ben Sanders</v>
          </cell>
          <cell r="AC30">
            <v>2</v>
          </cell>
        </row>
        <row r="31">
          <cell r="A31" t="str">
            <v>Commissioner of the General Land Office</v>
          </cell>
        </row>
        <row r="32">
          <cell r="A32" t="str">
            <v>George P. Bush</v>
          </cell>
          <cell r="AC32">
            <v>531</v>
          </cell>
        </row>
        <row r="33">
          <cell r="A33" t="str">
            <v>Miguel Suazo</v>
          </cell>
          <cell r="AC33">
            <v>50</v>
          </cell>
        </row>
        <row r="34">
          <cell r="A34" t="str">
            <v>Matt Pina</v>
          </cell>
          <cell r="AC34">
            <v>26</v>
          </cell>
        </row>
        <row r="35">
          <cell r="A35" t="str">
            <v>Commissioner of Agriculture</v>
          </cell>
        </row>
        <row r="36">
          <cell r="A36" t="str">
            <v>Sid Miller</v>
          </cell>
          <cell r="AC36">
            <v>551</v>
          </cell>
        </row>
        <row r="37">
          <cell r="A37" t="str">
            <v>Kim Olson</v>
          </cell>
          <cell r="AC37">
            <v>51</v>
          </cell>
        </row>
        <row r="38">
          <cell r="A38" t="str">
            <v>Richard Carpenter</v>
          </cell>
          <cell r="AC38">
            <v>9</v>
          </cell>
        </row>
        <row r="39">
          <cell r="A39" t="str">
            <v>Railroad Commissioner</v>
          </cell>
        </row>
        <row r="40">
          <cell r="A40" t="str">
            <v>Christi Craddick</v>
          </cell>
          <cell r="AC40">
            <v>552</v>
          </cell>
        </row>
        <row r="41">
          <cell r="A41" t="str">
            <v>Roman McAllen</v>
          </cell>
          <cell r="AC41">
            <v>49</v>
          </cell>
        </row>
        <row r="42">
          <cell r="A42" t="str">
            <v>Mike Wright</v>
          </cell>
          <cell r="AC42">
            <v>11</v>
          </cell>
        </row>
        <row r="43">
          <cell r="A43" t="str">
            <v xml:space="preserve">Justice Supreme Court, Place 2 </v>
          </cell>
        </row>
        <row r="44">
          <cell r="A44" t="str">
            <v>Jimmy Blacklock</v>
          </cell>
          <cell r="AC44">
            <v>559</v>
          </cell>
        </row>
        <row r="45">
          <cell r="A45" t="str">
            <v>Steven Kirkland</v>
          </cell>
          <cell r="AC45">
            <v>51</v>
          </cell>
        </row>
        <row r="46">
          <cell r="A46" t="str">
            <v>Justice Supreme Court, Place 4</v>
          </cell>
        </row>
        <row r="47">
          <cell r="A47" t="str">
            <v>John Devine</v>
          </cell>
          <cell r="AC47">
            <v>558</v>
          </cell>
        </row>
        <row r="48">
          <cell r="A48" t="str">
            <v>R.K. Sandill</v>
          </cell>
          <cell r="AC48">
            <v>49</v>
          </cell>
        </row>
        <row r="49">
          <cell r="A49" t="str">
            <v>Justice Supreme Court Place 6</v>
          </cell>
        </row>
        <row r="50">
          <cell r="A50" t="str">
            <v>Jeff Brown</v>
          </cell>
          <cell r="AC50">
            <v>555</v>
          </cell>
        </row>
        <row r="51">
          <cell r="A51" t="str">
            <v>Kathy Cheng</v>
          </cell>
          <cell r="AC51">
            <v>50</v>
          </cell>
        </row>
        <row r="52">
          <cell r="A52" t="str">
            <v>Presiding Judge, Court of Criminal Appeals</v>
          </cell>
        </row>
        <row r="53">
          <cell r="A53" t="str">
            <v>Sharon Kellar</v>
          </cell>
          <cell r="AC53">
            <v>554</v>
          </cell>
        </row>
        <row r="54">
          <cell r="A54" t="str">
            <v>Maria T. Jackson</v>
          </cell>
          <cell r="AC54">
            <v>45</v>
          </cell>
        </row>
        <row r="55">
          <cell r="A55" t="str">
            <v>William Bryan Strange, III</v>
          </cell>
          <cell r="AC55">
            <v>8</v>
          </cell>
        </row>
        <row r="56">
          <cell r="A56" t="str">
            <v>Judge, Court of Criminal Appeals, Place 7</v>
          </cell>
        </row>
        <row r="57">
          <cell r="A57" t="str">
            <v>Barbara Parker Hervey</v>
          </cell>
          <cell r="AC57">
            <v>554</v>
          </cell>
        </row>
        <row r="58">
          <cell r="A58" t="str">
            <v>Ramona Franklin</v>
          </cell>
          <cell r="AC58">
            <v>51</v>
          </cell>
        </row>
        <row r="59">
          <cell r="A59" t="str">
            <v>Judge, Court of Criminal Appeals, Place 8</v>
          </cell>
        </row>
        <row r="60">
          <cell r="A60" t="str">
            <v>Michelle Slaughter</v>
          </cell>
          <cell r="AC60">
            <v>559</v>
          </cell>
        </row>
        <row r="61">
          <cell r="A61" t="str">
            <v>Mark Ash</v>
          </cell>
          <cell r="AC61">
            <v>28</v>
          </cell>
        </row>
        <row r="62">
          <cell r="A62" t="str">
            <v>State Representative,                District 60</v>
          </cell>
        </row>
        <row r="63">
          <cell r="A63" t="str">
            <v>Mike Lang</v>
          </cell>
        </row>
        <row r="64">
          <cell r="A64" t="str">
            <v>Chief Justice, 11th Court of Appeals District</v>
          </cell>
        </row>
        <row r="65">
          <cell r="A65" t="str">
            <v>John Bailey</v>
          </cell>
        </row>
        <row r="66">
          <cell r="A66" t="str">
            <v>County Judge</v>
          </cell>
        </row>
        <row r="67">
          <cell r="A67" t="str">
            <v>Billy Bledsoe</v>
          </cell>
        </row>
        <row r="68">
          <cell r="A68" t="str">
            <v>District Clerk</v>
          </cell>
        </row>
        <row r="69">
          <cell r="A69" t="str">
            <v>Darlene Huddle</v>
          </cell>
        </row>
        <row r="70">
          <cell r="A70" t="str">
            <v>County Clerk</v>
          </cell>
        </row>
        <row r="71">
          <cell r="A71" t="str">
            <v>Stacey Mendoza</v>
          </cell>
        </row>
        <row r="72">
          <cell r="A72" t="str">
            <v>County Treasurer</v>
          </cell>
        </row>
        <row r="73">
          <cell r="A73" t="str">
            <v>Jeri Ann Chambers</v>
          </cell>
        </row>
        <row r="78">
          <cell r="A78" t="str">
            <v>Justice of the Peace</v>
          </cell>
        </row>
        <row r="79">
          <cell r="A79" t="str">
            <v>Robert Jeff Nash</v>
          </cell>
        </row>
        <row r="81">
          <cell r="A81" t="str">
            <v>Phil Chambers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5"/>
  <sheetViews>
    <sheetView tabSelected="1" topLeftCell="C223" zoomScale="120" zoomScaleNormal="120" workbookViewId="0">
      <selection activeCell="K243" sqref="K243:L243"/>
    </sheetView>
  </sheetViews>
  <sheetFormatPr defaultRowHeight="15" x14ac:dyDescent="0.25"/>
  <cols>
    <col min="1" max="1" width="19.7109375" customWidth="1"/>
    <col min="2" max="2" width="13.140625" customWidth="1"/>
    <col min="3" max="3" width="31.85546875" customWidth="1"/>
    <col min="4" max="4" width="20.85546875" style="2" customWidth="1"/>
    <col min="5" max="5" width="28" customWidth="1"/>
    <col min="6" max="6" width="15.85546875" customWidth="1"/>
    <col min="7" max="7" width="10.140625" customWidth="1"/>
    <col min="8" max="8" width="41.28515625" customWidth="1"/>
    <col min="9" max="9" width="24.140625" customWidth="1"/>
    <col min="10" max="10" width="11.28515625" customWidth="1"/>
    <col min="11" max="11" width="11.42578125" customWidth="1"/>
    <col min="12" max="12" width="14.140625" customWidth="1"/>
  </cols>
  <sheetData>
    <row r="1" spans="1:12" x14ac:dyDescent="0.25">
      <c r="A1" t="s">
        <v>0</v>
      </c>
      <c r="B1" t="s">
        <v>1</v>
      </c>
      <c r="C1" t="s">
        <v>2</v>
      </c>
      <c r="D1" s="2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25">
      <c r="A2" t="s">
        <v>3</v>
      </c>
      <c r="B2" s="1">
        <v>43410</v>
      </c>
      <c r="C2" t="s">
        <v>32</v>
      </c>
      <c r="D2" s="2">
        <v>0</v>
      </c>
      <c r="E2">
        <v>0</v>
      </c>
      <c r="F2">
        <v>1</v>
      </c>
      <c r="G2">
        <v>1494</v>
      </c>
      <c r="H2" t="s">
        <v>17</v>
      </c>
      <c r="I2" t="s">
        <v>15</v>
      </c>
      <c r="J2" t="s">
        <v>13</v>
      </c>
      <c r="K2">
        <f>[1]Sheet1!AC8</f>
        <v>564</v>
      </c>
      <c r="L2">
        <f>[1]Sheet1!AD8</f>
        <v>146</v>
      </c>
    </row>
    <row r="3" spans="1:12" x14ac:dyDescent="0.25">
      <c r="A3" t="s">
        <v>3</v>
      </c>
      <c r="B3" s="1">
        <v>43410</v>
      </c>
      <c r="C3" t="str">
        <f t="shared" ref="C3:C66" si="0">$C$2</f>
        <v>2018 GENERAL ELECTION</v>
      </c>
      <c r="D3" s="2">
        <v>0</v>
      </c>
      <c r="E3">
        <v>0</v>
      </c>
      <c r="F3">
        <f t="shared" ref="F3:F49" si="1">$F$2</f>
        <v>1</v>
      </c>
      <c r="G3">
        <f t="shared" ref="G3:G49" si="2">$G$2</f>
        <v>1494</v>
      </c>
      <c r="H3" t="s">
        <v>17</v>
      </c>
      <c r="I3" t="s">
        <v>26</v>
      </c>
      <c r="J3" t="s">
        <v>30</v>
      </c>
      <c r="K3">
        <f>[1]Sheet1!AC9</f>
        <v>47</v>
      </c>
      <c r="L3">
        <f>[1]Sheet1!AD9</f>
        <v>21</v>
      </c>
    </row>
    <row r="4" spans="1:12" x14ac:dyDescent="0.25">
      <c r="A4" t="s">
        <v>3</v>
      </c>
      <c r="B4" s="1">
        <f t="shared" ref="B4:B67" si="3">$B$3</f>
        <v>43410</v>
      </c>
      <c r="C4" t="str">
        <f t="shared" si="0"/>
        <v>2018 GENERAL ELECTION</v>
      </c>
      <c r="D4" s="2">
        <v>0</v>
      </c>
      <c r="E4">
        <v>0</v>
      </c>
      <c r="F4">
        <f t="shared" si="1"/>
        <v>1</v>
      </c>
      <c r="G4">
        <f t="shared" si="2"/>
        <v>1494</v>
      </c>
      <c r="H4" t="s">
        <v>17</v>
      </c>
      <c r="I4" t="s">
        <v>27</v>
      </c>
      <c r="J4" t="s">
        <v>31</v>
      </c>
      <c r="K4">
        <f>[1]Sheet1!AC10</f>
        <v>2</v>
      </c>
      <c r="L4">
        <f>[1]Sheet1!AD10</f>
        <v>0</v>
      </c>
    </row>
    <row r="5" spans="1:12" x14ac:dyDescent="0.25">
      <c r="A5" t="s">
        <v>3</v>
      </c>
      <c r="B5" s="1">
        <f t="shared" si="3"/>
        <v>43410</v>
      </c>
      <c r="C5" t="str">
        <f t="shared" si="0"/>
        <v>2018 GENERAL ELECTION</v>
      </c>
      <c r="D5" s="2">
        <v>0</v>
      </c>
      <c r="E5">
        <v>0</v>
      </c>
      <c r="F5">
        <f t="shared" si="1"/>
        <v>1</v>
      </c>
      <c r="G5">
        <f t="shared" si="2"/>
        <v>1494</v>
      </c>
      <c r="H5" t="s">
        <v>16</v>
      </c>
      <c r="I5" t="s">
        <v>14</v>
      </c>
      <c r="J5" t="s">
        <v>13</v>
      </c>
      <c r="K5">
        <f>[1]Sheet1!AC12</f>
        <v>562</v>
      </c>
      <c r="L5">
        <f>[1]Sheet1!AD12</f>
        <v>145</v>
      </c>
    </row>
    <row r="6" spans="1:12" x14ac:dyDescent="0.25">
      <c r="A6" t="s">
        <v>3</v>
      </c>
      <c r="B6" s="1">
        <f t="shared" si="3"/>
        <v>43410</v>
      </c>
      <c r="C6" t="str">
        <f t="shared" si="0"/>
        <v>2018 GENERAL ELECTION</v>
      </c>
      <c r="D6" s="2">
        <v>0</v>
      </c>
      <c r="E6">
        <v>0</v>
      </c>
      <c r="F6">
        <f t="shared" si="1"/>
        <v>1</v>
      </c>
      <c r="G6">
        <f t="shared" si="2"/>
        <v>1494</v>
      </c>
      <c r="H6" t="s">
        <v>16</v>
      </c>
      <c r="I6" t="s">
        <v>28</v>
      </c>
      <c r="J6" t="s">
        <v>30</v>
      </c>
      <c r="K6">
        <f>[1]Sheet1!AC13</f>
        <v>45</v>
      </c>
      <c r="L6">
        <f>[1]Sheet1!AD13</f>
        <v>22</v>
      </c>
    </row>
    <row r="7" spans="1:12" x14ac:dyDescent="0.25">
      <c r="A7" t="s">
        <v>3</v>
      </c>
      <c r="B7" s="1">
        <f t="shared" si="3"/>
        <v>43410</v>
      </c>
      <c r="C7" t="str">
        <f t="shared" si="0"/>
        <v>2018 GENERAL ELECTION</v>
      </c>
      <c r="D7" s="2">
        <v>0</v>
      </c>
      <c r="E7">
        <v>0</v>
      </c>
      <c r="F7">
        <f t="shared" si="1"/>
        <v>1</v>
      </c>
      <c r="G7">
        <f t="shared" si="2"/>
        <v>1494</v>
      </c>
      <c r="H7" t="s">
        <v>16</v>
      </c>
      <c r="I7" t="s">
        <v>29</v>
      </c>
      <c r="J7" t="s">
        <v>31</v>
      </c>
      <c r="K7">
        <f>[1]Sheet1!AC14</f>
        <v>4</v>
      </c>
      <c r="L7">
        <f>[1]Sheet1!AD14</f>
        <v>1</v>
      </c>
    </row>
    <row r="8" spans="1:12" x14ac:dyDescent="0.25">
      <c r="A8" t="s">
        <v>3</v>
      </c>
      <c r="B8" s="1">
        <f t="shared" si="3"/>
        <v>43410</v>
      </c>
      <c r="C8" t="str">
        <f t="shared" si="0"/>
        <v>2018 GENERAL ELECTION</v>
      </c>
      <c r="D8" s="2">
        <v>0</v>
      </c>
      <c r="E8">
        <v>0</v>
      </c>
      <c r="F8">
        <f t="shared" si="1"/>
        <v>1</v>
      </c>
      <c r="G8">
        <f t="shared" si="2"/>
        <v>1494</v>
      </c>
      <c r="H8" t="s">
        <v>18</v>
      </c>
      <c r="I8" t="s">
        <v>19</v>
      </c>
      <c r="J8" t="s">
        <v>13</v>
      </c>
      <c r="K8">
        <f>[1]Sheet1!AC16</f>
        <v>568</v>
      </c>
      <c r="L8">
        <v>148</v>
      </c>
    </row>
    <row r="9" spans="1:12" x14ac:dyDescent="0.25">
      <c r="A9" t="s">
        <v>3</v>
      </c>
      <c r="B9" s="1">
        <f t="shared" si="3"/>
        <v>43410</v>
      </c>
      <c r="C9" t="str">
        <f t="shared" si="0"/>
        <v>2018 GENERAL ELECTION</v>
      </c>
      <c r="D9" s="2">
        <v>0</v>
      </c>
      <c r="E9">
        <v>0</v>
      </c>
      <c r="F9">
        <f t="shared" si="1"/>
        <v>1</v>
      </c>
      <c r="G9">
        <f t="shared" si="2"/>
        <v>1494</v>
      </c>
      <c r="H9" t="s">
        <v>18</v>
      </c>
      <c r="I9" t="s">
        <v>33</v>
      </c>
      <c r="J9" t="s">
        <v>30</v>
      </c>
      <c r="K9">
        <f>[1]Sheet1!AC17</f>
        <v>45</v>
      </c>
      <c r="L9">
        <v>19</v>
      </c>
    </row>
    <row r="10" spans="1:12" x14ac:dyDescent="0.25">
      <c r="A10" t="s">
        <v>3</v>
      </c>
      <c r="B10" s="1">
        <f t="shared" si="3"/>
        <v>43410</v>
      </c>
      <c r="C10" t="str">
        <f t="shared" si="0"/>
        <v>2018 GENERAL ELECTION</v>
      </c>
      <c r="D10" s="2">
        <v>0</v>
      </c>
      <c r="E10">
        <v>0</v>
      </c>
      <c r="F10">
        <f t="shared" si="1"/>
        <v>1</v>
      </c>
      <c r="G10">
        <f t="shared" si="2"/>
        <v>1494</v>
      </c>
      <c r="H10" t="s">
        <v>18</v>
      </c>
      <c r="I10" t="s">
        <v>34</v>
      </c>
      <c r="J10" t="s">
        <v>31</v>
      </c>
      <c r="K10">
        <f>[1]Sheet1!AC18</f>
        <v>1</v>
      </c>
      <c r="L10">
        <v>2</v>
      </c>
    </row>
    <row r="11" spans="1:12" x14ac:dyDescent="0.25">
      <c r="A11" t="s">
        <v>3</v>
      </c>
      <c r="B11" s="1">
        <f t="shared" si="3"/>
        <v>43410</v>
      </c>
      <c r="C11" t="str">
        <f t="shared" si="0"/>
        <v>2018 GENERAL ELECTION</v>
      </c>
      <c r="D11" s="2">
        <v>0</v>
      </c>
      <c r="E11">
        <v>0</v>
      </c>
      <c r="F11">
        <f t="shared" si="1"/>
        <v>1</v>
      </c>
      <c r="G11">
        <f t="shared" si="2"/>
        <v>1494</v>
      </c>
      <c r="H11" t="s">
        <v>20</v>
      </c>
      <c r="I11" t="s">
        <v>21</v>
      </c>
      <c r="J11" t="s">
        <v>13</v>
      </c>
      <c r="K11">
        <f>[1]Sheet1!AC20</f>
        <v>545</v>
      </c>
      <c r="L11">
        <v>141</v>
      </c>
    </row>
    <row r="12" spans="1:12" x14ac:dyDescent="0.25">
      <c r="A12" t="s">
        <v>3</v>
      </c>
      <c r="B12" s="1">
        <f t="shared" si="3"/>
        <v>43410</v>
      </c>
      <c r="C12" t="str">
        <f t="shared" si="0"/>
        <v>2018 GENERAL ELECTION</v>
      </c>
      <c r="D12" s="2">
        <v>0</v>
      </c>
      <c r="E12">
        <v>0</v>
      </c>
      <c r="F12">
        <f t="shared" si="1"/>
        <v>1</v>
      </c>
      <c r="G12">
        <f t="shared" si="2"/>
        <v>1494</v>
      </c>
      <c r="H12" t="s">
        <v>20</v>
      </c>
      <c r="I12" t="s">
        <v>35</v>
      </c>
      <c r="J12" t="s">
        <v>30</v>
      </c>
      <c r="K12">
        <f>[1]Sheet1!AC21</f>
        <v>63</v>
      </c>
      <c r="L12">
        <v>24</v>
      </c>
    </row>
    <row r="13" spans="1:12" x14ac:dyDescent="0.25">
      <c r="A13" t="s">
        <v>3</v>
      </c>
      <c r="B13" s="1">
        <f t="shared" si="3"/>
        <v>43410</v>
      </c>
      <c r="C13" t="str">
        <f t="shared" si="0"/>
        <v>2018 GENERAL ELECTION</v>
      </c>
      <c r="D13" s="2">
        <v>0</v>
      </c>
      <c r="E13">
        <v>0</v>
      </c>
      <c r="F13">
        <f t="shared" si="1"/>
        <v>1</v>
      </c>
      <c r="G13">
        <f t="shared" si="2"/>
        <v>1494</v>
      </c>
      <c r="H13" t="s">
        <v>20</v>
      </c>
      <c r="I13" t="s">
        <v>36</v>
      </c>
      <c r="J13" t="s">
        <v>31</v>
      </c>
      <c r="K13">
        <f>[1]Sheet1!AC22</f>
        <v>4</v>
      </c>
      <c r="L13">
        <v>2</v>
      </c>
    </row>
    <row r="14" spans="1:12" x14ac:dyDescent="0.25">
      <c r="A14" t="s">
        <v>3</v>
      </c>
      <c r="B14" s="1">
        <f t="shared" si="3"/>
        <v>43410</v>
      </c>
      <c r="C14" t="str">
        <f t="shared" si="0"/>
        <v>2018 GENERAL ELECTION</v>
      </c>
      <c r="D14" s="2">
        <v>0</v>
      </c>
      <c r="E14">
        <v>0</v>
      </c>
      <c r="F14">
        <f t="shared" si="1"/>
        <v>1</v>
      </c>
      <c r="G14">
        <f t="shared" si="2"/>
        <v>1494</v>
      </c>
      <c r="H14" t="s">
        <v>22</v>
      </c>
      <c r="I14" t="s">
        <v>23</v>
      </c>
      <c r="J14" t="s">
        <v>13</v>
      </c>
      <c r="K14">
        <f>[1]Sheet1!AC24</f>
        <v>552</v>
      </c>
      <c r="L14">
        <v>141</v>
      </c>
    </row>
    <row r="15" spans="1:12" x14ac:dyDescent="0.25">
      <c r="A15" t="s">
        <v>3</v>
      </c>
      <c r="B15" s="1">
        <f t="shared" si="3"/>
        <v>43410</v>
      </c>
      <c r="C15" t="str">
        <f t="shared" si="0"/>
        <v>2018 GENERAL ELECTION</v>
      </c>
      <c r="D15" s="2">
        <v>0</v>
      </c>
      <c r="E15">
        <v>0</v>
      </c>
      <c r="F15">
        <f t="shared" si="1"/>
        <v>1</v>
      </c>
      <c r="G15">
        <f t="shared" si="2"/>
        <v>1494</v>
      </c>
      <c r="H15" t="s">
        <v>22</v>
      </c>
      <c r="I15" t="s">
        <v>37</v>
      </c>
      <c r="J15" t="s">
        <v>30</v>
      </c>
      <c r="K15">
        <f>[1]Sheet1!AC25</f>
        <v>57</v>
      </c>
      <c r="L15">
        <v>24</v>
      </c>
    </row>
    <row r="16" spans="1:12" x14ac:dyDescent="0.25">
      <c r="A16" t="s">
        <v>3</v>
      </c>
      <c r="B16" s="1">
        <f t="shared" si="3"/>
        <v>43410</v>
      </c>
      <c r="C16" t="str">
        <f t="shared" si="0"/>
        <v>2018 GENERAL ELECTION</v>
      </c>
      <c r="D16" s="2">
        <v>0</v>
      </c>
      <c r="E16">
        <v>0</v>
      </c>
      <c r="F16">
        <f t="shared" si="1"/>
        <v>1</v>
      </c>
      <c r="G16">
        <f t="shared" si="2"/>
        <v>1494</v>
      </c>
      <c r="H16" t="s">
        <v>22</v>
      </c>
      <c r="I16" t="s">
        <v>38</v>
      </c>
      <c r="J16" t="s">
        <v>31</v>
      </c>
      <c r="K16">
        <f>[1]Sheet1!AC26</f>
        <v>6</v>
      </c>
      <c r="L16">
        <v>3</v>
      </c>
    </row>
    <row r="17" spans="1:12" x14ac:dyDescent="0.25">
      <c r="A17" t="s">
        <v>3</v>
      </c>
      <c r="B17" s="1">
        <f t="shared" si="3"/>
        <v>43410</v>
      </c>
      <c r="C17" t="str">
        <f t="shared" si="0"/>
        <v>2018 GENERAL ELECTION</v>
      </c>
      <c r="D17" s="2">
        <v>0</v>
      </c>
      <c r="E17">
        <v>0</v>
      </c>
      <c r="F17">
        <f t="shared" si="1"/>
        <v>1</v>
      </c>
      <c r="G17">
        <f t="shared" si="2"/>
        <v>1494</v>
      </c>
      <c r="H17" t="str">
        <f>[1]Sheet1!$A$27</f>
        <v>Comptroller of Public Accounts</v>
      </c>
      <c r="I17" t="str">
        <f>[1]Sheet1!A28</f>
        <v>Glen Hegar</v>
      </c>
      <c r="J17" t="str">
        <f t="shared" ref="J17:J19" si="4">J14</f>
        <v>REP</v>
      </c>
      <c r="K17">
        <f>[1]Sheet1!AC28</f>
        <v>566</v>
      </c>
      <c r="L17">
        <v>145</v>
      </c>
    </row>
    <row r="18" spans="1:12" x14ac:dyDescent="0.25">
      <c r="A18" t="s">
        <v>3</v>
      </c>
      <c r="B18" s="1">
        <f t="shared" si="3"/>
        <v>43410</v>
      </c>
      <c r="C18" t="str">
        <f t="shared" si="0"/>
        <v>2018 GENERAL ELECTION</v>
      </c>
      <c r="D18" s="2">
        <v>0</v>
      </c>
      <c r="E18">
        <v>0</v>
      </c>
      <c r="F18">
        <f t="shared" si="1"/>
        <v>1</v>
      </c>
      <c r="G18">
        <f t="shared" si="2"/>
        <v>1494</v>
      </c>
      <c r="H18" t="str">
        <f>[1]Sheet1!$A$27</f>
        <v>Comptroller of Public Accounts</v>
      </c>
      <c r="I18" t="str">
        <f>[1]Sheet1!A29</f>
        <v>Joi Chevalier</v>
      </c>
      <c r="J18" t="str">
        <f t="shared" si="4"/>
        <v>DEM</v>
      </c>
      <c r="K18">
        <f>[1]Sheet1!AC29</f>
        <v>45</v>
      </c>
      <c r="L18">
        <v>19</v>
      </c>
    </row>
    <row r="19" spans="1:12" x14ac:dyDescent="0.25">
      <c r="A19" t="s">
        <v>3</v>
      </c>
      <c r="B19" s="1">
        <f t="shared" si="3"/>
        <v>43410</v>
      </c>
      <c r="C19" t="str">
        <f t="shared" si="0"/>
        <v>2018 GENERAL ELECTION</v>
      </c>
      <c r="D19" s="2">
        <v>0</v>
      </c>
      <c r="E19">
        <v>0</v>
      </c>
      <c r="F19">
        <f t="shared" si="1"/>
        <v>1</v>
      </c>
      <c r="G19">
        <f t="shared" si="2"/>
        <v>1494</v>
      </c>
      <c r="H19" t="str">
        <f>[1]Sheet1!$A$27</f>
        <v>Comptroller of Public Accounts</v>
      </c>
      <c r="I19" t="str">
        <f>[1]Sheet1!A30</f>
        <v>Ben Sanders</v>
      </c>
      <c r="J19" t="str">
        <f t="shared" si="4"/>
        <v>LIB</v>
      </c>
      <c r="K19">
        <f>[1]Sheet1!AC30</f>
        <v>2</v>
      </c>
      <c r="L19">
        <v>5</v>
      </c>
    </row>
    <row r="20" spans="1:12" x14ac:dyDescent="0.25">
      <c r="A20" t="s">
        <v>3</v>
      </c>
      <c r="B20" s="1">
        <f t="shared" si="3"/>
        <v>43410</v>
      </c>
      <c r="C20" t="str">
        <f t="shared" si="0"/>
        <v>2018 GENERAL ELECTION</v>
      </c>
      <c r="D20" s="2">
        <v>0</v>
      </c>
      <c r="E20">
        <v>0</v>
      </c>
      <c r="F20">
        <f t="shared" si="1"/>
        <v>1</v>
      </c>
      <c r="G20">
        <f t="shared" si="2"/>
        <v>1494</v>
      </c>
      <c r="H20" t="str">
        <f>[1]Sheet1!$A$31</f>
        <v>Commissioner of the General Land Office</v>
      </c>
      <c r="I20" t="str">
        <f>[1]Sheet1!A32</f>
        <v>George P. Bush</v>
      </c>
      <c r="J20" t="str">
        <f t="shared" ref="J20:J25" si="5">J17</f>
        <v>REP</v>
      </c>
      <c r="K20">
        <f>[1]Sheet1!AC32</f>
        <v>531</v>
      </c>
      <c r="L20">
        <v>141</v>
      </c>
    </row>
    <row r="21" spans="1:12" x14ac:dyDescent="0.25">
      <c r="A21" t="s">
        <v>3</v>
      </c>
      <c r="B21" s="1">
        <f t="shared" si="3"/>
        <v>43410</v>
      </c>
      <c r="C21" t="str">
        <f t="shared" si="0"/>
        <v>2018 GENERAL ELECTION</v>
      </c>
      <c r="D21" s="2">
        <v>0</v>
      </c>
      <c r="E21">
        <v>0</v>
      </c>
      <c r="F21">
        <f t="shared" si="1"/>
        <v>1</v>
      </c>
      <c r="G21">
        <f t="shared" si="2"/>
        <v>1494</v>
      </c>
      <c r="H21" t="str">
        <f>[1]Sheet1!$A$31</f>
        <v>Commissioner of the General Land Office</v>
      </c>
      <c r="I21" t="str">
        <f>[1]Sheet1!A33</f>
        <v>Miguel Suazo</v>
      </c>
      <c r="J21" t="str">
        <f t="shared" si="5"/>
        <v>DEM</v>
      </c>
      <c r="K21">
        <f>[1]Sheet1!AC33</f>
        <v>50</v>
      </c>
      <c r="L21">
        <v>22</v>
      </c>
    </row>
    <row r="22" spans="1:12" x14ac:dyDescent="0.25">
      <c r="A22" t="s">
        <v>3</v>
      </c>
      <c r="B22" s="1">
        <f t="shared" si="3"/>
        <v>43410</v>
      </c>
      <c r="C22" t="str">
        <f t="shared" si="0"/>
        <v>2018 GENERAL ELECTION</v>
      </c>
      <c r="D22" s="2">
        <v>0</v>
      </c>
      <c r="E22">
        <v>0</v>
      </c>
      <c r="F22">
        <f t="shared" si="1"/>
        <v>1</v>
      </c>
      <c r="G22">
        <f t="shared" si="2"/>
        <v>1494</v>
      </c>
      <c r="H22" t="str">
        <f>[1]Sheet1!$A$31</f>
        <v>Commissioner of the General Land Office</v>
      </c>
      <c r="I22" t="str">
        <f>[1]Sheet1!A34</f>
        <v>Matt Pina</v>
      </c>
      <c r="J22" t="str">
        <f t="shared" si="5"/>
        <v>LIB</v>
      </c>
      <c r="K22">
        <f>[1]Sheet1!AC34</f>
        <v>26</v>
      </c>
      <c r="L22">
        <v>5</v>
      </c>
    </row>
    <row r="23" spans="1:12" x14ac:dyDescent="0.25">
      <c r="A23" t="s">
        <v>3</v>
      </c>
      <c r="B23" s="1">
        <f t="shared" si="3"/>
        <v>43410</v>
      </c>
      <c r="C23" t="str">
        <f t="shared" si="0"/>
        <v>2018 GENERAL ELECTION</v>
      </c>
      <c r="D23" s="2">
        <v>0</v>
      </c>
      <c r="E23">
        <v>0</v>
      </c>
      <c r="F23">
        <f t="shared" si="1"/>
        <v>1</v>
      </c>
      <c r="G23">
        <f t="shared" si="2"/>
        <v>1494</v>
      </c>
      <c r="H23" t="str">
        <f>[1]Sheet1!$A$35</f>
        <v>Commissioner of Agriculture</v>
      </c>
      <c r="I23" t="str">
        <f>[1]Sheet1!A36</f>
        <v>Sid Miller</v>
      </c>
      <c r="J23" t="str">
        <f t="shared" si="5"/>
        <v>REP</v>
      </c>
      <c r="K23">
        <f>[1]Sheet1!AC36</f>
        <v>551</v>
      </c>
      <c r="L23">
        <v>146</v>
      </c>
    </row>
    <row r="24" spans="1:12" x14ac:dyDescent="0.25">
      <c r="A24" t="s">
        <v>3</v>
      </c>
      <c r="B24" s="1">
        <f t="shared" si="3"/>
        <v>43410</v>
      </c>
      <c r="C24" t="str">
        <f t="shared" si="0"/>
        <v>2018 GENERAL ELECTION</v>
      </c>
      <c r="D24" s="2">
        <v>0</v>
      </c>
      <c r="E24">
        <v>0</v>
      </c>
      <c r="F24">
        <f t="shared" si="1"/>
        <v>1</v>
      </c>
      <c r="G24">
        <f t="shared" si="2"/>
        <v>1494</v>
      </c>
      <c r="H24" t="str">
        <f>[1]Sheet1!$A$35</f>
        <v>Commissioner of Agriculture</v>
      </c>
      <c r="I24" t="str">
        <f>[1]Sheet1!A37</f>
        <v>Kim Olson</v>
      </c>
      <c r="J24" t="str">
        <f t="shared" si="5"/>
        <v>DEM</v>
      </c>
      <c r="K24">
        <f>[1]Sheet1!AC37</f>
        <v>51</v>
      </c>
      <c r="L24">
        <v>19</v>
      </c>
    </row>
    <row r="25" spans="1:12" x14ac:dyDescent="0.25">
      <c r="A25" t="s">
        <v>3</v>
      </c>
      <c r="B25" s="1">
        <f t="shared" si="3"/>
        <v>43410</v>
      </c>
      <c r="C25" t="str">
        <f t="shared" si="0"/>
        <v>2018 GENERAL ELECTION</v>
      </c>
      <c r="D25" s="2">
        <v>0</v>
      </c>
      <c r="E25">
        <v>0</v>
      </c>
      <c r="F25">
        <f t="shared" si="1"/>
        <v>1</v>
      </c>
      <c r="G25">
        <f t="shared" si="2"/>
        <v>1494</v>
      </c>
      <c r="H25" t="str">
        <f>[1]Sheet1!$A$35</f>
        <v>Commissioner of Agriculture</v>
      </c>
      <c r="I25" t="str">
        <f>[1]Sheet1!A38</f>
        <v>Richard Carpenter</v>
      </c>
      <c r="J25" t="str">
        <f t="shared" si="5"/>
        <v>LIB</v>
      </c>
      <c r="K25">
        <f>[1]Sheet1!AC38</f>
        <v>9</v>
      </c>
      <c r="L25">
        <v>4</v>
      </c>
    </row>
    <row r="26" spans="1:12" x14ac:dyDescent="0.25">
      <c r="A26" t="s">
        <v>3</v>
      </c>
      <c r="B26" s="1">
        <f t="shared" si="3"/>
        <v>43410</v>
      </c>
      <c r="C26" t="str">
        <f t="shared" si="0"/>
        <v>2018 GENERAL ELECTION</v>
      </c>
      <c r="D26" s="2">
        <v>0</v>
      </c>
      <c r="E26">
        <v>0</v>
      </c>
      <c r="F26">
        <f t="shared" si="1"/>
        <v>1</v>
      </c>
      <c r="G26">
        <f t="shared" si="2"/>
        <v>1494</v>
      </c>
      <c r="H26" t="str">
        <f>[1]Sheet1!$A$39</f>
        <v>Railroad Commissioner</v>
      </c>
      <c r="I26" t="str">
        <f>[1]Sheet1!A40</f>
        <v>Christi Craddick</v>
      </c>
      <c r="J26" t="str">
        <f t="shared" ref="J26:J28" si="6">J20</f>
        <v>REP</v>
      </c>
      <c r="K26">
        <f>[1]Sheet1!AC40</f>
        <v>552</v>
      </c>
      <c r="L26">
        <v>144</v>
      </c>
    </row>
    <row r="27" spans="1:12" x14ac:dyDescent="0.25">
      <c r="A27" t="s">
        <v>3</v>
      </c>
      <c r="B27" s="1">
        <f t="shared" si="3"/>
        <v>43410</v>
      </c>
      <c r="C27" t="str">
        <f t="shared" si="0"/>
        <v>2018 GENERAL ELECTION</v>
      </c>
      <c r="D27" s="2">
        <v>0</v>
      </c>
      <c r="E27">
        <v>0</v>
      </c>
      <c r="F27">
        <f t="shared" si="1"/>
        <v>1</v>
      </c>
      <c r="G27">
        <f t="shared" si="2"/>
        <v>1494</v>
      </c>
      <c r="H27" t="str">
        <f>[1]Sheet1!$A$39</f>
        <v>Railroad Commissioner</v>
      </c>
      <c r="I27" t="str">
        <f>[1]Sheet1!A41</f>
        <v>Roman McAllen</v>
      </c>
      <c r="J27" t="str">
        <f t="shared" si="6"/>
        <v>DEM</v>
      </c>
      <c r="K27">
        <f>[1]Sheet1!AC41</f>
        <v>49</v>
      </c>
      <c r="L27">
        <v>21</v>
      </c>
    </row>
    <row r="28" spans="1:12" x14ac:dyDescent="0.25">
      <c r="A28" t="s">
        <v>3</v>
      </c>
      <c r="B28" s="1">
        <f t="shared" si="3"/>
        <v>43410</v>
      </c>
      <c r="C28" t="str">
        <f t="shared" si="0"/>
        <v>2018 GENERAL ELECTION</v>
      </c>
      <c r="D28" s="2">
        <v>0</v>
      </c>
      <c r="E28">
        <v>0</v>
      </c>
      <c r="F28">
        <f t="shared" si="1"/>
        <v>1</v>
      </c>
      <c r="G28">
        <f t="shared" si="2"/>
        <v>1494</v>
      </c>
      <c r="H28" t="str">
        <f>[1]Sheet1!$A$39</f>
        <v>Railroad Commissioner</v>
      </c>
      <c r="I28" t="str">
        <f>[1]Sheet1!A42</f>
        <v>Mike Wright</v>
      </c>
      <c r="J28" t="str">
        <f t="shared" si="6"/>
        <v>LIB</v>
      </c>
      <c r="K28">
        <f>[1]Sheet1!AC42</f>
        <v>11</v>
      </c>
      <c r="L28">
        <v>4</v>
      </c>
    </row>
    <row r="29" spans="1:12" x14ac:dyDescent="0.25">
      <c r="A29" t="s">
        <v>3</v>
      </c>
      <c r="B29" s="1">
        <f t="shared" si="3"/>
        <v>43410</v>
      </c>
      <c r="C29" t="str">
        <f t="shared" si="0"/>
        <v>2018 GENERAL ELECTION</v>
      </c>
      <c r="D29" s="2">
        <v>0</v>
      </c>
      <c r="E29">
        <v>0</v>
      </c>
      <c r="F29">
        <f t="shared" si="1"/>
        <v>1</v>
      </c>
      <c r="G29">
        <f t="shared" si="2"/>
        <v>1494</v>
      </c>
      <c r="H29" t="str">
        <f>[1]Sheet1!$A$43</f>
        <v xml:space="preserve">Justice Supreme Court, Place 2 </v>
      </c>
      <c r="I29" t="str">
        <f>[1]Sheet1!A44</f>
        <v>Jimmy Blacklock</v>
      </c>
      <c r="J29" t="str">
        <f t="shared" ref="J29:J30" si="7">J20</f>
        <v>REP</v>
      </c>
      <c r="K29">
        <f>[1]Sheet1!AC44</f>
        <v>559</v>
      </c>
      <c r="L29">
        <v>148</v>
      </c>
    </row>
    <row r="30" spans="1:12" x14ac:dyDescent="0.25">
      <c r="A30" t="s">
        <v>3</v>
      </c>
      <c r="B30" s="1">
        <f t="shared" si="3"/>
        <v>43410</v>
      </c>
      <c r="C30" t="str">
        <f t="shared" si="0"/>
        <v>2018 GENERAL ELECTION</v>
      </c>
      <c r="D30" s="2">
        <v>0</v>
      </c>
      <c r="E30">
        <v>0</v>
      </c>
      <c r="F30">
        <f t="shared" si="1"/>
        <v>1</v>
      </c>
      <c r="G30">
        <f t="shared" si="2"/>
        <v>1494</v>
      </c>
      <c r="H30" t="str">
        <f>[1]Sheet1!$A$43</f>
        <v xml:space="preserve">Justice Supreme Court, Place 2 </v>
      </c>
      <c r="I30" t="str">
        <f>[1]Sheet1!A45</f>
        <v>Steven Kirkland</v>
      </c>
      <c r="J30" t="str">
        <f t="shared" si="7"/>
        <v>DEM</v>
      </c>
      <c r="K30">
        <f>[1]Sheet1!AC45</f>
        <v>51</v>
      </c>
      <c r="L30">
        <v>21</v>
      </c>
    </row>
    <row r="31" spans="1:12" x14ac:dyDescent="0.25">
      <c r="A31" t="s">
        <v>3</v>
      </c>
      <c r="B31" s="1">
        <f t="shared" si="3"/>
        <v>43410</v>
      </c>
      <c r="C31" t="str">
        <f t="shared" si="0"/>
        <v>2018 GENERAL ELECTION</v>
      </c>
      <c r="D31" s="2">
        <v>0</v>
      </c>
      <c r="E31">
        <v>0</v>
      </c>
      <c r="F31">
        <f t="shared" si="1"/>
        <v>1</v>
      </c>
      <c r="G31">
        <f t="shared" si="2"/>
        <v>1494</v>
      </c>
      <c r="H31" t="str">
        <f>[1]Sheet1!$A$46</f>
        <v>Justice Supreme Court, Place 4</v>
      </c>
      <c r="I31" t="str">
        <f>[1]Sheet1!A47</f>
        <v>John Devine</v>
      </c>
      <c r="J31" t="str">
        <f t="shared" ref="J31:J32" si="8">J20</f>
        <v>REP</v>
      </c>
      <c r="K31">
        <f>[1]Sheet1!AC47</f>
        <v>558</v>
      </c>
      <c r="L31">
        <v>149</v>
      </c>
    </row>
    <row r="32" spans="1:12" x14ac:dyDescent="0.25">
      <c r="A32" t="s">
        <v>3</v>
      </c>
      <c r="B32" s="1">
        <f t="shared" si="3"/>
        <v>43410</v>
      </c>
      <c r="C32" t="str">
        <f t="shared" si="0"/>
        <v>2018 GENERAL ELECTION</v>
      </c>
      <c r="D32" s="2">
        <v>0</v>
      </c>
      <c r="E32">
        <v>0</v>
      </c>
      <c r="F32">
        <f t="shared" si="1"/>
        <v>1</v>
      </c>
      <c r="G32">
        <f t="shared" si="2"/>
        <v>1494</v>
      </c>
      <c r="H32" t="str">
        <f>[1]Sheet1!$A$46</f>
        <v>Justice Supreme Court, Place 4</v>
      </c>
      <c r="I32" t="str">
        <f>[1]Sheet1!A48</f>
        <v>R.K. Sandill</v>
      </c>
      <c r="J32" t="str">
        <f t="shared" si="8"/>
        <v>DEM</v>
      </c>
      <c r="K32">
        <f>[1]Sheet1!AC48</f>
        <v>49</v>
      </c>
      <c r="L32">
        <v>20</v>
      </c>
    </row>
    <row r="33" spans="1:12" x14ac:dyDescent="0.25">
      <c r="A33" t="s">
        <v>3</v>
      </c>
      <c r="B33" s="1">
        <f t="shared" si="3"/>
        <v>43410</v>
      </c>
      <c r="C33" t="str">
        <f t="shared" si="0"/>
        <v>2018 GENERAL ELECTION</v>
      </c>
      <c r="D33" s="2">
        <v>0</v>
      </c>
      <c r="E33">
        <v>0</v>
      </c>
      <c r="F33">
        <f t="shared" si="1"/>
        <v>1</v>
      </c>
      <c r="G33">
        <f t="shared" si="2"/>
        <v>1494</v>
      </c>
      <c r="H33" t="str">
        <f>[1]Sheet1!$A$49</f>
        <v>Justice Supreme Court Place 6</v>
      </c>
      <c r="I33" t="str">
        <f>[1]Sheet1!A50</f>
        <v>Jeff Brown</v>
      </c>
      <c r="J33" t="str">
        <f t="shared" ref="J33:J34" si="9">J20</f>
        <v>REP</v>
      </c>
      <c r="K33">
        <f>[1]Sheet1!AC50</f>
        <v>555</v>
      </c>
      <c r="L33">
        <v>151</v>
      </c>
    </row>
    <row r="34" spans="1:12" x14ac:dyDescent="0.25">
      <c r="A34" t="s">
        <v>3</v>
      </c>
      <c r="B34" s="1">
        <f t="shared" si="3"/>
        <v>43410</v>
      </c>
      <c r="C34" t="str">
        <f t="shared" si="0"/>
        <v>2018 GENERAL ELECTION</v>
      </c>
      <c r="D34" s="2">
        <v>0</v>
      </c>
      <c r="E34">
        <v>0</v>
      </c>
      <c r="F34">
        <f t="shared" si="1"/>
        <v>1</v>
      </c>
      <c r="G34">
        <f t="shared" si="2"/>
        <v>1494</v>
      </c>
      <c r="H34" t="str">
        <f>[1]Sheet1!$A$49</f>
        <v>Justice Supreme Court Place 6</v>
      </c>
      <c r="I34" t="str">
        <f>[1]Sheet1!A51</f>
        <v>Kathy Cheng</v>
      </c>
      <c r="J34" t="str">
        <f t="shared" si="9"/>
        <v>DEM</v>
      </c>
      <c r="K34">
        <f>[1]Sheet1!AC51</f>
        <v>50</v>
      </c>
      <c r="L34">
        <v>18</v>
      </c>
    </row>
    <row r="35" spans="1:12" x14ac:dyDescent="0.25">
      <c r="A35" t="s">
        <v>3</v>
      </c>
      <c r="B35" s="1">
        <f t="shared" si="3"/>
        <v>43410</v>
      </c>
      <c r="C35" t="str">
        <f t="shared" si="0"/>
        <v>2018 GENERAL ELECTION</v>
      </c>
      <c r="D35" s="2">
        <v>0</v>
      </c>
      <c r="E35">
        <v>0</v>
      </c>
      <c r="F35">
        <f t="shared" si="1"/>
        <v>1</v>
      </c>
      <c r="G35">
        <f t="shared" si="2"/>
        <v>1494</v>
      </c>
      <c r="H35" t="str">
        <f>[1]Sheet1!$A$52</f>
        <v>Presiding Judge, Court of Criminal Appeals</v>
      </c>
      <c r="I35" t="str">
        <f>[1]Sheet1!A53</f>
        <v>Sharon Kellar</v>
      </c>
      <c r="J35" t="str">
        <f t="shared" ref="J35:J37" si="10">J20</f>
        <v>REP</v>
      </c>
      <c r="K35">
        <f>[1]Sheet1!AC53</f>
        <v>554</v>
      </c>
      <c r="L35">
        <v>146</v>
      </c>
    </row>
    <row r="36" spans="1:12" x14ac:dyDescent="0.25">
      <c r="A36" t="s">
        <v>3</v>
      </c>
      <c r="B36" s="1">
        <f t="shared" si="3"/>
        <v>43410</v>
      </c>
      <c r="C36" t="str">
        <f t="shared" si="0"/>
        <v>2018 GENERAL ELECTION</v>
      </c>
      <c r="D36" s="2">
        <v>0</v>
      </c>
      <c r="E36">
        <v>0</v>
      </c>
      <c r="F36">
        <f t="shared" si="1"/>
        <v>1</v>
      </c>
      <c r="G36">
        <f t="shared" si="2"/>
        <v>1494</v>
      </c>
      <c r="H36" t="str">
        <f>[1]Sheet1!$A$52</f>
        <v>Presiding Judge, Court of Criminal Appeals</v>
      </c>
      <c r="I36" t="str">
        <f>[1]Sheet1!A54</f>
        <v>Maria T. Jackson</v>
      </c>
      <c r="J36" t="str">
        <f t="shared" si="10"/>
        <v>DEM</v>
      </c>
      <c r="K36">
        <f>[1]Sheet1!AC54</f>
        <v>45</v>
      </c>
      <c r="L36">
        <v>21</v>
      </c>
    </row>
    <row r="37" spans="1:12" x14ac:dyDescent="0.25">
      <c r="A37" t="s">
        <v>3</v>
      </c>
      <c r="B37" s="1">
        <f t="shared" si="3"/>
        <v>43410</v>
      </c>
      <c r="C37" t="str">
        <f t="shared" si="0"/>
        <v>2018 GENERAL ELECTION</v>
      </c>
      <c r="D37" s="2">
        <v>0</v>
      </c>
      <c r="E37">
        <v>0</v>
      </c>
      <c r="F37">
        <f t="shared" si="1"/>
        <v>1</v>
      </c>
      <c r="G37">
        <f t="shared" si="2"/>
        <v>1494</v>
      </c>
      <c r="H37" t="str">
        <f>[1]Sheet1!$A$52</f>
        <v>Presiding Judge, Court of Criminal Appeals</v>
      </c>
      <c r="I37" t="str">
        <f>[1]Sheet1!A55</f>
        <v>William Bryan Strange, III</v>
      </c>
      <c r="J37" t="str">
        <f t="shared" si="10"/>
        <v>LIB</v>
      </c>
      <c r="K37">
        <f>[1]Sheet1!AC55</f>
        <v>8</v>
      </c>
      <c r="L37">
        <v>2</v>
      </c>
    </row>
    <row r="38" spans="1:12" x14ac:dyDescent="0.25">
      <c r="A38" t="s">
        <v>3</v>
      </c>
      <c r="B38" s="1">
        <f t="shared" si="3"/>
        <v>43410</v>
      </c>
      <c r="C38" t="str">
        <f t="shared" si="0"/>
        <v>2018 GENERAL ELECTION</v>
      </c>
      <c r="D38" s="2">
        <v>0</v>
      </c>
      <c r="E38">
        <v>0</v>
      </c>
      <c r="F38">
        <f t="shared" si="1"/>
        <v>1</v>
      </c>
      <c r="G38">
        <f t="shared" si="2"/>
        <v>1494</v>
      </c>
      <c r="H38" t="str">
        <f>[1]Sheet1!$A$56</f>
        <v>Judge, Court of Criminal Appeals, Place 7</v>
      </c>
      <c r="I38" t="str">
        <f>[1]Sheet1!A57</f>
        <v>Barbara Parker Hervey</v>
      </c>
      <c r="J38" t="str">
        <f t="shared" ref="J38:J39" si="11">J20</f>
        <v>REP</v>
      </c>
      <c r="K38">
        <f>[1]Sheet1!AC57</f>
        <v>554</v>
      </c>
      <c r="L38">
        <v>151</v>
      </c>
    </row>
    <row r="39" spans="1:12" x14ac:dyDescent="0.25">
      <c r="A39" t="s">
        <v>3</v>
      </c>
      <c r="B39" s="1">
        <f t="shared" si="3"/>
        <v>43410</v>
      </c>
      <c r="C39" t="str">
        <f t="shared" si="0"/>
        <v>2018 GENERAL ELECTION</v>
      </c>
      <c r="D39" s="2">
        <v>0</v>
      </c>
      <c r="E39">
        <v>0</v>
      </c>
      <c r="F39">
        <f t="shared" si="1"/>
        <v>1</v>
      </c>
      <c r="G39">
        <f t="shared" si="2"/>
        <v>1494</v>
      </c>
      <c r="H39" t="str">
        <f>[1]Sheet1!$A$56</f>
        <v>Judge, Court of Criminal Appeals, Place 7</v>
      </c>
      <c r="I39" t="str">
        <f>[1]Sheet1!A58</f>
        <v>Ramona Franklin</v>
      </c>
      <c r="J39" t="str">
        <f t="shared" si="11"/>
        <v>DEM</v>
      </c>
      <c r="K39">
        <f>[1]Sheet1!AC58</f>
        <v>51</v>
      </c>
      <c r="L39">
        <v>17</v>
      </c>
    </row>
    <row r="40" spans="1:12" x14ac:dyDescent="0.25">
      <c r="A40" t="s">
        <v>3</v>
      </c>
      <c r="B40" s="1">
        <f t="shared" si="3"/>
        <v>43410</v>
      </c>
      <c r="C40" t="str">
        <f t="shared" si="0"/>
        <v>2018 GENERAL ELECTION</v>
      </c>
      <c r="D40" s="2">
        <v>0</v>
      </c>
      <c r="E40">
        <v>0</v>
      </c>
      <c r="F40">
        <f t="shared" si="1"/>
        <v>1</v>
      </c>
      <c r="G40">
        <f t="shared" si="2"/>
        <v>1494</v>
      </c>
      <c r="H40" t="str">
        <f>[1]Sheet1!$A$59</f>
        <v>Judge, Court of Criminal Appeals, Place 8</v>
      </c>
      <c r="I40" t="str">
        <f>[1]Sheet1!A60</f>
        <v>Michelle Slaughter</v>
      </c>
      <c r="J40" t="str">
        <f t="shared" ref="J40" si="12">J20</f>
        <v>REP</v>
      </c>
      <c r="K40">
        <f>[1]Sheet1!AC60</f>
        <v>559</v>
      </c>
      <c r="L40">
        <v>148</v>
      </c>
    </row>
    <row r="41" spans="1:12" x14ac:dyDescent="0.25">
      <c r="A41" t="s">
        <v>3</v>
      </c>
      <c r="B41" s="1">
        <f t="shared" si="3"/>
        <v>43410</v>
      </c>
      <c r="C41" t="str">
        <f t="shared" si="0"/>
        <v>2018 GENERAL ELECTION</v>
      </c>
      <c r="D41" s="2">
        <v>0</v>
      </c>
      <c r="E41">
        <v>0</v>
      </c>
      <c r="F41">
        <f t="shared" si="1"/>
        <v>1</v>
      </c>
      <c r="G41">
        <f t="shared" si="2"/>
        <v>1494</v>
      </c>
      <c r="H41" t="str">
        <f>[1]Sheet1!$A$59</f>
        <v>Judge, Court of Criminal Appeals, Place 8</v>
      </c>
      <c r="I41" t="str">
        <f>[1]Sheet1!A61</f>
        <v>Mark Ash</v>
      </c>
      <c r="J41" t="s">
        <v>31</v>
      </c>
      <c r="K41">
        <f>[1]Sheet1!AC61</f>
        <v>28</v>
      </c>
      <c r="L41">
        <v>10</v>
      </c>
    </row>
    <row r="42" spans="1:12" x14ac:dyDescent="0.25">
      <c r="A42" t="s">
        <v>3</v>
      </c>
      <c r="B42" s="1">
        <f t="shared" si="3"/>
        <v>43410</v>
      </c>
      <c r="C42" t="str">
        <f t="shared" si="0"/>
        <v>2018 GENERAL ELECTION</v>
      </c>
      <c r="D42" s="2">
        <v>0</v>
      </c>
      <c r="E42">
        <v>0</v>
      </c>
      <c r="F42">
        <f t="shared" si="1"/>
        <v>1</v>
      </c>
      <c r="G42">
        <f t="shared" si="2"/>
        <v>1494</v>
      </c>
      <c r="H42" t="str">
        <f>[1]Sheet1!$A$62</f>
        <v>State Representative,                District 60</v>
      </c>
      <c r="I42" t="str">
        <f>[1]Sheet1!$A$63</f>
        <v>Mike Lang</v>
      </c>
      <c r="J42" t="s">
        <v>13</v>
      </c>
      <c r="K42">
        <v>571</v>
      </c>
      <c r="L42">
        <v>152</v>
      </c>
    </row>
    <row r="43" spans="1:12" x14ac:dyDescent="0.25">
      <c r="A43" t="s">
        <v>3</v>
      </c>
      <c r="B43" s="1">
        <f t="shared" si="3"/>
        <v>43410</v>
      </c>
      <c r="C43" t="str">
        <f t="shared" si="0"/>
        <v>2018 GENERAL ELECTION</v>
      </c>
      <c r="D43" s="2">
        <v>0</v>
      </c>
      <c r="E43">
        <v>0</v>
      </c>
      <c r="F43">
        <f t="shared" si="1"/>
        <v>1</v>
      </c>
      <c r="G43">
        <f t="shared" si="2"/>
        <v>1494</v>
      </c>
      <c r="H43" t="str">
        <f>[1]Sheet1!$A$64</f>
        <v>Chief Justice, 11th Court of Appeals District</v>
      </c>
      <c r="I43" t="str">
        <f>[1]Sheet1!$A$65</f>
        <v>John Bailey</v>
      </c>
      <c r="J43" t="s">
        <v>13</v>
      </c>
      <c r="K43">
        <v>567</v>
      </c>
      <c r="L43">
        <v>153</v>
      </c>
    </row>
    <row r="44" spans="1:12" x14ac:dyDescent="0.25">
      <c r="A44" t="s">
        <v>3</v>
      </c>
      <c r="B44" s="1">
        <f t="shared" si="3"/>
        <v>43410</v>
      </c>
      <c r="C44" t="str">
        <f t="shared" si="0"/>
        <v>2018 GENERAL ELECTION</v>
      </c>
      <c r="D44" s="2">
        <v>0</v>
      </c>
      <c r="E44">
        <v>0</v>
      </c>
      <c r="F44">
        <f t="shared" si="1"/>
        <v>1</v>
      </c>
      <c r="G44">
        <f t="shared" si="2"/>
        <v>1494</v>
      </c>
      <c r="H44" t="str">
        <f>[1]Sheet1!$A$66</f>
        <v>County Judge</v>
      </c>
      <c r="I44" t="str">
        <f>[1]Sheet1!$A$67</f>
        <v>Billy Bledsoe</v>
      </c>
      <c r="J44" t="s">
        <v>13</v>
      </c>
      <c r="K44">
        <v>564</v>
      </c>
      <c r="L44">
        <v>150</v>
      </c>
    </row>
    <row r="45" spans="1:12" x14ac:dyDescent="0.25">
      <c r="A45" t="s">
        <v>3</v>
      </c>
      <c r="B45" s="1">
        <f t="shared" si="3"/>
        <v>43410</v>
      </c>
      <c r="C45" t="str">
        <f t="shared" si="0"/>
        <v>2018 GENERAL ELECTION</v>
      </c>
      <c r="D45" s="2">
        <v>0</v>
      </c>
      <c r="E45">
        <v>0</v>
      </c>
      <c r="F45">
        <f t="shared" si="1"/>
        <v>1</v>
      </c>
      <c r="G45">
        <f t="shared" si="2"/>
        <v>1494</v>
      </c>
      <c r="H45" t="str">
        <f>[1]Sheet1!$A$68</f>
        <v>District Clerk</v>
      </c>
      <c r="I45" t="str">
        <f>[1]Sheet1!$A$69</f>
        <v>Darlene Huddle</v>
      </c>
      <c r="J45" t="s">
        <v>13</v>
      </c>
      <c r="K45">
        <v>575</v>
      </c>
      <c r="L45">
        <v>153</v>
      </c>
    </row>
    <row r="46" spans="1:12" x14ac:dyDescent="0.25">
      <c r="A46" t="s">
        <v>3</v>
      </c>
      <c r="B46" s="1">
        <f t="shared" si="3"/>
        <v>43410</v>
      </c>
      <c r="C46" t="str">
        <f t="shared" si="0"/>
        <v>2018 GENERAL ELECTION</v>
      </c>
      <c r="D46" s="2">
        <v>0</v>
      </c>
      <c r="E46">
        <v>0</v>
      </c>
      <c r="F46">
        <f t="shared" si="1"/>
        <v>1</v>
      </c>
      <c r="G46">
        <f t="shared" si="2"/>
        <v>1494</v>
      </c>
      <c r="H46" t="str">
        <f>[1]Sheet1!$A$70</f>
        <v>County Clerk</v>
      </c>
      <c r="I46" t="str">
        <f>[1]Sheet1!$A$71</f>
        <v>Stacey Mendoza</v>
      </c>
      <c r="J46" t="s">
        <v>13</v>
      </c>
      <c r="K46">
        <v>579</v>
      </c>
      <c r="L46">
        <v>153</v>
      </c>
    </row>
    <row r="47" spans="1:12" x14ac:dyDescent="0.25">
      <c r="A47" t="s">
        <v>3</v>
      </c>
      <c r="B47" s="1">
        <f t="shared" si="3"/>
        <v>43410</v>
      </c>
      <c r="C47" t="str">
        <f t="shared" si="0"/>
        <v>2018 GENERAL ELECTION</v>
      </c>
      <c r="D47" s="2">
        <v>0</v>
      </c>
      <c r="E47">
        <v>0</v>
      </c>
      <c r="F47">
        <f t="shared" si="1"/>
        <v>1</v>
      </c>
      <c r="G47">
        <f t="shared" si="2"/>
        <v>1494</v>
      </c>
      <c r="H47" t="str">
        <f>[1]Sheet1!$A$72</f>
        <v>County Treasurer</v>
      </c>
      <c r="I47" t="str">
        <f>[1]Sheet1!$A$73</f>
        <v>Jeri Ann Chambers</v>
      </c>
      <c r="J47" t="s">
        <v>13</v>
      </c>
      <c r="K47">
        <v>576</v>
      </c>
      <c r="L47">
        <v>154</v>
      </c>
    </row>
    <row r="48" spans="1:12" x14ac:dyDescent="0.25">
      <c r="A48" t="s">
        <v>3</v>
      </c>
      <c r="B48" s="1">
        <f t="shared" si="3"/>
        <v>43410</v>
      </c>
      <c r="C48" t="str">
        <f t="shared" si="0"/>
        <v>2018 GENERAL ELECTION</v>
      </c>
      <c r="D48" s="2">
        <v>0</v>
      </c>
      <c r="E48">
        <v>0</v>
      </c>
      <c r="F48">
        <f t="shared" si="1"/>
        <v>1</v>
      </c>
      <c r="G48">
        <f t="shared" si="2"/>
        <v>1494</v>
      </c>
      <c r="H48" t="str">
        <f>[1]Sheet1!$A$78</f>
        <v>Justice of the Peace</v>
      </c>
      <c r="I48" t="str">
        <f>[1]Sheet1!$A$79</f>
        <v>Robert Jeff Nash</v>
      </c>
      <c r="J48" t="s">
        <v>13</v>
      </c>
      <c r="K48">
        <v>578</v>
      </c>
      <c r="L48">
        <v>150</v>
      </c>
    </row>
    <row r="49" spans="1:12" x14ac:dyDescent="0.25">
      <c r="A49" t="s">
        <v>3</v>
      </c>
      <c r="B49" s="1">
        <f t="shared" si="3"/>
        <v>43410</v>
      </c>
      <c r="C49" t="str">
        <f t="shared" si="0"/>
        <v>2018 GENERAL ELECTION</v>
      </c>
      <c r="D49" s="2">
        <v>0</v>
      </c>
      <c r="E49">
        <v>0</v>
      </c>
      <c r="F49">
        <f t="shared" si="1"/>
        <v>1</v>
      </c>
      <c r="G49">
        <f t="shared" si="2"/>
        <v>1494</v>
      </c>
      <c r="H49" t="s">
        <v>39</v>
      </c>
      <c r="I49" t="str">
        <f>[1]Sheet1!$A$81</f>
        <v>Phil Chambers</v>
      </c>
      <c r="J49" t="str">
        <f>$J$97</f>
        <v>Write In</v>
      </c>
      <c r="K49">
        <v>67</v>
      </c>
      <c r="L49">
        <v>6</v>
      </c>
    </row>
    <row r="50" spans="1:12" x14ac:dyDescent="0.25">
      <c r="A50" t="s">
        <v>3</v>
      </c>
      <c r="B50" s="1">
        <f t="shared" si="3"/>
        <v>43410</v>
      </c>
      <c r="C50" t="str">
        <f t="shared" si="0"/>
        <v>2018 GENERAL ELECTION</v>
      </c>
      <c r="D50" s="2">
        <v>0</v>
      </c>
      <c r="E50">
        <v>0</v>
      </c>
      <c r="F50">
        <v>2</v>
      </c>
      <c r="G50">
        <v>1150</v>
      </c>
      <c r="H50" t="str">
        <f t="shared" ref="H50:J69" si="13">H2</f>
        <v>United State Senator</v>
      </c>
      <c r="I50" t="str">
        <f t="shared" si="13"/>
        <v>Ted Cruz</v>
      </c>
      <c r="J50" t="str">
        <f t="shared" si="13"/>
        <v>REP</v>
      </c>
      <c r="K50">
        <v>317</v>
      </c>
      <c r="L50">
        <v>198</v>
      </c>
    </row>
    <row r="51" spans="1:12" x14ac:dyDescent="0.25">
      <c r="A51" t="s">
        <v>3</v>
      </c>
      <c r="B51" s="1">
        <f t="shared" si="3"/>
        <v>43410</v>
      </c>
      <c r="C51" t="str">
        <f t="shared" si="0"/>
        <v>2018 GENERAL ELECTION</v>
      </c>
      <c r="D51" s="2">
        <v>0</v>
      </c>
      <c r="E51">
        <v>0</v>
      </c>
      <c r="F51">
        <f t="shared" ref="F51:F98" si="14">$F$50</f>
        <v>2</v>
      </c>
      <c r="G51">
        <f t="shared" ref="G51:G98" si="15">$G$50</f>
        <v>1150</v>
      </c>
      <c r="H51" t="str">
        <f t="shared" si="13"/>
        <v>United State Senator</v>
      </c>
      <c r="I51" t="str">
        <f t="shared" si="13"/>
        <v>Beto O'Rourke</v>
      </c>
      <c r="J51" t="str">
        <f t="shared" si="13"/>
        <v>DEM</v>
      </c>
      <c r="K51">
        <v>54</v>
      </c>
      <c r="L51">
        <v>38</v>
      </c>
    </row>
    <row r="52" spans="1:12" x14ac:dyDescent="0.25">
      <c r="A52" t="s">
        <v>3</v>
      </c>
      <c r="B52" s="1">
        <f t="shared" si="3"/>
        <v>43410</v>
      </c>
      <c r="C52" t="str">
        <f t="shared" si="0"/>
        <v>2018 GENERAL ELECTION</v>
      </c>
      <c r="D52" s="2">
        <v>0</v>
      </c>
      <c r="E52">
        <v>0</v>
      </c>
      <c r="F52">
        <f t="shared" si="14"/>
        <v>2</v>
      </c>
      <c r="G52">
        <f t="shared" si="15"/>
        <v>1150</v>
      </c>
      <c r="H52" t="str">
        <f t="shared" si="13"/>
        <v>United State Senator</v>
      </c>
      <c r="I52" t="str">
        <f t="shared" si="13"/>
        <v>Neal Dikeman</v>
      </c>
      <c r="J52" t="str">
        <f t="shared" si="13"/>
        <v>LIB</v>
      </c>
      <c r="K52">
        <v>0</v>
      </c>
      <c r="L52">
        <v>3</v>
      </c>
    </row>
    <row r="53" spans="1:12" x14ac:dyDescent="0.25">
      <c r="A53" t="s">
        <v>3</v>
      </c>
      <c r="B53" s="1">
        <f t="shared" si="3"/>
        <v>43410</v>
      </c>
      <c r="C53" t="str">
        <f t="shared" si="0"/>
        <v>2018 GENERAL ELECTION</v>
      </c>
      <c r="D53" s="2">
        <v>0</v>
      </c>
      <c r="E53">
        <v>0</v>
      </c>
      <c r="F53">
        <f t="shared" si="14"/>
        <v>2</v>
      </c>
      <c r="G53">
        <f t="shared" si="15"/>
        <v>1150</v>
      </c>
      <c r="H53" t="str">
        <f t="shared" si="13"/>
        <v>United States Representative, District 11</v>
      </c>
      <c r="I53" t="str">
        <f t="shared" si="13"/>
        <v>Mike Conaway</v>
      </c>
      <c r="J53" t="str">
        <f t="shared" si="13"/>
        <v>REP</v>
      </c>
      <c r="K53">
        <v>320</v>
      </c>
      <c r="L53">
        <v>200</v>
      </c>
    </row>
    <row r="54" spans="1:12" x14ac:dyDescent="0.25">
      <c r="A54" t="s">
        <v>3</v>
      </c>
      <c r="B54" s="1">
        <f t="shared" si="3"/>
        <v>43410</v>
      </c>
      <c r="C54" t="str">
        <f t="shared" si="0"/>
        <v>2018 GENERAL ELECTION</v>
      </c>
      <c r="D54" s="2">
        <v>0</v>
      </c>
      <c r="E54">
        <v>0</v>
      </c>
      <c r="F54">
        <f t="shared" si="14"/>
        <v>2</v>
      </c>
      <c r="G54">
        <f t="shared" si="15"/>
        <v>1150</v>
      </c>
      <c r="H54" t="str">
        <f t="shared" si="13"/>
        <v>United States Representative, District 11</v>
      </c>
      <c r="I54" t="str">
        <f t="shared" si="13"/>
        <v>Jennie Lou Leeder</v>
      </c>
      <c r="J54" t="str">
        <f t="shared" si="13"/>
        <v>DEM</v>
      </c>
      <c r="K54">
        <v>49</v>
      </c>
      <c r="L54">
        <v>34</v>
      </c>
    </row>
    <row r="55" spans="1:12" x14ac:dyDescent="0.25">
      <c r="A55" t="s">
        <v>3</v>
      </c>
      <c r="B55" s="1">
        <f t="shared" si="3"/>
        <v>43410</v>
      </c>
      <c r="C55" t="str">
        <f t="shared" si="0"/>
        <v>2018 GENERAL ELECTION</v>
      </c>
      <c r="D55" s="2">
        <v>0</v>
      </c>
      <c r="E55">
        <v>0</v>
      </c>
      <c r="F55">
        <f t="shared" si="14"/>
        <v>2</v>
      </c>
      <c r="G55">
        <f t="shared" si="15"/>
        <v>1150</v>
      </c>
      <c r="H55" t="str">
        <f t="shared" si="13"/>
        <v>United States Representative, District 11</v>
      </c>
      <c r="I55" t="str">
        <f t="shared" si="13"/>
        <v>Rhett Rosenquest Smith</v>
      </c>
      <c r="J55" t="str">
        <f t="shared" si="13"/>
        <v>LIB</v>
      </c>
      <c r="K55">
        <v>3</v>
      </c>
      <c r="L55">
        <v>5</v>
      </c>
    </row>
    <row r="56" spans="1:12" x14ac:dyDescent="0.25">
      <c r="A56" t="s">
        <v>3</v>
      </c>
      <c r="B56" s="1">
        <f t="shared" si="3"/>
        <v>43410</v>
      </c>
      <c r="C56" t="str">
        <f t="shared" si="0"/>
        <v>2018 GENERAL ELECTION</v>
      </c>
      <c r="D56" s="2">
        <v>0</v>
      </c>
      <c r="E56">
        <v>0</v>
      </c>
      <c r="F56">
        <f t="shared" si="14"/>
        <v>2</v>
      </c>
      <c r="G56">
        <f t="shared" si="15"/>
        <v>1150</v>
      </c>
      <c r="H56" t="str">
        <f t="shared" si="13"/>
        <v>Governor</v>
      </c>
      <c r="I56" t="str">
        <f t="shared" si="13"/>
        <v>Gregg Abbott</v>
      </c>
      <c r="J56" t="str">
        <f t="shared" si="13"/>
        <v>REP</v>
      </c>
      <c r="K56">
        <v>321</v>
      </c>
      <c r="L56">
        <v>199</v>
      </c>
    </row>
    <row r="57" spans="1:12" x14ac:dyDescent="0.25">
      <c r="A57" t="s">
        <v>3</v>
      </c>
      <c r="B57" s="1">
        <f t="shared" si="3"/>
        <v>43410</v>
      </c>
      <c r="C57" t="str">
        <f t="shared" si="0"/>
        <v>2018 GENERAL ELECTION</v>
      </c>
      <c r="D57" s="2">
        <v>0</v>
      </c>
      <c r="E57">
        <v>0</v>
      </c>
      <c r="F57">
        <f t="shared" si="14"/>
        <v>2</v>
      </c>
      <c r="G57">
        <f t="shared" si="15"/>
        <v>1150</v>
      </c>
      <c r="H57" t="str">
        <f t="shared" si="13"/>
        <v>Governor</v>
      </c>
      <c r="I57" t="str">
        <f t="shared" si="13"/>
        <v>Lupe Valdez</v>
      </c>
      <c r="J57" t="str">
        <f t="shared" si="13"/>
        <v>DEM</v>
      </c>
      <c r="K57">
        <v>51</v>
      </c>
      <c r="L57">
        <v>31</v>
      </c>
    </row>
    <row r="58" spans="1:12" x14ac:dyDescent="0.25">
      <c r="A58" t="s">
        <v>3</v>
      </c>
      <c r="B58" s="1">
        <f t="shared" si="3"/>
        <v>43410</v>
      </c>
      <c r="C58" t="str">
        <f t="shared" si="0"/>
        <v>2018 GENERAL ELECTION</v>
      </c>
      <c r="D58" s="2">
        <v>0</v>
      </c>
      <c r="E58">
        <v>0</v>
      </c>
      <c r="F58">
        <f t="shared" si="14"/>
        <v>2</v>
      </c>
      <c r="G58">
        <f t="shared" si="15"/>
        <v>1150</v>
      </c>
      <c r="H58" t="str">
        <f t="shared" si="13"/>
        <v>Governor</v>
      </c>
      <c r="I58" t="str">
        <f t="shared" si="13"/>
        <v>Mark Jay Tippetts</v>
      </c>
      <c r="J58" t="str">
        <f t="shared" si="13"/>
        <v>LIB</v>
      </c>
      <c r="K58">
        <v>0</v>
      </c>
      <c r="L58">
        <v>8</v>
      </c>
    </row>
    <row r="59" spans="1:12" x14ac:dyDescent="0.25">
      <c r="A59" t="s">
        <v>3</v>
      </c>
      <c r="B59" s="1">
        <f t="shared" si="3"/>
        <v>43410</v>
      </c>
      <c r="C59" t="str">
        <f t="shared" si="0"/>
        <v>2018 GENERAL ELECTION</v>
      </c>
      <c r="D59" s="2">
        <v>0</v>
      </c>
      <c r="E59">
        <v>0</v>
      </c>
      <c r="F59">
        <f t="shared" si="14"/>
        <v>2</v>
      </c>
      <c r="G59">
        <f t="shared" si="15"/>
        <v>1150</v>
      </c>
      <c r="H59" t="str">
        <f t="shared" si="13"/>
        <v>Lieutenant Governor</v>
      </c>
      <c r="I59" t="str">
        <f t="shared" si="13"/>
        <v>Dan Patrick</v>
      </c>
      <c r="J59" t="str">
        <f t="shared" si="13"/>
        <v>REP</v>
      </c>
      <c r="K59">
        <v>307</v>
      </c>
      <c r="L59">
        <v>190</v>
      </c>
    </row>
    <row r="60" spans="1:12" x14ac:dyDescent="0.25">
      <c r="A60" t="s">
        <v>3</v>
      </c>
      <c r="B60" s="1">
        <f t="shared" si="3"/>
        <v>43410</v>
      </c>
      <c r="C60" t="str">
        <f t="shared" si="0"/>
        <v>2018 GENERAL ELECTION</v>
      </c>
      <c r="D60" s="2">
        <v>0</v>
      </c>
      <c r="E60">
        <v>0</v>
      </c>
      <c r="F60">
        <f t="shared" si="14"/>
        <v>2</v>
      </c>
      <c r="G60">
        <f t="shared" si="15"/>
        <v>1150</v>
      </c>
      <c r="H60" t="str">
        <f t="shared" si="13"/>
        <v>Lieutenant Governor</v>
      </c>
      <c r="I60" t="str">
        <f t="shared" si="13"/>
        <v>Mike Collier</v>
      </c>
      <c r="J60" t="str">
        <f t="shared" si="13"/>
        <v>DEM</v>
      </c>
      <c r="K60">
        <v>57</v>
      </c>
      <c r="L60">
        <v>39</v>
      </c>
    </row>
    <row r="61" spans="1:12" x14ac:dyDescent="0.25">
      <c r="A61" t="s">
        <v>3</v>
      </c>
      <c r="B61" s="1">
        <f t="shared" si="3"/>
        <v>43410</v>
      </c>
      <c r="C61" t="str">
        <f t="shared" si="0"/>
        <v>2018 GENERAL ELECTION</v>
      </c>
      <c r="D61" s="2">
        <v>0</v>
      </c>
      <c r="E61">
        <v>0</v>
      </c>
      <c r="F61">
        <f t="shared" si="14"/>
        <v>2</v>
      </c>
      <c r="G61">
        <f t="shared" si="15"/>
        <v>1150</v>
      </c>
      <c r="H61" t="str">
        <f t="shared" si="13"/>
        <v>Lieutenant Governor</v>
      </c>
      <c r="I61" t="str">
        <f t="shared" si="13"/>
        <v>Kerry Douglas McKennon</v>
      </c>
      <c r="J61" t="str">
        <f t="shared" si="13"/>
        <v>LIB</v>
      </c>
      <c r="K61">
        <v>6</v>
      </c>
      <c r="L61">
        <v>9</v>
      </c>
    </row>
    <row r="62" spans="1:12" x14ac:dyDescent="0.25">
      <c r="A62" t="s">
        <v>3</v>
      </c>
      <c r="B62" s="1">
        <f t="shared" si="3"/>
        <v>43410</v>
      </c>
      <c r="C62" t="str">
        <f t="shared" si="0"/>
        <v>2018 GENERAL ELECTION</v>
      </c>
      <c r="D62" s="2">
        <v>0</v>
      </c>
      <c r="E62">
        <v>0</v>
      </c>
      <c r="F62">
        <f t="shared" si="14"/>
        <v>2</v>
      </c>
      <c r="G62">
        <f t="shared" si="15"/>
        <v>1150</v>
      </c>
      <c r="H62" t="str">
        <f t="shared" si="13"/>
        <v>Attorney General</v>
      </c>
      <c r="I62" t="str">
        <f t="shared" si="13"/>
        <v>Ken Paxton</v>
      </c>
      <c r="J62" t="str">
        <f t="shared" si="13"/>
        <v>REP</v>
      </c>
      <c r="K62">
        <v>312</v>
      </c>
      <c r="L62">
        <v>192</v>
      </c>
    </row>
    <row r="63" spans="1:12" x14ac:dyDescent="0.25">
      <c r="A63" t="s">
        <v>3</v>
      </c>
      <c r="B63" s="1">
        <f t="shared" si="3"/>
        <v>43410</v>
      </c>
      <c r="C63" t="str">
        <f t="shared" si="0"/>
        <v>2018 GENERAL ELECTION</v>
      </c>
      <c r="D63" s="2">
        <v>0</v>
      </c>
      <c r="E63">
        <v>0</v>
      </c>
      <c r="F63">
        <f t="shared" si="14"/>
        <v>2</v>
      </c>
      <c r="G63">
        <f t="shared" si="15"/>
        <v>1150</v>
      </c>
      <c r="H63" t="str">
        <f t="shared" si="13"/>
        <v>Attorney General</v>
      </c>
      <c r="I63" t="str">
        <f t="shared" si="13"/>
        <v>Justin Nelson</v>
      </c>
      <c r="J63" t="str">
        <f t="shared" si="13"/>
        <v>DEM</v>
      </c>
      <c r="K63">
        <v>57</v>
      </c>
      <c r="L63">
        <v>39</v>
      </c>
    </row>
    <row r="64" spans="1:12" x14ac:dyDescent="0.25">
      <c r="A64" t="s">
        <v>3</v>
      </c>
      <c r="B64" s="1">
        <f t="shared" si="3"/>
        <v>43410</v>
      </c>
      <c r="C64" t="str">
        <f t="shared" si="0"/>
        <v>2018 GENERAL ELECTION</v>
      </c>
      <c r="D64" s="2">
        <v>0</v>
      </c>
      <c r="E64">
        <v>0</v>
      </c>
      <c r="F64">
        <f t="shared" si="14"/>
        <v>2</v>
      </c>
      <c r="G64">
        <f t="shared" si="15"/>
        <v>1150</v>
      </c>
      <c r="H64" t="str">
        <f t="shared" si="13"/>
        <v>Attorney General</v>
      </c>
      <c r="I64" t="str">
        <f t="shared" si="13"/>
        <v>Michael Ray Harris</v>
      </c>
      <c r="J64" t="str">
        <f t="shared" si="13"/>
        <v>LIB</v>
      </c>
      <c r="K64">
        <v>3</v>
      </c>
      <c r="L64">
        <v>7</v>
      </c>
    </row>
    <row r="65" spans="1:12" x14ac:dyDescent="0.25">
      <c r="A65" t="s">
        <v>3</v>
      </c>
      <c r="B65" s="1">
        <f t="shared" si="3"/>
        <v>43410</v>
      </c>
      <c r="C65" t="str">
        <f t="shared" si="0"/>
        <v>2018 GENERAL ELECTION</v>
      </c>
      <c r="D65" s="2">
        <v>0</v>
      </c>
      <c r="E65">
        <v>0</v>
      </c>
      <c r="F65">
        <f t="shared" si="14"/>
        <v>2</v>
      </c>
      <c r="G65">
        <f t="shared" si="15"/>
        <v>1150</v>
      </c>
      <c r="H65" t="str">
        <f t="shared" si="13"/>
        <v>Comptroller of Public Accounts</v>
      </c>
      <c r="I65" t="str">
        <f t="shared" si="13"/>
        <v>Glen Hegar</v>
      </c>
      <c r="J65" t="str">
        <f t="shared" si="13"/>
        <v>REP</v>
      </c>
      <c r="K65">
        <v>317</v>
      </c>
      <c r="L65">
        <v>194</v>
      </c>
    </row>
    <row r="66" spans="1:12" x14ac:dyDescent="0.25">
      <c r="A66" t="s">
        <v>3</v>
      </c>
      <c r="B66" s="1">
        <f t="shared" si="3"/>
        <v>43410</v>
      </c>
      <c r="C66" t="str">
        <f t="shared" si="0"/>
        <v>2018 GENERAL ELECTION</v>
      </c>
      <c r="D66" s="2">
        <v>0</v>
      </c>
      <c r="E66">
        <v>0</v>
      </c>
      <c r="F66">
        <f t="shared" si="14"/>
        <v>2</v>
      </c>
      <c r="G66">
        <f t="shared" si="15"/>
        <v>1150</v>
      </c>
      <c r="H66" t="str">
        <f t="shared" si="13"/>
        <v>Comptroller of Public Accounts</v>
      </c>
      <c r="I66" t="str">
        <f t="shared" si="13"/>
        <v>Joi Chevalier</v>
      </c>
      <c r="J66" t="str">
        <f t="shared" si="13"/>
        <v>DEM</v>
      </c>
      <c r="K66">
        <v>47</v>
      </c>
      <c r="L66">
        <v>36</v>
      </c>
    </row>
    <row r="67" spans="1:12" x14ac:dyDescent="0.25">
      <c r="A67" t="s">
        <v>3</v>
      </c>
      <c r="B67" s="1">
        <f t="shared" si="3"/>
        <v>43410</v>
      </c>
      <c r="C67" t="str">
        <f t="shared" ref="C67:C130" si="16">$C$2</f>
        <v>2018 GENERAL ELECTION</v>
      </c>
      <c r="D67" s="2">
        <v>0</v>
      </c>
      <c r="E67">
        <v>0</v>
      </c>
      <c r="F67">
        <f t="shared" si="14"/>
        <v>2</v>
      </c>
      <c r="G67">
        <f t="shared" si="15"/>
        <v>1150</v>
      </c>
      <c r="H67" t="str">
        <f t="shared" si="13"/>
        <v>Comptroller of Public Accounts</v>
      </c>
      <c r="I67" t="str">
        <f t="shared" si="13"/>
        <v>Ben Sanders</v>
      </c>
      <c r="J67" t="str">
        <f t="shared" si="13"/>
        <v>LIB</v>
      </c>
      <c r="K67">
        <v>8</v>
      </c>
      <c r="L67">
        <v>9</v>
      </c>
    </row>
    <row r="68" spans="1:12" x14ac:dyDescent="0.25">
      <c r="A68" t="s">
        <v>3</v>
      </c>
      <c r="B68" s="1">
        <f t="shared" ref="B68:B131" si="17">$B$3</f>
        <v>43410</v>
      </c>
      <c r="C68" t="str">
        <f t="shared" si="16"/>
        <v>2018 GENERAL ELECTION</v>
      </c>
      <c r="D68" s="2">
        <v>0</v>
      </c>
      <c r="E68">
        <v>0</v>
      </c>
      <c r="F68">
        <f t="shared" si="14"/>
        <v>2</v>
      </c>
      <c r="G68">
        <f t="shared" si="15"/>
        <v>1150</v>
      </c>
      <c r="H68" t="str">
        <f t="shared" si="13"/>
        <v>Commissioner of the General Land Office</v>
      </c>
      <c r="I68" t="str">
        <f t="shared" si="13"/>
        <v>George P. Bush</v>
      </c>
      <c r="J68" t="str">
        <f t="shared" si="13"/>
        <v>REP</v>
      </c>
      <c r="K68">
        <v>310</v>
      </c>
      <c r="L68">
        <v>198</v>
      </c>
    </row>
    <row r="69" spans="1:12" x14ac:dyDescent="0.25">
      <c r="A69" t="s">
        <v>3</v>
      </c>
      <c r="B69" s="1">
        <f t="shared" si="17"/>
        <v>43410</v>
      </c>
      <c r="C69" t="str">
        <f t="shared" si="16"/>
        <v>2018 GENERAL ELECTION</v>
      </c>
      <c r="D69" s="2">
        <v>0</v>
      </c>
      <c r="E69">
        <v>0</v>
      </c>
      <c r="F69">
        <f t="shared" si="14"/>
        <v>2</v>
      </c>
      <c r="G69">
        <f t="shared" si="15"/>
        <v>1150</v>
      </c>
      <c r="H69" t="str">
        <f t="shared" si="13"/>
        <v>Commissioner of the General Land Office</v>
      </c>
      <c r="I69" t="str">
        <f t="shared" si="13"/>
        <v>Miguel Suazo</v>
      </c>
      <c r="J69" t="str">
        <f t="shared" si="13"/>
        <v>DEM</v>
      </c>
      <c r="K69">
        <v>50</v>
      </c>
      <c r="L69">
        <v>33</v>
      </c>
    </row>
    <row r="70" spans="1:12" x14ac:dyDescent="0.25">
      <c r="A70" t="s">
        <v>3</v>
      </c>
      <c r="B70" s="1">
        <f t="shared" si="17"/>
        <v>43410</v>
      </c>
      <c r="C70" t="str">
        <f t="shared" si="16"/>
        <v>2018 GENERAL ELECTION</v>
      </c>
      <c r="D70" s="2">
        <v>0</v>
      </c>
      <c r="E70">
        <v>0</v>
      </c>
      <c r="F70">
        <f t="shared" si="14"/>
        <v>2</v>
      </c>
      <c r="G70">
        <f t="shared" si="15"/>
        <v>1150</v>
      </c>
      <c r="H70" t="str">
        <f t="shared" ref="H70:J89" si="18">H22</f>
        <v>Commissioner of the General Land Office</v>
      </c>
      <c r="I70" t="str">
        <f t="shared" si="18"/>
        <v>Matt Pina</v>
      </c>
      <c r="J70" t="str">
        <f t="shared" si="18"/>
        <v>LIB</v>
      </c>
      <c r="K70">
        <v>11</v>
      </c>
      <c r="L70">
        <v>10</v>
      </c>
    </row>
    <row r="71" spans="1:12" x14ac:dyDescent="0.25">
      <c r="A71" t="s">
        <v>3</v>
      </c>
      <c r="B71" s="1">
        <f t="shared" si="17"/>
        <v>43410</v>
      </c>
      <c r="C71" t="str">
        <f t="shared" si="16"/>
        <v>2018 GENERAL ELECTION</v>
      </c>
      <c r="D71" s="2">
        <v>0</v>
      </c>
      <c r="E71">
        <v>0</v>
      </c>
      <c r="F71">
        <f t="shared" si="14"/>
        <v>2</v>
      </c>
      <c r="G71">
        <f t="shared" si="15"/>
        <v>1150</v>
      </c>
      <c r="H71" t="str">
        <f t="shared" si="18"/>
        <v>Commissioner of Agriculture</v>
      </c>
      <c r="I71" t="str">
        <f t="shared" si="18"/>
        <v>Sid Miller</v>
      </c>
      <c r="J71" t="str">
        <f t="shared" si="18"/>
        <v>REP</v>
      </c>
      <c r="K71">
        <v>317</v>
      </c>
      <c r="L71">
        <v>193</v>
      </c>
    </row>
    <row r="72" spans="1:12" x14ac:dyDescent="0.25">
      <c r="A72" t="s">
        <v>3</v>
      </c>
      <c r="B72" s="1">
        <f t="shared" si="17"/>
        <v>43410</v>
      </c>
      <c r="C72" t="str">
        <f t="shared" si="16"/>
        <v>2018 GENERAL ELECTION</v>
      </c>
      <c r="D72" s="2">
        <v>0</v>
      </c>
      <c r="E72">
        <v>0</v>
      </c>
      <c r="F72">
        <f t="shared" si="14"/>
        <v>2</v>
      </c>
      <c r="G72">
        <f t="shared" si="15"/>
        <v>1150</v>
      </c>
      <c r="H72" t="str">
        <f t="shared" si="18"/>
        <v>Commissioner of Agriculture</v>
      </c>
      <c r="I72" t="str">
        <f t="shared" si="18"/>
        <v>Kim Olson</v>
      </c>
      <c r="J72" t="str">
        <f t="shared" si="18"/>
        <v>DEM</v>
      </c>
      <c r="K72">
        <v>50</v>
      </c>
      <c r="L72">
        <v>41</v>
      </c>
    </row>
    <row r="73" spans="1:12" x14ac:dyDescent="0.25">
      <c r="A73" t="s">
        <v>3</v>
      </c>
      <c r="B73" s="1">
        <f t="shared" si="17"/>
        <v>43410</v>
      </c>
      <c r="C73" t="str">
        <f t="shared" si="16"/>
        <v>2018 GENERAL ELECTION</v>
      </c>
      <c r="D73" s="2">
        <v>0</v>
      </c>
      <c r="E73">
        <v>0</v>
      </c>
      <c r="F73">
        <f t="shared" si="14"/>
        <v>2</v>
      </c>
      <c r="G73">
        <f t="shared" si="15"/>
        <v>1150</v>
      </c>
      <c r="H73" t="str">
        <f t="shared" si="18"/>
        <v>Commissioner of Agriculture</v>
      </c>
      <c r="I73" t="str">
        <f t="shared" si="18"/>
        <v>Richard Carpenter</v>
      </c>
      <c r="J73" t="str">
        <f t="shared" si="18"/>
        <v>LIB</v>
      </c>
      <c r="K73">
        <v>4</v>
      </c>
      <c r="L73">
        <v>6</v>
      </c>
    </row>
    <row r="74" spans="1:12" x14ac:dyDescent="0.25">
      <c r="A74" t="s">
        <v>3</v>
      </c>
      <c r="B74" s="1">
        <f t="shared" si="17"/>
        <v>43410</v>
      </c>
      <c r="C74" t="str">
        <f t="shared" si="16"/>
        <v>2018 GENERAL ELECTION</v>
      </c>
      <c r="D74" s="2">
        <v>0</v>
      </c>
      <c r="E74">
        <v>0</v>
      </c>
      <c r="F74">
        <f t="shared" si="14"/>
        <v>2</v>
      </c>
      <c r="G74">
        <f t="shared" si="15"/>
        <v>1150</v>
      </c>
      <c r="H74" t="str">
        <f t="shared" si="18"/>
        <v>Railroad Commissioner</v>
      </c>
      <c r="I74" t="str">
        <f t="shared" si="18"/>
        <v>Christi Craddick</v>
      </c>
      <c r="J74" t="str">
        <f t="shared" si="18"/>
        <v>REP</v>
      </c>
      <c r="K74">
        <v>314</v>
      </c>
      <c r="L74">
        <v>194</v>
      </c>
    </row>
    <row r="75" spans="1:12" x14ac:dyDescent="0.25">
      <c r="A75" t="s">
        <v>3</v>
      </c>
      <c r="B75" s="1">
        <f t="shared" si="17"/>
        <v>43410</v>
      </c>
      <c r="C75" t="str">
        <f t="shared" si="16"/>
        <v>2018 GENERAL ELECTION</v>
      </c>
      <c r="D75" s="2">
        <v>0</v>
      </c>
      <c r="E75">
        <v>0</v>
      </c>
      <c r="F75">
        <f t="shared" si="14"/>
        <v>2</v>
      </c>
      <c r="G75">
        <f t="shared" si="15"/>
        <v>1150</v>
      </c>
      <c r="H75" t="str">
        <f t="shared" si="18"/>
        <v>Railroad Commissioner</v>
      </c>
      <c r="I75" t="str">
        <f t="shared" si="18"/>
        <v>Roman McAllen</v>
      </c>
      <c r="J75" t="str">
        <f t="shared" si="18"/>
        <v>DEM</v>
      </c>
      <c r="K75">
        <v>47</v>
      </c>
      <c r="L75">
        <v>38</v>
      </c>
    </row>
    <row r="76" spans="1:12" x14ac:dyDescent="0.25">
      <c r="A76" t="s">
        <v>3</v>
      </c>
      <c r="B76" s="1">
        <f t="shared" si="17"/>
        <v>43410</v>
      </c>
      <c r="C76" t="str">
        <f t="shared" si="16"/>
        <v>2018 GENERAL ELECTION</v>
      </c>
      <c r="D76" s="2">
        <v>0</v>
      </c>
      <c r="E76">
        <v>0</v>
      </c>
      <c r="F76">
        <f t="shared" si="14"/>
        <v>2</v>
      </c>
      <c r="G76">
        <f t="shared" si="15"/>
        <v>1150</v>
      </c>
      <c r="H76" t="str">
        <f t="shared" si="18"/>
        <v>Railroad Commissioner</v>
      </c>
      <c r="I76" t="str">
        <f t="shared" si="18"/>
        <v>Mike Wright</v>
      </c>
      <c r="J76" t="str">
        <f t="shared" si="18"/>
        <v>LIB</v>
      </c>
      <c r="K76">
        <v>10</v>
      </c>
      <c r="L76">
        <v>8</v>
      </c>
    </row>
    <row r="77" spans="1:12" x14ac:dyDescent="0.25">
      <c r="A77" t="s">
        <v>3</v>
      </c>
      <c r="B77" s="1">
        <f t="shared" si="17"/>
        <v>43410</v>
      </c>
      <c r="C77" t="str">
        <f t="shared" si="16"/>
        <v>2018 GENERAL ELECTION</v>
      </c>
      <c r="D77" s="2">
        <v>0</v>
      </c>
      <c r="E77">
        <v>0</v>
      </c>
      <c r="F77">
        <f t="shared" si="14"/>
        <v>2</v>
      </c>
      <c r="G77">
        <f t="shared" si="15"/>
        <v>1150</v>
      </c>
      <c r="H77" t="str">
        <f t="shared" si="18"/>
        <v xml:space="preserve">Justice Supreme Court, Place 2 </v>
      </c>
      <c r="I77" t="str">
        <f t="shared" si="18"/>
        <v>Jimmy Blacklock</v>
      </c>
      <c r="J77" t="str">
        <f t="shared" si="18"/>
        <v>REP</v>
      </c>
      <c r="K77">
        <v>315</v>
      </c>
      <c r="L77">
        <v>200</v>
      </c>
    </row>
    <row r="78" spans="1:12" x14ac:dyDescent="0.25">
      <c r="A78" t="s">
        <v>3</v>
      </c>
      <c r="B78" s="1">
        <f t="shared" si="17"/>
        <v>43410</v>
      </c>
      <c r="C78" t="str">
        <f t="shared" si="16"/>
        <v>2018 GENERAL ELECTION</v>
      </c>
      <c r="D78" s="2">
        <v>0</v>
      </c>
      <c r="E78">
        <v>0</v>
      </c>
      <c r="F78">
        <f t="shared" si="14"/>
        <v>2</v>
      </c>
      <c r="G78">
        <f t="shared" si="15"/>
        <v>1150</v>
      </c>
      <c r="H78" t="str">
        <f t="shared" si="18"/>
        <v xml:space="preserve">Justice Supreme Court, Place 2 </v>
      </c>
      <c r="I78" t="str">
        <f t="shared" si="18"/>
        <v>Steven Kirkland</v>
      </c>
      <c r="J78" t="str">
        <f t="shared" si="18"/>
        <v>DEM</v>
      </c>
      <c r="K78">
        <v>55</v>
      </c>
      <c r="L78">
        <v>38</v>
      </c>
    </row>
    <row r="79" spans="1:12" x14ac:dyDescent="0.25">
      <c r="A79" t="s">
        <v>3</v>
      </c>
      <c r="B79" s="1">
        <f t="shared" si="17"/>
        <v>43410</v>
      </c>
      <c r="C79" t="str">
        <f t="shared" si="16"/>
        <v>2018 GENERAL ELECTION</v>
      </c>
      <c r="D79" s="2">
        <v>0</v>
      </c>
      <c r="E79">
        <v>0</v>
      </c>
      <c r="F79">
        <f t="shared" si="14"/>
        <v>2</v>
      </c>
      <c r="G79">
        <f t="shared" si="15"/>
        <v>1150</v>
      </c>
      <c r="H79" t="str">
        <f t="shared" si="18"/>
        <v>Justice Supreme Court, Place 4</v>
      </c>
      <c r="I79" t="str">
        <f t="shared" si="18"/>
        <v>John Devine</v>
      </c>
      <c r="J79" t="str">
        <f t="shared" si="18"/>
        <v>REP</v>
      </c>
      <c r="K79">
        <v>317</v>
      </c>
      <c r="L79">
        <v>204</v>
      </c>
    </row>
    <row r="80" spans="1:12" x14ac:dyDescent="0.25">
      <c r="A80" t="s">
        <v>3</v>
      </c>
      <c r="B80" s="1">
        <f t="shared" si="17"/>
        <v>43410</v>
      </c>
      <c r="C80" t="str">
        <f t="shared" si="16"/>
        <v>2018 GENERAL ELECTION</v>
      </c>
      <c r="D80" s="2">
        <v>0</v>
      </c>
      <c r="E80">
        <v>0</v>
      </c>
      <c r="F80">
        <f t="shared" si="14"/>
        <v>2</v>
      </c>
      <c r="G80">
        <f t="shared" si="15"/>
        <v>1150</v>
      </c>
      <c r="H80" t="str">
        <f t="shared" si="18"/>
        <v>Justice Supreme Court, Place 4</v>
      </c>
      <c r="I80" t="str">
        <f t="shared" si="18"/>
        <v>R.K. Sandill</v>
      </c>
      <c r="J80" t="str">
        <f t="shared" si="18"/>
        <v>DEM</v>
      </c>
      <c r="K80">
        <v>54</v>
      </c>
      <c r="L80">
        <v>34</v>
      </c>
    </row>
    <row r="81" spans="1:12" x14ac:dyDescent="0.25">
      <c r="A81" t="s">
        <v>3</v>
      </c>
      <c r="B81" s="1">
        <f t="shared" si="17"/>
        <v>43410</v>
      </c>
      <c r="C81" t="str">
        <f t="shared" si="16"/>
        <v>2018 GENERAL ELECTION</v>
      </c>
      <c r="D81" s="2">
        <v>0</v>
      </c>
      <c r="E81">
        <v>0</v>
      </c>
      <c r="F81">
        <f t="shared" si="14"/>
        <v>2</v>
      </c>
      <c r="G81">
        <f t="shared" si="15"/>
        <v>1150</v>
      </c>
      <c r="H81" t="str">
        <f t="shared" si="18"/>
        <v>Justice Supreme Court Place 6</v>
      </c>
      <c r="I81" t="str">
        <f t="shared" si="18"/>
        <v>Jeff Brown</v>
      </c>
      <c r="J81" t="str">
        <f t="shared" si="18"/>
        <v>REP</v>
      </c>
      <c r="K81">
        <v>318</v>
      </c>
      <c r="L81">
        <v>201</v>
      </c>
    </row>
    <row r="82" spans="1:12" x14ac:dyDescent="0.25">
      <c r="A82" t="s">
        <v>3</v>
      </c>
      <c r="B82" s="1">
        <f t="shared" si="17"/>
        <v>43410</v>
      </c>
      <c r="C82" t="str">
        <f t="shared" si="16"/>
        <v>2018 GENERAL ELECTION</v>
      </c>
      <c r="D82" s="2">
        <v>0</v>
      </c>
      <c r="E82">
        <v>0</v>
      </c>
      <c r="F82">
        <f t="shared" si="14"/>
        <v>2</v>
      </c>
      <c r="G82">
        <f t="shared" si="15"/>
        <v>1150</v>
      </c>
      <c r="H82" t="str">
        <f t="shared" si="18"/>
        <v>Justice Supreme Court Place 6</v>
      </c>
      <c r="I82" t="str">
        <f t="shared" si="18"/>
        <v>Kathy Cheng</v>
      </c>
      <c r="J82" t="str">
        <f t="shared" si="18"/>
        <v>DEM</v>
      </c>
      <c r="K82">
        <v>53</v>
      </c>
      <c r="L82">
        <v>36</v>
      </c>
    </row>
    <row r="83" spans="1:12" x14ac:dyDescent="0.25">
      <c r="A83" t="s">
        <v>3</v>
      </c>
      <c r="B83" s="1">
        <f t="shared" si="17"/>
        <v>43410</v>
      </c>
      <c r="C83" t="str">
        <f t="shared" si="16"/>
        <v>2018 GENERAL ELECTION</v>
      </c>
      <c r="D83" s="2">
        <v>0</v>
      </c>
      <c r="E83">
        <v>0</v>
      </c>
      <c r="F83">
        <f t="shared" si="14"/>
        <v>2</v>
      </c>
      <c r="G83">
        <f t="shared" si="15"/>
        <v>1150</v>
      </c>
      <c r="H83" t="str">
        <f t="shared" si="18"/>
        <v>Presiding Judge, Court of Criminal Appeals</v>
      </c>
      <c r="I83" t="str">
        <f t="shared" si="18"/>
        <v>Sharon Kellar</v>
      </c>
      <c r="J83" t="str">
        <f t="shared" si="18"/>
        <v>REP</v>
      </c>
      <c r="K83">
        <v>313</v>
      </c>
      <c r="L83">
        <v>196</v>
      </c>
    </row>
    <row r="84" spans="1:12" x14ac:dyDescent="0.25">
      <c r="A84" t="s">
        <v>3</v>
      </c>
      <c r="B84" s="1">
        <f t="shared" si="17"/>
        <v>43410</v>
      </c>
      <c r="C84" t="str">
        <f t="shared" si="16"/>
        <v>2018 GENERAL ELECTION</v>
      </c>
      <c r="D84" s="2">
        <v>0</v>
      </c>
      <c r="E84">
        <v>0</v>
      </c>
      <c r="F84">
        <f t="shared" si="14"/>
        <v>2</v>
      </c>
      <c r="G84">
        <f t="shared" si="15"/>
        <v>1150</v>
      </c>
      <c r="H84" t="str">
        <f t="shared" si="18"/>
        <v>Presiding Judge, Court of Criminal Appeals</v>
      </c>
      <c r="I84" t="str">
        <f t="shared" si="18"/>
        <v>Maria T. Jackson</v>
      </c>
      <c r="J84" t="str">
        <f t="shared" si="18"/>
        <v>DEM</v>
      </c>
      <c r="K84">
        <v>52</v>
      </c>
      <c r="L84">
        <v>37</v>
      </c>
    </row>
    <row r="85" spans="1:12" x14ac:dyDescent="0.25">
      <c r="A85" t="s">
        <v>3</v>
      </c>
      <c r="B85" s="1">
        <f t="shared" si="17"/>
        <v>43410</v>
      </c>
      <c r="C85" t="str">
        <f t="shared" si="16"/>
        <v>2018 GENERAL ELECTION</v>
      </c>
      <c r="D85" s="2">
        <v>0</v>
      </c>
      <c r="E85">
        <v>0</v>
      </c>
      <c r="F85">
        <f t="shared" si="14"/>
        <v>2</v>
      </c>
      <c r="G85">
        <f t="shared" si="15"/>
        <v>1150</v>
      </c>
      <c r="H85" t="str">
        <f t="shared" si="18"/>
        <v>Presiding Judge, Court of Criminal Appeals</v>
      </c>
      <c r="I85" t="str">
        <f t="shared" si="18"/>
        <v>William Bryan Strange, III</v>
      </c>
      <c r="J85" t="str">
        <f t="shared" si="18"/>
        <v>LIB</v>
      </c>
      <c r="K85">
        <v>6</v>
      </c>
      <c r="L85">
        <v>7</v>
      </c>
    </row>
    <row r="86" spans="1:12" x14ac:dyDescent="0.25">
      <c r="A86" t="s">
        <v>3</v>
      </c>
      <c r="B86" s="1">
        <f t="shared" si="17"/>
        <v>43410</v>
      </c>
      <c r="C86" t="str">
        <f t="shared" si="16"/>
        <v>2018 GENERAL ELECTION</v>
      </c>
      <c r="D86" s="2">
        <v>0</v>
      </c>
      <c r="E86">
        <v>0</v>
      </c>
      <c r="F86">
        <f t="shared" si="14"/>
        <v>2</v>
      </c>
      <c r="G86">
        <f t="shared" si="15"/>
        <v>1150</v>
      </c>
      <c r="H86" t="str">
        <f t="shared" si="18"/>
        <v>Judge, Court of Criminal Appeals, Place 7</v>
      </c>
      <c r="I86" t="str">
        <f t="shared" si="18"/>
        <v>Barbara Parker Hervey</v>
      </c>
      <c r="J86" t="str">
        <f t="shared" si="18"/>
        <v>REP</v>
      </c>
      <c r="K86">
        <v>316</v>
      </c>
      <c r="L86">
        <v>202</v>
      </c>
    </row>
    <row r="87" spans="1:12" x14ac:dyDescent="0.25">
      <c r="A87" t="s">
        <v>3</v>
      </c>
      <c r="B87" s="1">
        <f t="shared" si="17"/>
        <v>43410</v>
      </c>
      <c r="C87" t="str">
        <f t="shared" si="16"/>
        <v>2018 GENERAL ELECTION</v>
      </c>
      <c r="D87" s="2">
        <v>0</v>
      </c>
      <c r="E87">
        <v>0</v>
      </c>
      <c r="F87">
        <f t="shared" si="14"/>
        <v>2</v>
      </c>
      <c r="G87">
        <f t="shared" si="15"/>
        <v>1150</v>
      </c>
      <c r="H87" t="str">
        <f t="shared" si="18"/>
        <v>Judge, Court of Criminal Appeals, Place 7</v>
      </c>
      <c r="I87" t="str">
        <f t="shared" si="18"/>
        <v>Ramona Franklin</v>
      </c>
      <c r="J87" t="str">
        <f t="shared" si="18"/>
        <v>DEM</v>
      </c>
      <c r="K87">
        <v>53</v>
      </c>
      <c r="L87">
        <v>37</v>
      </c>
    </row>
    <row r="88" spans="1:12" x14ac:dyDescent="0.25">
      <c r="A88" t="s">
        <v>3</v>
      </c>
      <c r="B88" s="1">
        <f t="shared" si="17"/>
        <v>43410</v>
      </c>
      <c r="C88" t="str">
        <f t="shared" si="16"/>
        <v>2018 GENERAL ELECTION</v>
      </c>
      <c r="D88" s="2">
        <v>0</v>
      </c>
      <c r="E88">
        <v>0</v>
      </c>
      <c r="F88">
        <f t="shared" si="14"/>
        <v>2</v>
      </c>
      <c r="G88">
        <f t="shared" si="15"/>
        <v>1150</v>
      </c>
      <c r="H88" t="str">
        <f t="shared" si="18"/>
        <v>Judge, Court of Criminal Appeals, Place 8</v>
      </c>
      <c r="I88" t="str">
        <f t="shared" si="18"/>
        <v>Michelle Slaughter</v>
      </c>
      <c r="J88" t="str">
        <f t="shared" si="18"/>
        <v>REP</v>
      </c>
      <c r="K88">
        <v>315</v>
      </c>
      <c r="L88">
        <v>203</v>
      </c>
    </row>
    <row r="89" spans="1:12" x14ac:dyDescent="0.25">
      <c r="A89" t="s">
        <v>3</v>
      </c>
      <c r="B89" s="1">
        <f t="shared" si="17"/>
        <v>43410</v>
      </c>
      <c r="C89" t="str">
        <f t="shared" si="16"/>
        <v>2018 GENERAL ELECTION</v>
      </c>
      <c r="D89" s="2">
        <v>0</v>
      </c>
      <c r="E89">
        <v>0</v>
      </c>
      <c r="F89">
        <f t="shared" si="14"/>
        <v>2</v>
      </c>
      <c r="G89">
        <f t="shared" si="15"/>
        <v>1150</v>
      </c>
      <c r="H89" t="str">
        <f t="shared" si="18"/>
        <v>Judge, Court of Criminal Appeals, Place 8</v>
      </c>
      <c r="I89" t="str">
        <f t="shared" si="18"/>
        <v>Mark Ash</v>
      </c>
      <c r="J89" t="str">
        <f t="shared" si="18"/>
        <v>LIB</v>
      </c>
      <c r="K89">
        <v>33</v>
      </c>
      <c r="L89">
        <v>26</v>
      </c>
    </row>
    <row r="90" spans="1:12" x14ac:dyDescent="0.25">
      <c r="A90" t="s">
        <v>3</v>
      </c>
      <c r="B90" s="1">
        <f t="shared" si="17"/>
        <v>43410</v>
      </c>
      <c r="C90" t="str">
        <f t="shared" si="16"/>
        <v>2018 GENERAL ELECTION</v>
      </c>
      <c r="D90" s="2">
        <v>0</v>
      </c>
      <c r="E90">
        <v>0</v>
      </c>
      <c r="F90">
        <f t="shared" si="14"/>
        <v>2</v>
      </c>
      <c r="G90">
        <f t="shared" si="15"/>
        <v>1150</v>
      </c>
      <c r="H90" t="str">
        <f t="shared" ref="H90:J97" si="19">H42</f>
        <v>State Representative,                District 60</v>
      </c>
      <c r="I90" t="str">
        <f t="shared" si="19"/>
        <v>Mike Lang</v>
      </c>
      <c r="J90" t="str">
        <f t="shared" si="19"/>
        <v>REP</v>
      </c>
      <c r="K90">
        <v>326</v>
      </c>
      <c r="L90">
        <v>215</v>
      </c>
    </row>
    <row r="91" spans="1:12" x14ac:dyDescent="0.25">
      <c r="A91" t="s">
        <v>3</v>
      </c>
      <c r="B91" s="1">
        <f t="shared" si="17"/>
        <v>43410</v>
      </c>
      <c r="C91" t="str">
        <f t="shared" si="16"/>
        <v>2018 GENERAL ELECTION</v>
      </c>
      <c r="D91" s="2">
        <v>0</v>
      </c>
      <c r="E91">
        <v>0</v>
      </c>
      <c r="F91">
        <f t="shared" si="14"/>
        <v>2</v>
      </c>
      <c r="G91">
        <f t="shared" si="15"/>
        <v>1150</v>
      </c>
      <c r="H91" t="str">
        <f t="shared" si="19"/>
        <v>Chief Justice, 11th Court of Appeals District</v>
      </c>
      <c r="I91" t="str">
        <f t="shared" si="19"/>
        <v>John Bailey</v>
      </c>
      <c r="J91" t="str">
        <f t="shared" si="19"/>
        <v>REP</v>
      </c>
      <c r="K91">
        <v>325</v>
      </c>
      <c r="L91">
        <v>214</v>
      </c>
    </row>
    <row r="92" spans="1:12" x14ac:dyDescent="0.25">
      <c r="A92" t="s">
        <v>3</v>
      </c>
      <c r="B92" s="1">
        <f t="shared" si="17"/>
        <v>43410</v>
      </c>
      <c r="C92" t="str">
        <f t="shared" si="16"/>
        <v>2018 GENERAL ELECTION</v>
      </c>
      <c r="D92" s="2">
        <v>0</v>
      </c>
      <c r="E92">
        <v>0</v>
      </c>
      <c r="F92">
        <f t="shared" si="14"/>
        <v>2</v>
      </c>
      <c r="G92">
        <f t="shared" si="15"/>
        <v>1150</v>
      </c>
      <c r="H92" t="str">
        <f t="shared" si="19"/>
        <v>County Judge</v>
      </c>
      <c r="I92" t="str">
        <f t="shared" si="19"/>
        <v>Billy Bledsoe</v>
      </c>
      <c r="J92" t="str">
        <f t="shared" si="19"/>
        <v>REP</v>
      </c>
      <c r="K92">
        <v>324</v>
      </c>
      <c r="L92">
        <v>216</v>
      </c>
    </row>
    <row r="93" spans="1:12" x14ac:dyDescent="0.25">
      <c r="A93" t="s">
        <v>3</v>
      </c>
      <c r="B93" s="1">
        <f t="shared" si="17"/>
        <v>43410</v>
      </c>
      <c r="C93" t="str">
        <f t="shared" si="16"/>
        <v>2018 GENERAL ELECTION</v>
      </c>
      <c r="D93" s="2">
        <v>0</v>
      </c>
      <c r="E93">
        <v>0</v>
      </c>
      <c r="F93">
        <f t="shared" si="14"/>
        <v>2</v>
      </c>
      <c r="G93">
        <f t="shared" si="15"/>
        <v>1150</v>
      </c>
      <c r="H93" t="str">
        <f t="shared" si="19"/>
        <v>District Clerk</v>
      </c>
      <c r="I93" t="str">
        <f t="shared" si="19"/>
        <v>Darlene Huddle</v>
      </c>
      <c r="J93" t="str">
        <f t="shared" si="19"/>
        <v>REP</v>
      </c>
      <c r="K93">
        <v>324</v>
      </c>
      <c r="L93">
        <v>216</v>
      </c>
    </row>
    <row r="94" spans="1:12" x14ac:dyDescent="0.25">
      <c r="A94" t="s">
        <v>3</v>
      </c>
      <c r="B94" s="1">
        <f t="shared" si="17"/>
        <v>43410</v>
      </c>
      <c r="C94" t="str">
        <f t="shared" si="16"/>
        <v>2018 GENERAL ELECTION</v>
      </c>
      <c r="D94" s="2">
        <v>0</v>
      </c>
      <c r="E94">
        <v>0</v>
      </c>
      <c r="F94">
        <f t="shared" si="14"/>
        <v>2</v>
      </c>
      <c r="G94">
        <f t="shared" si="15"/>
        <v>1150</v>
      </c>
      <c r="H94" t="str">
        <f t="shared" si="19"/>
        <v>County Clerk</v>
      </c>
      <c r="I94" t="str">
        <f t="shared" si="19"/>
        <v>Stacey Mendoza</v>
      </c>
      <c r="J94" t="str">
        <f t="shared" si="19"/>
        <v>REP</v>
      </c>
      <c r="K94">
        <v>325</v>
      </c>
      <c r="L94">
        <v>217</v>
      </c>
    </row>
    <row r="95" spans="1:12" x14ac:dyDescent="0.25">
      <c r="A95" t="s">
        <v>3</v>
      </c>
      <c r="B95" s="1">
        <f t="shared" si="17"/>
        <v>43410</v>
      </c>
      <c r="C95" t="str">
        <f t="shared" si="16"/>
        <v>2018 GENERAL ELECTION</v>
      </c>
      <c r="D95" s="2">
        <v>0</v>
      </c>
      <c r="E95">
        <v>0</v>
      </c>
      <c r="F95">
        <f t="shared" si="14"/>
        <v>2</v>
      </c>
      <c r="G95">
        <f t="shared" si="15"/>
        <v>1150</v>
      </c>
      <c r="H95" t="str">
        <f t="shared" si="19"/>
        <v>County Treasurer</v>
      </c>
      <c r="I95" t="str">
        <f t="shared" si="19"/>
        <v>Jeri Ann Chambers</v>
      </c>
      <c r="J95" t="str">
        <f t="shared" si="19"/>
        <v>REP</v>
      </c>
      <c r="K95">
        <v>324</v>
      </c>
      <c r="L95">
        <v>215</v>
      </c>
    </row>
    <row r="96" spans="1:12" x14ac:dyDescent="0.25">
      <c r="A96" t="s">
        <v>3</v>
      </c>
      <c r="B96" s="1">
        <f t="shared" si="17"/>
        <v>43410</v>
      </c>
      <c r="C96" t="str">
        <f t="shared" si="16"/>
        <v>2018 GENERAL ELECTION</v>
      </c>
      <c r="D96" s="2">
        <v>0</v>
      </c>
      <c r="E96">
        <v>0</v>
      </c>
      <c r="F96">
        <f t="shared" si="14"/>
        <v>2</v>
      </c>
      <c r="G96">
        <f t="shared" si="15"/>
        <v>1150</v>
      </c>
      <c r="H96" t="str">
        <f t="shared" si="19"/>
        <v>Justice of the Peace</v>
      </c>
      <c r="I96" t="str">
        <f t="shared" si="19"/>
        <v>Robert Jeff Nash</v>
      </c>
      <c r="J96" t="str">
        <f t="shared" si="19"/>
        <v>REP</v>
      </c>
      <c r="K96">
        <v>323</v>
      </c>
      <c r="L96">
        <v>216</v>
      </c>
    </row>
    <row r="97" spans="1:12" x14ac:dyDescent="0.25">
      <c r="A97" t="s">
        <v>3</v>
      </c>
      <c r="B97" s="1">
        <f t="shared" si="17"/>
        <v>43410</v>
      </c>
      <c r="C97" t="str">
        <f t="shared" si="16"/>
        <v>2018 GENERAL ELECTION</v>
      </c>
      <c r="D97" s="2">
        <v>0</v>
      </c>
      <c r="E97">
        <v>0</v>
      </c>
      <c r="F97">
        <f t="shared" si="14"/>
        <v>2</v>
      </c>
      <c r="G97">
        <f t="shared" si="15"/>
        <v>1150</v>
      </c>
      <c r="H97" t="str">
        <f t="shared" si="19"/>
        <v>Constable</v>
      </c>
      <c r="I97" t="str">
        <f t="shared" si="19"/>
        <v>Phil Chambers</v>
      </c>
      <c r="J97" t="s">
        <v>43</v>
      </c>
      <c r="K97">
        <v>21</v>
      </c>
      <c r="L97">
        <v>5</v>
      </c>
    </row>
    <row r="98" spans="1:12" x14ac:dyDescent="0.25">
      <c r="A98" t="s">
        <v>3</v>
      </c>
      <c r="B98" s="1">
        <f t="shared" si="17"/>
        <v>43410</v>
      </c>
      <c r="C98" t="str">
        <f t="shared" si="16"/>
        <v>2018 GENERAL ELECTION</v>
      </c>
      <c r="D98" s="2">
        <v>0</v>
      </c>
      <c r="E98">
        <v>0</v>
      </c>
      <c r="F98">
        <f t="shared" si="14"/>
        <v>2</v>
      </c>
      <c r="G98">
        <f t="shared" si="15"/>
        <v>1150</v>
      </c>
      <c r="H98" t="s">
        <v>40</v>
      </c>
      <c r="I98" t="s">
        <v>24</v>
      </c>
      <c r="J98" t="s">
        <v>13</v>
      </c>
      <c r="K98">
        <v>325</v>
      </c>
      <c r="L98">
        <v>214</v>
      </c>
    </row>
    <row r="99" spans="1:12" x14ac:dyDescent="0.25">
      <c r="A99" t="s">
        <v>3</v>
      </c>
      <c r="B99" s="1">
        <f t="shared" si="17"/>
        <v>43410</v>
      </c>
      <c r="C99" t="str">
        <f t="shared" si="16"/>
        <v>2018 GENERAL ELECTION</v>
      </c>
      <c r="D99" s="2">
        <v>0</v>
      </c>
      <c r="E99">
        <v>0</v>
      </c>
      <c r="F99" t="s">
        <v>42</v>
      </c>
      <c r="G99">
        <v>431</v>
      </c>
      <c r="H99" t="str">
        <f t="shared" ref="H99:H130" si="20">H50</f>
        <v>United State Senator</v>
      </c>
      <c r="I99" t="str">
        <f t="shared" ref="I99:J118" si="21">I50</f>
        <v>Ted Cruz</v>
      </c>
      <c r="J99" t="str">
        <f t="shared" si="21"/>
        <v>REP</v>
      </c>
      <c r="K99">
        <v>144</v>
      </c>
      <c r="L99">
        <v>67</v>
      </c>
    </row>
    <row r="100" spans="1:12" x14ac:dyDescent="0.25">
      <c r="A100" t="s">
        <v>3</v>
      </c>
      <c r="B100" s="1">
        <f t="shared" si="17"/>
        <v>43410</v>
      </c>
      <c r="C100" t="str">
        <f t="shared" si="16"/>
        <v>2018 GENERAL ELECTION</v>
      </c>
      <c r="D100" s="2">
        <v>0</v>
      </c>
      <c r="E100">
        <v>0</v>
      </c>
      <c r="F100" t="str">
        <f t="shared" ref="F100:F147" si="22">$F$99</f>
        <v>2e</v>
      </c>
      <c r="G100">
        <f t="shared" ref="G100:G147" si="23">$G$99</f>
        <v>431</v>
      </c>
      <c r="H100" t="str">
        <f t="shared" si="20"/>
        <v>United State Senator</v>
      </c>
      <c r="I100" t="str">
        <f t="shared" si="21"/>
        <v>Beto O'Rourke</v>
      </c>
      <c r="J100" t="str">
        <f t="shared" si="21"/>
        <v>DEM</v>
      </c>
      <c r="K100">
        <v>15</v>
      </c>
      <c r="L100">
        <v>9</v>
      </c>
    </row>
    <row r="101" spans="1:12" x14ac:dyDescent="0.25">
      <c r="A101" t="s">
        <v>3</v>
      </c>
      <c r="B101" s="1">
        <f t="shared" si="17"/>
        <v>43410</v>
      </c>
      <c r="C101" t="str">
        <f t="shared" si="16"/>
        <v>2018 GENERAL ELECTION</v>
      </c>
      <c r="D101" s="2">
        <v>0</v>
      </c>
      <c r="E101">
        <v>0</v>
      </c>
      <c r="F101" t="str">
        <f t="shared" si="22"/>
        <v>2e</v>
      </c>
      <c r="G101">
        <f t="shared" si="23"/>
        <v>431</v>
      </c>
      <c r="H101" t="str">
        <f t="shared" si="20"/>
        <v>United State Senator</v>
      </c>
      <c r="I101" t="str">
        <f t="shared" si="21"/>
        <v>Neal Dikeman</v>
      </c>
      <c r="J101" t="str">
        <f t="shared" si="21"/>
        <v>LIB</v>
      </c>
      <c r="K101">
        <v>1</v>
      </c>
      <c r="L101">
        <v>0</v>
      </c>
    </row>
    <row r="102" spans="1:12" x14ac:dyDescent="0.25">
      <c r="A102" t="s">
        <v>3</v>
      </c>
      <c r="B102" s="1">
        <f t="shared" si="17"/>
        <v>43410</v>
      </c>
      <c r="C102" t="str">
        <f t="shared" si="16"/>
        <v>2018 GENERAL ELECTION</v>
      </c>
      <c r="D102" s="2">
        <v>0</v>
      </c>
      <c r="E102">
        <v>0</v>
      </c>
      <c r="F102" t="str">
        <f t="shared" si="22"/>
        <v>2e</v>
      </c>
      <c r="G102">
        <f t="shared" si="23"/>
        <v>431</v>
      </c>
      <c r="H102" t="str">
        <f t="shared" si="20"/>
        <v>United States Representative, District 11</v>
      </c>
      <c r="I102" t="str">
        <f t="shared" si="21"/>
        <v>Mike Conaway</v>
      </c>
      <c r="J102" t="str">
        <f t="shared" si="21"/>
        <v>REP</v>
      </c>
      <c r="K102">
        <v>142</v>
      </c>
      <c r="L102">
        <v>66</v>
      </c>
    </row>
    <row r="103" spans="1:12" x14ac:dyDescent="0.25">
      <c r="A103" t="s">
        <v>3</v>
      </c>
      <c r="B103" s="1">
        <f t="shared" si="17"/>
        <v>43410</v>
      </c>
      <c r="C103" t="str">
        <f t="shared" si="16"/>
        <v>2018 GENERAL ELECTION</v>
      </c>
      <c r="D103" s="2">
        <v>0</v>
      </c>
      <c r="E103">
        <v>0</v>
      </c>
      <c r="F103" t="str">
        <f t="shared" si="22"/>
        <v>2e</v>
      </c>
      <c r="G103">
        <f t="shared" si="23"/>
        <v>431</v>
      </c>
      <c r="H103" t="str">
        <f t="shared" si="20"/>
        <v>United States Representative, District 11</v>
      </c>
      <c r="I103" t="str">
        <f t="shared" si="21"/>
        <v>Jennie Lou Leeder</v>
      </c>
      <c r="J103" t="str">
        <f t="shared" si="21"/>
        <v>DEM</v>
      </c>
      <c r="K103">
        <v>17</v>
      </c>
      <c r="L103">
        <v>9</v>
      </c>
    </row>
    <row r="104" spans="1:12" x14ac:dyDescent="0.25">
      <c r="A104" t="s">
        <v>3</v>
      </c>
      <c r="B104" s="1">
        <f t="shared" si="17"/>
        <v>43410</v>
      </c>
      <c r="C104" t="str">
        <f t="shared" si="16"/>
        <v>2018 GENERAL ELECTION</v>
      </c>
      <c r="D104" s="2">
        <v>0</v>
      </c>
      <c r="E104">
        <v>0</v>
      </c>
      <c r="F104" t="str">
        <f t="shared" si="22"/>
        <v>2e</v>
      </c>
      <c r="G104">
        <f t="shared" si="23"/>
        <v>431</v>
      </c>
      <c r="H104" t="str">
        <f t="shared" si="20"/>
        <v>United States Representative, District 11</v>
      </c>
      <c r="I104" t="str">
        <f t="shared" si="21"/>
        <v>Rhett Rosenquest Smith</v>
      </c>
      <c r="J104" t="str">
        <f t="shared" si="21"/>
        <v>LIB</v>
      </c>
      <c r="K104">
        <v>0</v>
      </c>
      <c r="L104">
        <v>0</v>
      </c>
    </row>
    <row r="105" spans="1:12" x14ac:dyDescent="0.25">
      <c r="A105" t="s">
        <v>3</v>
      </c>
      <c r="B105" s="1">
        <f t="shared" si="17"/>
        <v>43410</v>
      </c>
      <c r="C105" t="str">
        <f t="shared" si="16"/>
        <v>2018 GENERAL ELECTION</v>
      </c>
      <c r="D105" s="2">
        <v>0</v>
      </c>
      <c r="E105">
        <v>0</v>
      </c>
      <c r="F105" t="str">
        <f t="shared" si="22"/>
        <v>2e</v>
      </c>
      <c r="G105">
        <f t="shared" si="23"/>
        <v>431</v>
      </c>
      <c r="H105" t="str">
        <f t="shared" si="20"/>
        <v>Governor</v>
      </c>
      <c r="I105" t="str">
        <f t="shared" si="21"/>
        <v>Gregg Abbott</v>
      </c>
      <c r="J105" t="str">
        <f t="shared" si="21"/>
        <v>REP</v>
      </c>
      <c r="K105">
        <v>144</v>
      </c>
      <c r="L105">
        <v>66</v>
      </c>
    </row>
    <row r="106" spans="1:12" x14ac:dyDescent="0.25">
      <c r="A106" t="s">
        <v>3</v>
      </c>
      <c r="B106" s="1">
        <f t="shared" si="17"/>
        <v>43410</v>
      </c>
      <c r="C106" t="str">
        <f t="shared" si="16"/>
        <v>2018 GENERAL ELECTION</v>
      </c>
      <c r="D106" s="2">
        <v>0</v>
      </c>
      <c r="E106">
        <v>0</v>
      </c>
      <c r="F106" t="str">
        <f t="shared" si="22"/>
        <v>2e</v>
      </c>
      <c r="G106">
        <f t="shared" si="23"/>
        <v>431</v>
      </c>
      <c r="H106" t="str">
        <f t="shared" si="20"/>
        <v>Governor</v>
      </c>
      <c r="I106" t="str">
        <f t="shared" si="21"/>
        <v>Lupe Valdez</v>
      </c>
      <c r="J106" t="str">
        <f t="shared" si="21"/>
        <v>DEM</v>
      </c>
      <c r="K106">
        <v>16</v>
      </c>
      <c r="L106">
        <v>8</v>
      </c>
    </row>
    <row r="107" spans="1:12" x14ac:dyDescent="0.25">
      <c r="A107" t="s">
        <v>3</v>
      </c>
      <c r="B107" s="1">
        <f t="shared" si="17"/>
        <v>43410</v>
      </c>
      <c r="C107" t="str">
        <f t="shared" si="16"/>
        <v>2018 GENERAL ELECTION</v>
      </c>
      <c r="D107" s="2">
        <v>0</v>
      </c>
      <c r="E107">
        <v>0</v>
      </c>
      <c r="F107" t="str">
        <f t="shared" si="22"/>
        <v>2e</v>
      </c>
      <c r="G107">
        <f t="shared" si="23"/>
        <v>431</v>
      </c>
      <c r="H107" t="str">
        <f t="shared" si="20"/>
        <v>Governor</v>
      </c>
      <c r="I107" t="str">
        <f t="shared" si="21"/>
        <v>Mark Jay Tippetts</v>
      </c>
      <c r="J107" t="str">
        <f t="shared" si="21"/>
        <v>LIB</v>
      </c>
      <c r="K107">
        <v>2</v>
      </c>
      <c r="L107">
        <v>2</v>
      </c>
    </row>
    <row r="108" spans="1:12" x14ac:dyDescent="0.25">
      <c r="A108" t="s">
        <v>3</v>
      </c>
      <c r="B108" s="1">
        <f t="shared" si="17"/>
        <v>43410</v>
      </c>
      <c r="C108" t="str">
        <f t="shared" si="16"/>
        <v>2018 GENERAL ELECTION</v>
      </c>
      <c r="D108" s="2">
        <v>0</v>
      </c>
      <c r="E108">
        <v>0</v>
      </c>
      <c r="F108" t="str">
        <f t="shared" si="22"/>
        <v>2e</v>
      </c>
      <c r="G108">
        <f t="shared" si="23"/>
        <v>431</v>
      </c>
      <c r="H108" t="str">
        <f t="shared" si="20"/>
        <v>Lieutenant Governor</v>
      </c>
      <c r="I108" t="str">
        <f t="shared" si="21"/>
        <v>Dan Patrick</v>
      </c>
      <c r="J108" t="str">
        <f t="shared" si="21"/>
        <v>REP</v>
      </c>
      <c r="K108">
        <v>139</v>
      </c>
      <c r="L108">
        <v>65</v>
      </c>
    </row>
    <row r="109" spans="1:12" x14ac:dyDescent="0.25">
      <c r="A109" t="s">
        <v>3</v>
      </c>
      <c r="B109" s="1">
        <f t="shared" si="17"/>
        <v>43410</v>
      </c>
      <c r="C109" t="str">
        <f t="shared" si="16"/>
        <v>2018 GENERAL ELECTION</v>
      </c>
      <c r="D109" s="2">
        <v>0</v>
      </c>
      <c r="E109">
        <v>0</v>
      </c>
      <c r="F109" t="str">
        <f t="shared" si="22"/>
        <v>2e</v>
      </c>
      <c r="G109">
        <f t="shared" si="23"/>
        <v>431</v>
      </c>
      <c r="H109" t="str">
        <f t="shared" si="20"/>
        <v>Lieutenant Governor</v>
      </c>
      <c r="I109" t="str">
        <f t="shared" si="21"/>
        <v>Mike Collier</v>
      </c>
      <c r="J109" t="str">
        <f t="shared" si="21"/>
        <v>DEM</v>
      </c>
      <c r="K109">
        <v>20</v>
      </c>
      <c r="L109">
        <v>9</v>
      </c>
    </row>
    <row r="110" spans="1:12" x14ac:dyDescent="0.25">
      <c r="A110" t="s">
        <v>3</v>
      </c>
      <c r="B110" s="1">
        <f t="shared" si="17"/>
        <v>43410</v>
      </c>
      <c r="C110" t="str">
        <f t="shared" si="16"/>
        <v>2018 GENERAL ELECTION</v>
      </c>
      <c r="D110" s="2">
        <v>0</v>
      </c>
      <c r="E110">
        <v>0</v>
      </c>
      <c r="F110" t="str">
        <f t="shared" si="22"/>
        <v>2e</v>
      </c>
      <c r="G110">
        <f t="shared" si="23"/>
        <v>431</v>
      </c>
      <c r="H110" t="str">
        <f t="shared" si="20"/>
        <v>Lieutenant Governor</v>
      </c>
      <c r="I110" t="str">
        <f t="shared" si="21"/>
        <v>Kerry Douglas McKennon</v>
      </c>
      <c r="J110" t="str">
        <f t="shared" si="21"/>
        <v>LIB</v>
      </c>
      <c r="K110">
        <v>3</v>
      </c>
      <c r="L110">
        <v>2</v>
      </c>
    </row>
    <row r="111" spans="1:12" x14ac:dyDescent="0.25">
      <c r="A111" t="s">
        <v>3</v>
      </c>
      <c r="B111" s="1">
        <f t="shared" si="17"/>
        <v>43410</v>
      </c>
      <c r="C111" t="str">
        <f t="shared" si="16"/>
        <v>2018 GENERAL ELECTION</v>
      </c>
      <c r="D111" s="2">
        <v>0</v>
      </c>
      <c r="E111">
        <v>0</v>
      </c>
      <c r="F111" t="str">
        <f t="shared" si="22"/>
        <v>2e</v>
      </c>
      <c r="G111">
        <f t="shared" si="23"/>
        <v>431</v>
      </c>
      <c r="H111" t="str">
        <f t="shared" si="20"/>
        <v>Attorney General</v>
      </c>
      <c r="I111" t="str">
        <f t="shared" si="21"/>
        <v>Ken Paxton</v>
      </c>
      <c r="J111" t="str">
        <f t="shared" si="21"/>
        <v>REP</v>
      </c>
      <c r="K111">
        <v>140</v>
      </c>
      <c r="L111">
        <v>63</v>
      </c>
    </row>
    <row r="112" spans="1:12" x14ac:dyDescent="0.25">
      <c r="A112" t="s">
        <v>3</v>
      </c>
      <c r="B112" s="1">
        <f t="shared" si="17"/>
        <v>43410</v>
      </c>
      <c r="C112" t="str">
        <f t="shared" si="16"/>
        <v>2018 GENERAL ELECTION</v>
      </c>
      <c r="D112" s="2">
        <v>0</v>
      </c>
      <c r="E112">
        <v>0</v>
      </c>
      <c r="F112" t="str">
        <f t="shared" si="22"/>
        <v>2e</v>
      </c>
      <c r="G112">
        <f t="shared" si="23"/>
        <v>431</v>
      </c>
      <c r="H112" t="str">
        <f t="shared" si="20"/>
        <v>Attorney General</v>
      </c>
      <c r="I112" t="str">
        <f t="shared" si="21"/>
        <v>Justin Nelson</v>
      </c>
      <c r="J112" t="str">
        <f t="shared" si="21"/>
        <v>DEM</v>
      </c>
      <c r="K112">
        <v>20</v>
      </c>
      <c r="L112">
        <v>11</v>
      </c>
    </row>
    <row r="113" spans="1:12" x14ac:dyDescent="0.25">
      <c r="A113" t="s">
        <v>3</v>
      </c>
      <c r="B113" s="1">
        <f t="shared" si="17"/>
        <v>43410</v>
      </c>
      <c r="C113" t="str">
        <f t="shared" si="16"/>
        <v>2018 GENERAL ELECTION</v>
      </c>
      <c r="D113" s="2">
        <v>0</v>
      </c>
      <c r="E113">
        <v>0</v>
      </c>
      <c r="F113" t="str">
        <f t="shared" si="22"/>
        <v>2e</v>
      </c>
      <c r="G113">
        <f t="shared" si="23"/>
        <v>431</v>
      </c>
      <c r="H113" t="str">
        <f t="shared" si="20"/>
        <v>Attorney General</v>
      </c>
      <c r="I113" t="str">
        <f t="shared" si="21"/>
        <v>Michael Ray Harris</v>
      </c>
      <c r="J113" t="str">
        <f t="shared" si="21"/>
        <v>LIB</v>
      </c>
      <c r="K113">
        <v>1</v>
      </c>
      <c r="L113">
        <v>2</v>
      </c>
    </row>
    <row r="114" spans="1:12" x14ac:dyDescent="0.25">
      <c r="A114" t="s">
        <v>3</v>
      </c>
      <c r="B114" s="1">
        <f t="shared" si="17"/>
        <v>43410</v>
      </c>
      <c r="C114" t="str">
        <f t="shared" si="16"/>
        <v>2018 GENERAL ELECTION</v>
      </c>
      <c r="D114" s="2">
        <v>0</v>
      </c>
      <c r="E114">
        <v>0</v>
      </c>
      <c r="F114" t="str">
        <f t="shared" si="22"/>
        <v>2e</v>
      </c>
      <c r="G114">
        <f t="shared" si="23"/>
        <v>431</v>
      </c>
      <c r="H114" t="str">
        <f t="shared" si="20"/>
        <v>Comptroller of Public Accounts</v>
      </c>
      <c r="I114" t="str">
        <f t="shared" si="21"/>
        <v>Glen Hegar</v>
      </c>
      <c r="J114" t="str">
        <f t="shared" si="21"/>
        <v>REP</v>
      </c>
      <c r="K114">
        <v>141</v>
      </c>
      <c r="L114">
        <v>66</v>
      </c>
    </row>
    <row r="115" spans="1:12" x14ac:dyDescent="0.25">
      <c r="A115" t="s">
        <v>3</v>
      </c>
      <c r="B115" s="1">
        <f t="shared" si="17"/>
        <v>43410</v>
      </c>
      <c r="C115" t="str">
        <f t="shared" si="16"/>
        <v>2018 GENERAL ELECTION</v>
      </c>
      <c r="D115" s="2">
        <v>0</v>
      </c>
      <c r="E115">
        <v>0</v>
      </c>
      <c r="F115" t="str">
        <f t="shared" si="22"/>
        <v>2e</v>
      </c>
      <c r="G115">
        <f t="shared" si="23"/>
        <v>431</v>
      </c>
      <c r="H115" t="str">
        <f t="shared" si="20"/>
        <v>Comptroller of Public Accounts</v>
      </c>
      <c r="I115" t="str">
        <f t="shared" si="21"/>
        <v>Joi Chevalier</v>
      </c>
      <c r="J115" t="str">
        <f t="shared" si="21"/>
        <v>DEM</v>
      </c>
      <c r="K115">
        <v>16</v>
      </c>
      <c r="L115">
        <v>8</v>
      </c>
    </row>
    <row r="116" spans="1:12" x14ac:dyDescent="0.25">
      <c r="A116" t="s">
        <v>3</v>
      </c>
      <c r="B116" s="1">
        <f t="shared" si="17"/>
        <v>43410</v>
      </c>
      <c r="C116" t="str">
        <f t="shared" si="16"/>
        <v>2018 GENERAL ELECTION</v>
      </c>
      <c r="D116" s="2">
        <v>0</v>
      </c>
      <c r="E116">
        <v>0</v>
      </c>
      <c r="F116" t="str">
        <f t="shared" si="22"/>
        <v>2e</v>
      </c>
      <c r="G116">
        <f t="shared" si="23"/>
        <v>431</v>
      </c>
      <c r="H116" t="str">
        <f t="shared" si="20"/>
        <v>Comptroller of Public Accounts</v>
      </c>
      <c r="I116" t="str">
        <f t="shared" si="21"/>
        <v>Ben Sanders</v>
      </c>
      <c r="J116" t="str">
        <f t="shared" si="21"/>
        <v>LIB</v>
      </c>
      <c r="K116">
        <v>3</v>
      </c>
      <c r="L116">
        <v>1</v>
      </c>
    </row>
    <row r="117" spans="1:12" x14ac:dyDescent="0.25">
      <c r="A117" t="s">
        <v>3</v>
      </c>
      <c r="B117" s="1">
        <f t="shared" si="17"/>
        <v>43410</v>
      </c>
      <c r="C117" t="str">
        <f t="shared" si="16"/>
        <v>2018 GENERAL ELECTION</v>
      </c>
      <c r="D117" s="2">
        <v>0</v>
      </c>
      <c r="E117">
        <v>0</v>
      </c>
      <c r="F117" t="str">
        <f t="shared" si="22"/>
        <v>2e</v>
      </c>
      <c r="G117">
        <f t="shared" si="23"/>
        <v>431</v>
      </c>
      <c r="H117" t="str">
        <f t="shared" si="20"/>
        <v>Commissioner of the General Land Office</v>
      </c>
      <c r="I117" t="str">
        <f t="shared" si="21"/>
        <v>George P. Bush</v>
      </c>
      <c r="J117" t="str">
        <f t="shared" si="21"/>
        <v>REP</v>
      </c>
      <c r="K117">
        <v>139</v>
      </c>
      <c r="L117">
        <v>65</v>
      </c>
    </row>
    <row r="118" spans="1:12" x14ac:dyDescent="0.25">
      <c r="A118" t="s">
        <v>3</v>
      </c>
      <c r="B118" s="1">
        <f t="shared" si="17"/>
        <v>43410</v>
      </c>
      <c r="C118" t="str">
        <f t="shared" si="16"/>
        <v>2018 GENERAL ELECTION</v>
      </c>
      <c r="D118" s="2">
        <v>0</v>
      </c>
      <c r="E118">
        <v>0</v>
      </c>
      <c r="F118" t="str">
        <f t="shared" si="22"/>
        <v>2e</v>
      </c>
      <c r="G118">
        <f t="shared" si="23"/>
        <v>431</v>
      </c>
      <c r="H118" t="str">
        <f t="shared" si="20"/>
        <v>Commissioner of the General Land Office</v>
      </c>
      <c r="I118" t="str">
        <f t="shared" si="21"/>
        <v>Miguel Suazo</v>
      </c>
      <c r="J118" t="str">
        <f t="shared" si="21"/>
        <v>DEM</v>
      </c>
      <c r="K118">
        <v>17</v>
      </c>
      <c r="L118">
        <v>9</v>
      </c>
    </row>
    <row r="119" spans="1:12" x14ac:dyDescent="0.25">
      <c r="A119" t="s">
        <v>3</v>
      </c>
      <c r="B119" s="1">
        <f t="shared" si="17"/>
        <v>43410</v>
      </c>
      <c r="C119" t="str">
        <f t="shared" si="16"/>
        <v>2018 GENERAL ELECTION</v>
      </c>
      <c r="D119" s="2">
        <v>0</v>
      </c>
      <c r="E119">
        <v>0</v>
      </c>
      <c r="F119" t="str">
        <f t="shared" si="22"/>
        <v>2e</v>
      </c>
      <c r="G119">
        <f t="shared" si="23"/>
        <v>431</v>
      </c>
      <c r="H119" t="str">
        <f t="shared" si="20"/>
        <v>Commissioner of the General Land Office</v>
      </c>
      <c r="I119" t="str">
        <f t="shared" ref="I119:J138" si="24">I70</f>
        <v>Matt Pina</v>
      </c>
      <c r="J119" t="str">
        <f t="shared" si="24"/>
        <v>LIB</v>
      </c>
      <c r="K119">
        <v>5</v>
      </c>
      <c r="L119">
        <v>1</v>
      </c>
    </row>
    <row r="120" spans="1:12" x14ac:dyDescent="0.25">
      <c r="A120" t="s">
        <v>3</v>
      </c>
      <c r="B120" s="1">
        <f t="shared" si="17"/>
        <v>43410</v>
      </c>
      <c r="C120" t="str">
        <f t="shared" si="16"/>
        <v>2018 GENERAL ELECTION</v>
      </c>
      <c r="D120" s="2">
        <v>0</v>
      </c>
      <c r="E120">
        <v>0</v>
      </c>
      <c r="F120" t="str">
        <f t="shared" si="22"/>
        <v>2e</v>
      </c>
      <c r="G120">
        <f t="shared" si="23"/>
        <v>431</v>
      </c>
      <c r="H120" t="str">
        <f t="shared" si="20"/>
        <v>Commissioner of Agriculture</v>
      </c>
      <c r="I120" t="str">
        <f t="shared" si="24"/>
        <v>Sid Miller</v>
      </c>
      <c r="J120" t="str">
        <f t="shared" si="24"/>
        <v>REP</v>
      </c>
      <c r="K120">
        <v>143</v>
      </c>
      <c r="L120">
        <v>62</v>
      </c>
    </row>
    <row r="121" spans="1:12" x14ac:dyDescent="0.25">
      <c r="A121" t="s">
        <v>3</v>
      </c>
      <c r="B121" s="1">
        <f t="shared" si="17"/>
        <v>43410</v>
      </c>
      <c r="C121" t="str">
        <f t="shared" si="16"/>
        <v>2018 GENERAL ELECTION</v>
      </c>
      <c r="D121" s="2">
        <v>0</v>
      </c>
      <c r="E121">
        <v>0</v>
      </c>
      <c r="F121" t="str">
        <f t="shared" si="22"/>
        <v>2e</v>
      </c>
      <c r="G121">
        <f t="shared" si="23"/>
        <v>431</v>
      </c>
      <c r="H121" t="str">
        <f t="shared" si="20"/>
        <v>Commissioner of Agriculture</v>
      </c>
      <c r="I121" t="str">
        <f t="shared" si="24"/>
        <v>Kim Olson</v>
      </c>
      <c r="J121" t="str">
        <f t="shared" si="24"/>
        <v>DEM</v>
      </c>
      <c r="K121">
        <v>16</v>
      </c>
      <c r="L121">
        <v>10</v>
      </c>
    </row>
    <row r="122" spans="1:12" x14ac:dyDescent="0.25">
      <c r="A122" t="s">
        <v>3</v>
      </c>
      <c r="B122" s="1">
        <f t="shared" si="17"/>
        <v>43410</v>
      </c>
      <c r="C122" t="str">
        <f t="shared" si="16"/>
        <v>2018 GENERAL ELECTION</v>
      </c>
      <c r="D122" s="2">
        <v>0</v>
      </c>
      <c r="E122">
        <v>0</v>
      </c>
      <c r="F122" t="str">
        <f t="shared" si="22"/>
        <v>2e</v>
      </c>
      <c r="G122">
        <f t="shared" si="23"/>
        <v>431</v>
      </c>
      <c r="H122" t="str">
        <f t="shared" si="20"/>
        <v>Commissioner of Agriculture</v>
      </c>
      <c r="I122" t="str">
        <f t="shared" si="24"/>
        <v>Richard Carpenter</v>
      </c>
      <c r="J122" t="str">
        <f t="shared" si="24"/>
        <v>LIB</v>
      </c>
      <c r="K122">
        <v>3</v>
      </c>
      <c r="L122">
        <v>3</v>
      </c>
    </row>
    <row r="123" spans="1:12" x14ac:dyDescent="0.25">
      <c r="A123" t="s">
        <v>3</v>
      </c>
      <c r="B123" s="1">
        <f t="shared" si="17"/>
        <v>43410</v>
      </c>
      <c r="C123" t="str">
        <f t="shared" si="16"/>
        <v>2018 GENERAL ELECTION</v>
      </c>
      <c r="D123" s="2">
        <v>0</v>
      </c>
      <c r="E123">
        <v>0</v>
      </c>
      <c r="F123" t="str">
        <f t="shared" si="22"/>
        <v>2e</v>
      </c>
      <c r="G123">
        <f t="shared" si="23"/>
        <v>431</v>
      </c>
      <c r="H123" t="str">
        <f t="shared" si="20"/>
        <v>Railroad Commissioner</v>
      </c>
      <c r="I123" t="str">
        <f t="shared" si="24"/>
        <v>Christi Craddick</v>
      </c>
      <c r="J123" t="str">
        <f t="shared" si="24"/>
        <v>REP</v>
      </c>
      <c r="K123">
        <v>142</v>
      </c>
      <c r="L123">
        <v>64</v>
      </c>
    </row>
    <row r="124" spans="1:12" x14ac:dyDescent="0.25">
      <c r="A124" t="s">
        <v>3</v>
      </c>
      <c r="B124" s="1">
        <f t="shared" si="17"/>
        <v>43410</v>
      </c>
      <c r="C124" t="str">
        <f t="shared" si="16"/>
        <v>2018 GENERAL ELECTION</v>
      </c>
      <c r="D124" s="2">
        <v>0</v>
      </c>
      <c r="E124">
        <v>0</v>
      </c>
      <c r="F124" t="str">
        <f t="shared" si="22"/>
        <v>2e</v>
      </c>
      <c r="G124">
        <f t="shared" si="23"/>
        <v>431</v>
      </c>
      <c r="H124" t="str">
        <f t="shared" si="20"/>
        <v>Railroad Commissioner</v>
      </c>
      <c r="I124" t="str">
        <f t="shared" si="24"/>
        <v>Roman McAllen</v>
      </c>
      <c r="J124" t="str">
        <f t="shared" si="24"/>
        <v>DEM</v>
      </c>
      <c r="K124">
        <v>16</v>
      </c>
      <c r="L124">
        <v>9</v>
      </c>
    </row>
    <row r="125" spans="1:12" x14ac:dyDescent="0.25">
      <c r="A125" t="s">
        <v>3</v>
      </c>
      <c r="B125" s="1">
        <f t="shared" si="17"/>
        <v>43410</v>
      </c>
      <c r="C125" t="str">
        <f t="shared" si="16"/>
        <v>2018 GENERAL ELECTION</v>
      </c>
      <c r="D125" s="2">
        <v>0</v>
      </c>
      <c r="E125">
        <v>0</v>
      </c>
      <c r="F125" t="str">
        <f t="shared" si="22"/>
        <v>2e</v>
      </c>
      <c r="G125">
        <f t="shared" si="23"/>
        <v>431</v>
      </c>
      <c r="H125" t="str">
        <f t="shared" si="20"/>
        <v>Railroad Commissioner</v>
      </c>
      <c r="I125" t="str">
        <f t="shared" si="24"/>
        <v>Mike Wright</v>
      </c>
      <c r="J125" t="str">
        <f t="shared" si="24"/>
        <v>LIB</v>
      </c>
      <c r="K125">
        <v>2</v>
      </c>
      <c r="L125">
        <v>2</v>
      </c>
    </row>
    <row r="126" spans="1:12" x14ac:dyDescent="0.25">
      <c r="A126" t="s">
        <v>3</v>
      </c>
      <c r="B126" s="1">
        <f t="shared" si="17"/>
        <v>43410</v>
      </c>
      <c r="C126" t="str">
        <f t="shared" si="16"/>
        <v>2018 GENERAL ELECTION</v>
      </c>
      <c r="D126" s="2">
        <v>0</v>
      </c>
      <c r="E126">
        <v>0</v>
      </c>
      <c r="F126" t="str">
        <f t="shared" si="22"/>
        <v>2e</v>
      </c>
      <c r="G126">
        <f t="shared" si="23"/>
        <v>431</v>
      </c>
      <c r="H126" t="str">
        <f t="shared" si="20"/>
        <v xml:space="preserve">Justice Supreme Court, Place 2 </v>
      </c>
      <c r="I126" t="str">
        <f t="shared" si="24"/>
        <v>Jimmy Blacklock</v>
      </c>
      <c r="J126" t="str">
        <f t="shared" si="24"/>
        <v>REP</v>
      </c>
      <c r="K126">
        <v>143</v>
      </c>
      <c r="L126">
        <v>67</v>
      </c>
    </row>
    <row r="127" spans="1:12" x14ac:dyDescent="0.25">
      <c r="A127" t="s">
        <v>3</v>
      </c>
      <c r="B127" s="1">
        <f t="shared" si="17"/>
        <v>43410</v>
      </c>
      <c r="C127" t="str">
        <f t="shared" si="16"/>
        <v>2018 GENERAL ELECTION</v>
      </c>
      <c r="D127" s="2">
        <v>0</v>
      </c>
      <c r="E127">
        <v>0</v>
      </c>
      <c r="F127" t="str">
        <f t="shared" si="22"/>
        <v>2e</v>
      </c>
      <c r="G127">
        <f t="shared" si="23"/>
        <v>431</v>
      </c>
      <c r="H127" t="str">
        <f t="shared" si="20"/>
        <v xml:space="preserve">Justice Supreme Court, Place 2 </v>
      </c>
      <c r="I127" t="str">
        <f t="shared" si="24"/>
        <v>Steven Kirkland</v>
      </c>
      <c r="J127" t="str">
        <f t="shared" si="24"/>
        <v>DEM</v>
      </c>
      <c r="K127">
        <v>17</v>
      </c>
      <c r="L127">
        <v>8</v>
      </c>
    </row>
    <row r="128" spans="1:12" x14ac:dyDescent="0.25">
      <c r="A128" t="s">
        <v>3</v>
      </c>
      <c r="B128" s="1">
        <f t="shared" si="17"/>
        <v>43410</v>
      </c>
      <c r="C128" t="str">
        <f t="shared" si="16"/>
        <v>2018 GENERAL ELECTION</v>
      </c>
      <c r="D128" s="2">
        <v>0</v>
      </c>
      <c r="E128">
        <v>0</v>
      </c>
      <c r="F128" t="str">
        <f t="shared" si="22"/>
        <v>2e</v>
      </c>
      <c r="G128">
        <f t="shared" si="23"/>
        <v>431</v>
      </c>
      <c r="H128" t="str">
        <f t="shared" si="20"/>
        <v>Justice Supreme Court, Place 4</v>
      </c>
      <c r="I128" t="str">
        <f t="shared" si="24"/>
        <v>John Devine</v>
      </c>
      <c r="J128" t="str">
        <f t="shared" si="24"/>
        <v>REP</v>
      </c>
      <c r="K128">
        <v>144</v>
      </c>
      <c r="L128">
        <v>66</v>
      </c>
    </row>
    <row r="129" spans="1:12" x14ac:dyDescent="0.25">
      <c r="A129" t="s">
        <v>3</v>
      </c>
      <c r="B129" s="1">
        <f t="shared" si="17"/>
        <v>43410</v>
      </c>
      <c r="C129" t="str">
        <f t="shared" si="16"/>
        <v>2018 GENERAL ELECTION</v>
      </c>
      <c r="D129" s="2">
        <v>0</v>
      </c>
      <c r="E129">
        <v>0</v>
      </c>
      <c r="F129" t="str">
        <f t="shared" si="22"/>
        <v>2e</v>
      </c>
      <c r="G129">
        <f t="shared" si="23"/>
        <v>431</v>
      </c>
      <c r="H129" t="str">
        <f t="shared" si="20"/>
        <v>Justice Supreme Court, Place 4</v>
      </c>
      <c r="I129" t="str">
        <f t="shared" si="24"/>
        <v>R.K. Sandill</v>
      </c>
      <c r="J129" t="str">
        <f t="shared" si="24"/>
        <v>DEM</v>
      </c>
      <c r="K129">
        <v>17</v>
      </c>
      <c r="L129">
        <v>10</v>
      </c>
    </row>
    <row r="130" spans="1:12" x14ac:dyDescent="0.25">
      <c r="A130" t="s">
        <v>3</v>
      </c>
      <c r="B130" s="1">
        <f t="shared" si="17"/>
        <v>43410</v>
      </c>
      <c r="C130" t="str">
        <f t="shared" si="16"/>
        <v>2018 GENERAL ELECTION</v>
      </c>
      <c r="D130" s="2">
        <v>0</v>
      </c>
      <c r="E130">
        <v>0</v>
      </c>
      <c r="F130" t="str">
        <f t="shared" si="22"/>
        <v>2e</v>
      </c>
      <c r="G130">
        <f t="shared" si="23"/>
        <v>431</v>
      </c>
      <c r="H130" t="str">
        <f t="shared" si="20"/>
        <v>Justice Supreme Court Place 6</v>
      </c>
      <c r="I130" t="str">
        <f t="shared" si="24"/>
        <v>Jeff Brown</v>
      </c>
      <c r="J130" t="str">
        <f t="shared" si="24"/>
        <v>REP</v>
      </c>
      <c r="K130">
        <v>142</v>
      </c>
      <c r="L130">
        <v>66</v>
      </c>
    </row>
    <row r="131" spans="1:12" x14ac:dyDescent="0.25">
      <c r="A131" t="s">
        <v>3</v>
      </c>
      <c r="B131" s="1">
        <f t="shared" si="17"/>
        <v>43410</v>
      </c>
      <c r="C131" t="str">
        <f t="shared" ref="C131:C194" si="25">$C$2</f>
        <v>2018 GENERAL ELECTION</v>
      </c>
      <c r="D131" s="2">
        <v>0</v>
      </c>
      <c r="E131">
        <v>0</v>
      </c>
      <c r="F131" t="str">
        <f t="shared" si="22"/>
        <v>2e</v>
      </c>
      <c r="G131">
        <f t="shared" si="23"/>
        <v>431</v>
      </c>
      <c r="H131" t="str">
        <f t="shared" ref="H131:H147" si="26">H82</f>
        <v>Justice Supreme Court Place 6</v>
      </c>
      <c r="I131" t="str">
        <f t="shared" si="24"/>
        <v>Kathy Cheng</v>
      </c>
      <c r="J131" t="str">
        <f t="shared" si="24"/>
        <v>DEM</v>
      </c>
      <c r="K131">
        <v>17</v>
      </c>
      <c r="L131">
        <v>9</v>
      </c>
    </row>
    <row r="132" spans="1:12" x14ac:dyDescent="0.25">
      <c r="A132" t="s">
        <v>3</v>
      </c>
      <c r="B132" s="1">
        <f t="shared" ref="B132:B195" si="27">$B$3</f>
        <v>43410</v>
      </c>
      <c r="C132" t="str">
        <f t="shared" si="25"/>
        <v>2018 GENERAL ELECTION</v>
      </c>
      <c r="D132" s="2">
        <v>0</v>
      </c>
      <c r="E132">
        <v>0</v>
      </c>
      <c r="F132" t="str">
        <f t="shared" si="22"/>
        <v>2e</v>
      </c>
      <c r="G132">
        <f t="shared" si="23"/>
        <v>431</v>
      </c>
      <c r="H132" t="str">
        <f t="shared" si="26"/>
        <v>Presiding Judge, Court of Criminal Appeals</v>
      </c>
      <c r="I132" t="str">
        <f t="shared" si="24"/>
        <v>Sharon Kellar</v>
      </c>
      <c r="J132" t="str">
        <f t="shared" si="24"/>
        <v>REP</v>
      </c>
      <c r="K132">
        <v>141</v>
      </c>
      <c r="L132">
        <v>65</v>
      </c>
    </row>
    <row r="133" spans="1:12" x14ac:dyDescent="0.25">
      <c r="A133" t="s">
        <v>3</v>
      </c>
      <c r="B133" s="1">
        <f t="shared" si="27"/>
        <v>43410</v>
      </c>
      <c r="C133" t="str">
        <f t="shared" si="25"/>
        <v>2018 GENERAL ELECTION</v>
      </c>
      <c r="D133" s="2">
        <v>0</v>
      </c>
      <c r="E133">
        <v>0</v>
      </c>
      <c r="F133" t="str">
        <f t="shared" si="22"/>
        <v>2e</v>
      </c>
      <c r="G133">
        <f t="shared" si="23"/>
        <v>431</v>
      </c>
      <c r="H133" t="str">
        <f t="shared" si="26"/>
        <v>Presiding Judge, Court of Criminal Appeals</v>
      </c>
      <c r="I133" t="str">
        <f t="shared" si="24"/>
        <v>Maria T. Jackson</v>
      </c>
      <c r="J133" t="str">
        <f t="shared" si="24"/>
        <v>DEM</v>
      </c>
      <c r="K133">
        <v>16</v>
      </c>
      <c r="L133">
        <v>9</v>
      </c>
    </row>
    <row r="134" spans="1:12" x14ac:dyDescent="0.25">
      <c r="A134" t="s">
        <v>3</v>
      </c>
      <c r="B134" s="1">
        <f t="shared" si="27"/>
        <v>43410</v>
      </c>
      <c r="C134" t="str">
        <f t="shared" si="25"/>
        <v>2018 GENERAL ELECTION</v>
      </c>
      <c r="D134" s="2">
        <v>0</v>
      </c>
      <c r="E134">
        <v>0</v>
      </c>
      <c r="F134" t="str">
        <f t="shared" si="22"/>
        <v>2e</v>
      </c>
      <c r="G134">
        <f t="shared" si="23"/>
        <v>431</v>
      </c>
      <c r="H134" t="str">
        <f t="shared" si="26"/>
        <v>Presiding Judge, Court of Criminal Appeals</v>
      </c>
      <c r="I134" t="str">
        <f t="shared" si="24"/>
        <v>William Bryan Strange, III</v>
      </c>
      <c r="J134" t="str">
        <f t="shared" si="24"/>
        <v>LIB</v>
      </c>
      <c r="K134">
        <v>3</v>
      </c>
      <c r="L134">
        <v>2</v>
      </c>
    </row>
    <row r="135" spans="1:12" x14ac:dyDescent="0.25">
      <c r="A135" t="s">
        <v>3</v>
      </c>
      <c r="B135" s="1">
        <f t="shared" si="27"/>
        <v>43410</v>
      </c>
      <c r="C135" t="str">
        <f t="shared" si="25"/>
        <v>2018 GENERAL ELECTION</v>
      </c>
      <c r="D135" s="2">
        <v>0</v>
      </c>
      <c r="E135">
        <v>0</v>
      </c>
      <c r="F135" t="str">
        <f t="shared" si="22"/>
        <v>2e</v>
      </c>
      <c r="G135">
        <f t="shared" si="23"/>
        <v>431</v>
      </c>
      <c r="H135" t="str">
        <f t="shared" si="26"/>
        <v>Judge, Court of Criminal Appeals, Place 7</v>
      </c>
      <c r="I135" t="str">
        <f t="shared" si="24"/>
        <v>Barbara Parker Hervey</v>
      </c>
      <c r="J135" t="str">
        <f t="shared" si="24"/>
        <v>REP</v>
      </c>
      <c r="K135">
        <v>141</v>
      </c>
      <c r="L135">
        <v>67</v>
      </c>
    </row>
    <row r="136" spans="1:12" x14ac:dyDescent="0.25">
      <c r="A136" t="s">
        <v>3</v>
      </c>
      <c r="B136" s="1">
        <f t="shared" si="27"/>
        <v>43410</v>
      </c>
      <c r="C136" t="str">
        <f t="shared" si="25"/>
        <v>2018 GENERAL ELECTION</v>
      </c>
      <c r="D136" s="2">
        <v>0</v>
      </c>
      <c r="E136">
        <v>0</v>
      </c>
      <c r="F136" t="str">
        <f t="shared" si="22"/>
        <v>2e</v>
      </c>
      <c r="G136">
        <f t="shared" si="23"/>
        <v>431</v>
      </c>
      <c r="H136" t="str">
        <f t="shared" si="26"/>
        <v>Judge, Court of Criminal Appeals, Place 7</v>
      </c>
      <c r="I136" t="str">
        <f t="shared" si="24"/>
        <v>Ramona Franklin</v>
      </c>
      <c r="J136" t="str">
        <f t="shared" si="24"/>
        <v>DEM</v>
      </c>
      <c r="K136">
        <v>16</v>
      </c>
      <c r="L136">
        <v>8</v>
      </c>
    </row>
    <row r="137" spans="1:12" x14ac:dyDescent="0.25">
      <c r="A137" t="s">
        <v>3</v>
      </c>
      <c r="B137" s="1">
        <f t="shared" si="27"/>
        <v>43410</v>
      </c>
      <c r="C137" t="str">
        <f t="shared" si="25"/>
        <v>2018 GENERAL ELECTION</v>
      </c>
      <c r="D137" s="2">
        <v>0</v>
      </c>
      <c r="E137">
        <v>0</v>
      </c>
      <c r="F137" t="str">
        <f t="shared" si="22"/>
        <v>2e</v>
      </c>
      <c r="G137">
        <f t="shared" si="23"/>
        <v>431</v>
      </c>
      <c r="H137" t="str">
        <f t="shared" si="26"/>
        <v>Judge, Court of Criminal Appeals, Place 8</v>
      </c>
      <c r="I137" t="str">
        <f t="shared" si="24"/>
        <v>Michelle Slaughter</v>
      </c>
      <c r="J137" t="str">
        <f t="shared" si="24"/>
        <v>REP</v>
      </c>
      <c r="K137">
        <v>145</v>
      </c>
      <c r="L137">
        <v>67</v>
      </c>
    </row>
    <row r="138" spans="1:12" x14ac:dyDescent="0.25">
      <c r="A138" t="s">
        <v>3</v>
      </c>
      <c r="B138" s="1">
        <f t="shared" si="27"/>
        <v>43410</v>
      </c>
      <c r="C138" t="str">
        <f t="shared" si="25"/>
        <v>2018 GENERAL ELECTION</v>
      </c>
      <c r="D138" s="2">
        <v>0</v>
      </c>
      <c r="E138">
        <v>0</v>
      </c>
      <c r="F138" t="str">
        <f t="shared" si="22"/>
        <v>2e</v>
      </c>
      <c r="G138">
        <f t="shared" si="23"/>
        <v>431</v>
      </c>
      <c r="H138" t="str">
        <f t="shared" si="26"/>
        <v>Judge, Court of Criminal Appeals, Place 8</v>
      </c>
      <c r="I138" t="str">
        <f t="shared" si="24"/>
        <v>Mark Ash</v>
      </c>
      <c r="J138" t="str">
        <f t="shared" si="24"/>
        <v>LIB</v>
      </c>
      <c r="K138">
        <v>8</v>
      </c>
      <c r="L138">
        <v>8</v>
      </c>
    </row>
    <row r="139" spans="1:12" x14ac:dyDescent="0.25">
      <c r="A139" t="s">
        <v>3</v>
      </c>
      <c r="B139" s="1">
        <f t="shared" si="27"/>
        <v>43410</v>
      </c>
      <c r="C139" t="str">
        <f t="shared" si="25"/>
        <v>2018 GENERAL ELECTION</v>
      </c>
      <c r="D139" s="2">
        <v>0</v>
      </c>
      <c r="E139">
        <v>0</v>
      </c>
      <c r="F139" t="str">
        <f t="shared" si="22"/>
        <v>2e</v>
      </c>
      <c r="G139">
        <f t="shared" si="23"/>
        <v>431</v>
      </c>
      <c r="H139" t="str">
        <f t="shared" si="26"/>
        <v>State Representative,                District 60</v>
      </c>
      <c r="I139" t="str">
        <f t="shared" ref="I139:J147" si="28">I90</f>
        <v>Mike Lang</v>
      </c>
      <c r="J139" t="str">
        <f t="shared" si="28"/>
        <v>REP</v>
      </c>
      <c r="K139">
        <v>145</v>
      </c>
      <c r="L139">
        <v>72</v>
      </c>
    </row>
    <row r="140" spans="1:12" x14ac:dyDescent="0.25">
      <c r="A140" t="s">
        <v>3</v>
      </c>
      <c r="B140" s="1">
        <f t="shared" si="27"/>
        <v>43410</v>
      </c>
      <c r="C140" t="str">
        <f t="shared" si="25"/>
        <v>2018 GENERAL ELECTION</v>
      </c>
      <c r="D140" s="2">
        <v>0</v>
      </c>
      <c r="E140">
        <v>0</v>
      </c>
      <c r="F140" t="str">
        <f t="shared" si="22"/>
        <v>2e</v>
      </c>
      <c r="G140">
        <f t="shared" si="23"/>
        <v>431</v>
      </c>
      <c r="H140" t="str">
        <f t="shared" si="26"/>
        <v>Chief Justice, 11th Court of Appeals District</v>
      </c>
      <c r="I140" t="str">
        <f t="shared" si="28"/>
        <v>John Bailey</v>
      </c>
      <c r="J140" t="str">
        <f t="shared" si="28"/>
        <v>REP</v>
      </c>
      <c r="K140">
        <v>144</v>
      </c>
      <c r="L140">
        <v>72</v>
      </c>
    </row>
    <row r="141" spans="1:12" x14ac:dyDescent="0.25">
      <c r="A141" t="s">
        <v>3</v>
      </c>
      <c r="B141" s="1">
        <f t="shared" si="27"/>
        <v>43410</v>
      </c>
      <c r="C141" t="str">
        <f t="shared" si="25"/>
        <v>2018 GENERAL ELECTION</v>
      </c>
      <c r="D141" s="2">
        <v>0</v>
      </c>
      <c r="E141">
        <v>0</v>
      </c>
      <c r="F141" t="str">
        <f t="shared" si="22"/>
        <v>2e</v>
      </c>
      <c r="G141">
        <f t="shared" si="23"/>
        <v>431</v>
      </c>
      <c r="H141" t="str">
        <f t="shared" si="26"/>
        <v>County Judge</v>
      </c>
      <c r="I141" t="str">
        <f t="shared" si="28"/>
        <v>Billy Bledsoe</v>
      </c>
      <c r="J141" t="str">
        <f t="shared" si="28"/>
        <v>REP</v>
      </c>
      <c r="K141">
        <v>145</v>
      </c>
      <c r="L141">
        <v>72</v>
      </c>
    </row>
    <row r="142" spans="1:12" x14ac:dyDescent="0.25">
      <c r="A142" t="s">
        <v>3</v>
      </c>
      <c r="B142" s="1">
        <f t="shared" si="27"/>
        <v>43410</v>
      </c>
      <c r="C142" t="str">
        <f t="shared" si="25"/>
        <v>2018 GENERAL ELECTION</v>
      </c>
      <c r="D142" s="2">
        <v>0</v>
      </c>
      <c r="E142">
        <v>0</v>
      </c>
      <c r="F142" t="str">
        <f t="shared" si="22"/>
        <v>2e</v>
      </c>
      <c r="G142">
        <f t="shared" si="23"/>
        <v>431</v>
      </c>
      <c r="H142" t="str">
        <f t="shared" si="26"/>
        <v>District Clerk</v>
      </c>
      <c r="I142" t="str">
        <f t="shared" si="28"/>
        <v>Darlene Huddle</v>
      </c>
      <c r="J142" t="str">
        <f t="shared" si="28"/>
        <v>REP</v>
      </c>
      <c r="K142">
        <v>145</v>
      </c>
      <c r="L142">
        <v>72</v>
      </c>
    </row>
    <row r="143" spans="1:12" x14ac:dyDescent="0.25">
      <c r="A143" t="s">
        <v>3</v>
      </c>
      <c r="B143" s="1">
        <f t="shared" si="27"/>
        <v>43410</v>
      </c>
      <c r="C143" t="str">
        <f t="shared" si="25"/>
        <v>2018 GENERAL ELECTION</v>
      </c>
      <c r="D143" s="2">
        <v>0</v>
      </c>
      <c r="E143">
        <v>0</v>
      </c>
      <c r="F143" t="str">
        <f t="shared" si="22"/>
        <v>2e</v>
      </c>
      <c r="G143">
        <f t="shared" si="23"/>
        <v>431</v>
      </c>
      <c r="H143" t="str">
        <f t="shared" si="26"/>
        <v>County Clerk</v>
      </c>
      <c r="I143" t="str">
        <f t="shared" si="28"/>
        <v>Stacey Mendoza</v>
      </c>
      <c r="J143" t="str">
        <f t="shared" si="28"/>
        <v>REP</v>
      </c>
      <c r="K143">
        <v>149</v>
      </c>
      <c r="L143">
        <v>73</v>
      </c>
    </row>
    <row r="144" spans="1:12" x14ac:dyDescent="0.25">
      <c r="A144" t="s">
        <v>3</v>
      </c>
      <c r="B144" s="1">
        <f t="shared" si="27"/>
        <v>43410</v>
      </c>
      <c r="C144" t="str">
        <f t="shared" si="25"/>
        <v>2018 GENERAL ELECTION</v>
      </c>
      <c r="D144" s="2">
        <v>0</v>
      </c>
      <c r="E144">
        <v>0</v>
      </c>
      <c r="F144" t="str">
        <f t="shared" si="22"/>
        <v>2e</v>
      </c>
      <c r="G144">
        <f t="shared" si="23"/>
        <v>431</v>
      </c>
      <c r="H144" t="str">
        <f t="shared" si="26"/>
        <v>County Treasurer</v>
      </c>
      <c r="I144" t="str">
        <f t="shared" si="28"/>
        <v>Jeri Ann Chambers</v>
      </c>
      <c r="J144" t="str">
        <f t="shared" si="28"/>
        <v>REP</v>
      </c>
      <c r="K144">
        <v>148</v>
      </c>
      <c r="L144">
        <v>73</v>
      </c>
    </row>
    <row r="145" spans="1:12" x14ac:dyDescent="0.25">
      <c r="A145" t="s">
        <v>3</v>
      </c>
      <c r="B145" s="1">
        <f t="shared" si="27"/>
        <v>43410</v>
      </c>
      <c r="C145" t="str">
        <f t="shared" si="25"/>
        <v>2018 GENERAL ELECTION</v>
      </c>
      <c r="D145" s="2">
        <v>0</v>
      </c>
      <c r="E145">
        <v>0</v>
      </c>
      <c r="F145" t="str">
        <f t="shared" si="22"/>
        <v>2e</v>
      </c>
      <c r="G145">
        <f t="shared" si="23"/>
        <v>431</v>
      </c>
      <c r="H145" t="str">
        <f t="shared" si="26"/>
        <v>Justice of the Peace</v>
      </c>
      <c r="I145" t="str">
        <f t="shared" si="28"/>
        <v>Robert Jeff Nash</v>
      </c>
      <c r="J145" t="str">
        <f t="shared" si="28"/>
        <v>REP</v>
      </c>
      <c r="K145">
        <v>147</v>
      </c>
      <c r="L145">
        <v>73</v>
      </c>
    </row>
    <row r="146" spans="1:12" x14ac:dyDescent="0.25">
      <c r="A146" t="s">
        <v>3</v>
      </c>
      <c r="B146" s="1">
        <f t="shared" si="27"/>
        <v>43410</v>
      </c>
      <c r="C146" t="str">
        <f t="shared" si="25"/>
        <v>2018 GENERAL ELECTION</v>
      </c>
      <c r="D146" s="2">
        <v>0</v>
      </c>
      <c r="E146">
        <v>0</v>
      </c>
      <c r="F146" t="str">
        <f t="shared" si="22"/>
        <v>2e</v>
      </c>
      <c r="G146">
        <f t="shared" si="23"/>
        <v>431</v>
      </c>
      <c r="H146" t="str">
        <f t="shared" si="26"/>
        <v>Constable</v>
      </c>
      <c r="I146" t="str">
        <f t="shared" si="28"/>
        <v>Phil Chambers</v>
      </c>
      <c r="J146" t="str">
        <f>$J$97</f>
        <v>Write In</v>
      </c>
      <c r="K146">
        <v>17</v>
      </c>
      <c r="L146">
        <v>16</v>
      </c>
    </row>
    <row r="147" spans="1:12" x14ac:dyDescent="0.25">
      <c r="A147" t="s">
        <v>3</v>
      </c>
      <c r="B147" s="1">
        <f t="shared" si="27"/>
        <v>43410</v>
      </c>
      <c r="C147" t="str">
        <f t="shared" si="25"/>
        <v>2018 GENERAL ELECTION</v>
      </c>
      <c r="D147" s="2">
        <v>0</v>
      </c>
      <c r="E147">
        <v>0</v>
      </c>
      <c r="F147" t="str">
        <f t="shared" si="22"/>
        <v>2e</v>
      </c>
      <c r="G147">
        <f t="shared" si="23"/>
        <v>431</v>
      </c>
      <c r="H147" t="str">
        <f t="shared" si="26"/>
        <v>County Commissioner Pct. 2</v>
      </c>
      <c r="I147" t="str">
        <f t="shared" si="28"/>
        <v>Rick Beal</v>
      </c>
      <c r="J147" t="str">
        <f t="shared" si="28"/>
        <v>REP</v>
      </c>
      <c r="K147">
        <v>149</v>
      </c>
      <c r="L147">
        <v>73</v>
      </c>
    </row>
    <row r="148" spans="1:12" x14ac:dyDescent="0.25">
      <c r="A148" t="s">
        <v>3</v>
      </c>
      <c r="B148" s="1">
        <f t="shared" si="27"/>
        <v>43410</v>
      </c>
      <c r="C148" t="str">
        <f t="shared" si="25"/>
        <v>2018 GENERAL ELECTION</v>
      </c>
      <c r="D148" s="2">
        <v>1</v>
      </c>
      <c r="E148">
        <v>0</v>
      </c>
      <c r="F148">
        <v>3</v>
      </c>
      <c r="G148">
        <v>1348</v>
      </c>
      <c r="H148" t="str">
        <f t="shared" ref="H148:H179" si="29">H50</f>
        <v>United State Senator</v>
      </c>
      <c r="I148" t="str">
        <f t="shared" ref="I148:J167" si="30">I50</f>
        <v>Ted Cruz</v>
      </c>
      <c r="J148" t="str">
        <f t="shared" si="30"/>
        <v>REP</v>
      </c>
      <c r="K148">
        <v>413</v>
      </c>
      <c r="L148">
        <v>156</v>
      </c>
    </row>
    <row r="149" spans="1:12" x14ac:dyDescent="0.25">
      <c r="A149" t="s">
        <v>3</v>
      </c>
      <c r="B149" s="1">
        <f t="shared" si="27"/>
        <v>43410</v>
      </c>
      <c r="C149" t="str">
        <f t="shared" si="25"/>
        <v>2018 GENERAL ELECTION</v>
      </c>
      <c r="D149" s="2">
        <f t="shared" ref="D149:D195" si="31">$D$148</f>
        <v>1</v>
      </c>
      <c r="E149">
        <v>0</v>
      </c>
      <c r="F149">
        <f t="shared" ref="F149:F195" si="32">$F$148</f>
        <v>3</v>
      </c>
      <c r="G149">
        <f t="shared" ref="G149:G195" si="33">$G$148</f>
        <v>1348</v>
      </c>
      <c r="H149" t="str">
        <f t="shared" si="29"/>
        <v>United State Senator</v>
      </c>
      <c r="I149" t="str">
        <f t="shared" si="30"/>
        <v>Beto O'Rourke</v>
      </c>
      <c r="J149" t="str">
        <f t="shared" si="30"/>
        <v>DEM</v>
      </c>
      <c r="K149">
        <v>41</v>
      </c>
      <c r="L149">
        <v>35</v>
      </c>
    </row>
    <row r="150" spans="1:12" x14ac:dyDescent="0.25">
      <c r="A150" t="s">
        <v>3</v>
      </c>
      <c r="B150" s="1">
        <f t="shared" si="27"/>
        <v>43410</v>
      </c>
      <c r="C150" t="str">
        <f t="shared" si="25"/>
        <v>2018 GENERAL ELECTION</v>
      </c>
      <c r="D150" s="2">
        <f t="shared" si="31"/>
        <v>1</v>
      </c>
      <c r="E150">
        <v>0</v>
      </c>
      <c r="F150">
        <f t="shared" si="32"/>
        <v>3</v>
      </c>
      <c r="G150">
        <f t="shared" si="33"/>
        <v>1348</v>
      </c>
      <c r="H150" t="str">
        <f t="shared" si="29"/>
        <v>United State Senator</v>
      </c>
      <c r="I150" t="str">
        <f t="shared" si="30"/>
        <v>Neal Dikeman</v>
      </c>
      <c r="J150" t="str">
        <f t="shared" si="30"/>
        <v>LIB</v>
      </c>
      <c r="K150">
        <v>3</v>
      </c>
      <c r="L150">
        <v>1</v>
      </c>
    </row>
    <row r="151" spans="1:12" x14ac:dyDescent="0.25">
      <c r="A151" t="s">
        <v>3</v>
      </c>
      <c r="B151" s="1">
        <f t="shared" si="27"/>
        <v>43410</v>
      </c>
      <c r="C151" t="str">
        <f t="shared" si="25"/>
        <v>2018 GENERAL ELECTION</v>
      </c>
      <c r="D151" s="2">
        <f t="shared" si="31"/>
        <v>1</v>
      </c>
      <c r="E151">
        <v>0</v>
      </c>
      <c r="F151">
        <f t="shared" si="32"/>
        <v>3</v>
      </c>
      <c r="G151">
        <f t="shared" si="33"/>
        <v>1348</v>
      </c>
      <c r="H151" t="str">
        <f t="shared" si="29"/>
        <v>United States Representative, District 11</v>
      </c>
      <c r="I151" t="str">
        <f t="shared" si="30"/>
        <v>Mike Conaway</v>
      </c>
      <c r="J151" t="str">
        <f t="shared" si="30"/>
        <v>REP</v>
      </c>
      <c r="K151">
        <v>414</v>
      </c>
      <c r="L151">
        <v>155</v>
      </c>
    </row>
    <row r="152" spans="1:12" x14ac:dyDescent="0.25">
      <c r="A152" t="s">
        <v>3</v>
      </c>
      <c r="B152" s="1">
        <f t="shared" si="27"/>
        <v>43410</v>
      </c>
      <c r="C152" t="str">
        <f t="shared" si="25"/>
        <v>2018 GENERAL ELECTION</v>
      </c>
      <c r="D152" s="2">
        <f t="shared" si="31"/>
        <v>1</v>
      </c>
      <c r="E152">
        <v>0</v>
      </c>
      <c r="F152">
        <f t="shared" si="32"/>
        <v>3</v>
      </c>
      <c r="G152">
        <f t="shared" si="33"/>
        <v>1348</v>
      </c>
      <c r="H152" t="str">
        <f t="shared" si="29"/>
        <v>United States Representative, District 11</v>
      </c>
      <c r="I152" t="str">
        <f t="shared" si="30"/>
        <v>Jennie Lou Leeder</v>
      </c>
      <c r="J152" t="str">
        <f t="shared" si="30"/>
        <v>DEM</v>
      </c>
      <c r="K152">
        <v>35</v>
      </c>
      <c r="L152">
        <v>33</v>
      </c>
    </row>
    <row r="153" spans="1:12" x14ac:dyDescent="0.25">
      <c r="A153" t="s">
        <v>3</v>
      </c>
      <c r="B153" s="1">
        <f t="shared" si="27"/>
        <v>43410</v>
      </c>
      <c r="C153" t="str">
        <f t="shared" si="25"/>
        <v>2018 GENERAL ELECTION</v>
      </c>
      <c r="D153" s="2">
        <f t="shared" si="31"/>
        <v>1</v>
      </c>
      <c r="E153">
        <v>0</v>
      </c>
      <c r="F153">
        <f t="shared" si="32"/>
        <v>3</v>
      </c>
      <c r="G153">
        <f t="shared" si="33"/>
        <v>1348</v>
      </c>
      <c r="H153" t="str">
        <f t="shared" si="29"/>
        <v>United States Representative, District 11</v>
      </c>
      <c r="I153" t="str">
        <f t="shared" si="30"/>
        <v>Rhett Rosenquest Smith</v>
      </c>
      <c r="J153" t="str">
        <f t="shared" si="30"/>
        <v>LIB</v>
      </c>
      <c r="K153">
        <v>6</v>
      </c>
      <c r="L153">
        <v>1</v>
      </c>
    </row>
    <row r="154" spans="1:12" x14ac:dyDescent="0.25">
      <c r="A154" t="s">
        <v>3</v>
      </c>
      <c r="B154" s="1">
        <f t="shared" si="27"/>
        <v>43410</v>
      </c>
      <c r="C154" t="str">
        <f t="shared" si="25"/>
        <v>2018 GENERAL ELECTION</v>
      </c>
      <c r="D154" s="2">
        <f t="shared" si="31"/>
        <v>1</v>
      </c>
      <c r="E154">
        <v>0</v>
      </c>
      <c r="F154">
        <f t="shared" si="32"/>
        <v>3</v>
      </c>
      <c r="G154">
        <f t="shared" si="33"/>
        <v>1348</v>
      </c>
      <c r="H154" t="str">
        <f t="shared" si="29"/>
        <v>Governor</v>
      </c>
      <c r="I154" t="str">
        <f t="shared" si="30"/>
        <v>Gregg Abbott</v>
      </c>
      <c r="J154" t="str">
        <f t="shared" si="30"/>
        <v>REP</v>
      </c>
      <c r="K154">
        <v>412</v>
      </c>
      <c r="L154">
        <v>155</v>
      </c>
    </row>
    <row r="155" spans="1:12" x14ac:dyDescent="0.25">
      <c r="A155" t="s">
        <v>3</v>
      </c>
      <c r="B155" s="1">
        <f t="shared" si="27"/>
        <v>43410</v>
      </c>
      <c r="C155" t="str">
        <f t="shared" si="25"/>
        <v>2018 GENERAL ELECTION</v>
      </c>
      <c r="D155" s="2">
        <f t="shared" si="31"/>
        <v>1</v>
      </c>
      <c r="E155">
        <v>0</v>
      </c>
      <c r="F155">
        <f t="shared" si="32"/>
        <v>3</v>
      </c>
      <c r="G155">
        <f t="shared" si="33"/>
        <v>1348</v>
      </c>
      <c r="H155" t="str">
        <f t="shared" si="29"/>
        <v>Governor</v>
      </c>
      <c r="I155" t="str">
        <f t="shared" si="30"/>
        <v>Lupe Valdez</v>
      </c>
      <c r="J155" t="str">
        <f t="shared" si="30"/>
        <v>DEM</v>
      </c>
      <c r="K155">
        <v>40</v>
      </c>
      <c r="L155">
        <v>34</v>
      </c>
    </row>
    <row r="156" spans="1:12" x14ac:dyDescent="0.25">
      <c r="A156" t="s">
        <v>3</v>
      </c>
      <c r="B156" s="1">
        <f t="shared" si="27"/>
        <v>43410</v>
      </c>
      <c r="C156" t="str">
        <f t="shared" si="25"/>
        <v>2018 GENERAL ELECTION</v>
      </c>
      <c r="D156" s="2">
        <f t="shared" si="31"/>
        <v>1</v>
      </c>
      <c r="E156">
        <v>0</v>
      </c>
      <c r="F156">
        <f t="shared" si="32"/>
        <v>3</v>
      </c>
      <c r="G156">
        <f t="shared" si="33"/>
        <v>1348</v>
      </c>
      <c r="H156" t="str">
        <f t="shared" si="29"/>
        <v>Governor</v>
      </c>
      <c r="I156" t="str">
        <f t="shared" si="30"/>
        <v>Mark Jay Tippetts</v>
      </c>
      <c r="J156" t="str">
        <f t="shared" si="30"/>
        <v>LIB</v>
      </c>
      <c r="K156">
        <v>4</v>
      </c>
      <c r="L156">
        <v>1</v>
      </c>
    </row>
    <row r="157" spans="1:12" x14ac:dyDescent="0.25">
      <c r="A157" t="s">
        <v>3</v>
      </c>
      <c r="B157" s="1">
        <f t="shared" si="27"/>
        <v>43410</v>
      </c>
      <c r="C157" t="str">
        <f t="shared" si="25"/>
        <v>2018 GENERAL ELECTION</v>
      </c>
      <c r="D157" s="2">
        <f t="shared" si="31"/>
        <v>1</v>
      </c>
      <c r="E157">
        <v>0</v>
      </c>
      <c r="F157">
        <f t="shared" si="32"/>
        <v>3</v>
      </c>
      <c r="G157">
        <f t="shared" si="33"/>
        <v>1348</v>
      </c>
      <c r="H157" t="str">
        <f t="shared" si="29"/>
        <v>Lieutenant Governor</v>
      </c>
      <c r="I157" t="str">
        <f t="shared" si="30"/>
        <v>Dan Patrick</v>
      </c>
      <c r="J157" t="str">
        <f t="shared" si="30"/>
        <v>REP</v>
      </c>
      <c r="K157">
        <v>377</v>
      </c>
      <c r="L157">
        <v>139</v>
      </c>
    </row>
    <row r="158" spans="1:12" x14ac:dyDescent="0.25">
      <c r="A158" t="s">
        <v>3</v>
      </c>
      <c r="B158" s="1">
        <f t="shared" si="27"/>
        <v>43410</v>
      </c>
      <c r="C158" t="str">
        <f t="shared" si="25"/>
        <v>2018 GENERAL ELECTION</v>
      </c>
      <c r="D158" s="2">
        <f t="shared" si="31"/>
        <v>1</v>
      </c>
      <c r="E158">
        <v>0</v>
      </c>
      <c r="F158">
        <f t="shared" si="32"/>
        <v>3</v>
      </c>
      <c r="G158">
        <f t="shared" si="33"/>
        <v>1348</v>
      </c>
      <c r="H158" t="str">
        <f t="shared" si="29"/>
        <v>Lieutenant Governor</v>
      </c>
      <c r="I158" t="str">
        <f t="shared" si="30"/>
        <v>Mike Collier</v>
      </c>
      <c r="J158" t="str">
        <f t="shared" si="30"/>
        <v>DEM</v>
      </c>
      <c r="K158">
        <v>64</v>
      </c>
      <c r="L158">
        <v>43</v>
      </c>
    </row>
    <row r="159" spans="1:12" x14ac:dyDescent="0.25">
      <c r="A159" t="s">
        <v>3</v>
      </c>
      <c r="B159" s="1">
        <f t="shared" si="27"/>
        <v>43410</v>
      </c>
      <c r="C159" t="str">
        <f t="shared" si="25"/>
        <v>2018 GENERAL ELECTION</v>
      </c>
      <c r="D159" s="2">
        <f t="shared" si="31"/>
        <v>1</v>
      </c>
      <c r="E159">
        <v>0</v>
      </c>
      <c r="F159">
        <f t="shared" si="32"/>
        <v>3</v>
      </c>
      <c r="G159">
        <f t="shared" si="33"/>
        <v>1348</v>
      </c>
      <c r="H159" t="str">
        <f t="shared" si="29"/>
        <v>Lieutenant Governor</v>
      </c>
      <c r="I159" t="str">
        <f t="shared" si="30"/>
        <v>Kerry Douglas McKennon</v>
      </c>
      <c r="J159" t="str">
        <f t="shared" si="30"/>
        <v>LIB</v>
      </c>
      <c r="K159">
        <v>12</v>
      </c>
      <c r="L159">
        <v>6</v>
      </c>
    </row>
    <row r="160" spans="1:12" x14ac:dyDescent="0.25">
      <c r="A160" t="s">
        <v>3</v>
      </c>
      <c r="B160" s="1">
        <f t="shared" si="27"/>
        <v>43410</v>
      </c>
      <c r="C160" t="str">
        <f t="shared" si="25"/>
        <v>2018 GENERAL ELECTION</v>
      </c>
      <c r="D160" s="2">
        <f t="shared" si="31"/>
        <v>1</v>
      </c>
      <c r="E160">
        <v>0</v>
      </c>
      <c r="F160">
        <f t="shared" si="32"/>
        <v>3</v>
      </c>
      <c r="G160">
        <f t="shared" si="33"/>
        <v>1348</v>
      </c>
      <c r="H160" t="str">
        <f t="shared" si="29"/>
        <v>Attorney General</v>
      </c>
      <c r="I160" t="str">
        <f t="shared" si="30"/>
        <v>Ken Paxton</v>
      </c>
      <c r="J160" t="str">
        <f t="shared" si="30"/>
        <v>REP</v>
      </c>
      <c r="K160">
        <v>392</v>
      </c>
      <c r="L160">
        <v>145</v>
      </c>
    </row>
    <row r="161" spans="1:12" x14ac:dyDescent="0.25">
      <c r="A161" t="s">
        <v>3</v>
      </c>
      <c r="B161" s="1">
        <f t="shared" si="27"/>
        <v>43410</v>
      </c>
      <c r="C161" t="str">
        <f t="shared" si="25"/>
        <v>2018 GENERAL ELECTION</v>
      </c>
      <c r="D161" s="2">
        <f t="shared" si="31"/>
        <v>1</v>
      </c>
      <c r="E161">
        <v>0</v>
      </c>
      <c r="F161">
        <f t="shared" si="32"/>
        <v>3</v>
      </c>
      <c r="G161">
        <f t="shared" si="33"/>
        <v>1348</v>
      </c>
      <c r="H161" t="str">
        <f t="shared" si="29"/>
        <v>Attorney General</v>
      </c>
      <c r="I161" t="str">
        <f t="shared" si="30"/>
        <v>Justin Nelson</v>
      </c>
      <c r="J161" t="str">
        <f t="shared" si="30"/>
        <v>DEM</v>
      </c>
      <c r="K161">
        <v>49</v>
      </c>
      <c r="L161">
        <v>34</v>
      </c>
    </row>
    <row r="162" spans="1:12" x14ac:dyDescent="0.25">
      <c r="A162" t="s">
        <v>3</v>
      </c>
      <c r="B162" s="1">
        <f t="shared" si="27"/>
        <v>43410</v>
      </c>
      <c r="C162" t="str">
        <f t="shared" si="25"/>
        <v>2018 GENERAL ELECTION</v>
      </c>
      <c r="D162" s="2">
        <f t="shared" si="31"/>
        <v>1</v>
      </c>
      <c r="E162">
        <v>0</v>
      </c>
      <c r="F162">
        <f t="shared" si="32"/>
        <v>3</v>
      </c>
      <c r="G162">
        <f t="shared" si="33"/>
        <v>1348</v>
      </c>
      <c r="H162" t="str">
        <f t="shared" si="29"/>
        <v>Attorney General</v>
      </c>
      <c r="I162" t="str">
        <f t="shared" si="30"/>
        <v>Michael Ray Harris</v>
      </c>
      <c r="J162" t="str">
        <f t="shared" si="30"/>
        <v>LIB</v>
      </c>
      <c r="K162">
        <v>15</v>
      </c>
      <c r="L162">
        <v>9</v>
      </c>
    </row>
    <row r="163" spans="1:12" x14ac:dyDescent="0.25">
      <c r="A163" t="s">
        <v>3</v>
      </c>
      <c r="B163" s="1">
        <f t="shared" si="27"/>
        <v>43410</v>
      </c>
      <c r="C163" t="str">
        <f t="shared" si="25"/>
        <v>2018 GENERAL ELECTION</v>
      </c>
      <c r="D163" s="2">
        <f t="shared" si="31"/>
        <v>1</v>
      </c>
      <c r="E163">
        <v>0</v>
      </c>
      <c r="F163">
        <f t="shared" si="32"/>
        <v>3</v>
      </c>
      <c r="G163">
        <f t="shared" si="33"/>
        <v>1348</v>
      </c>
      <c r="H163" t="str">
        <f t="shared" si="29"/>
        <v>Comptroller of Public Accounts</v>
      </c>
      <c r="I163" t="str">
        <f t="shared" si="30"/>
        <v>Glen Hegar</v>
      </c>
      <c r="J163" t="str">
        <f t="shared" si="30"/>
        <v>REP</v>
      </c>
      <c r="K163">
        <v>401</v>
      </c>
      <c r="L163">
        <v>148</v>
      </c>
    </row>
    <row r="164" spans="1:12" x14ac:dyDescent="0.25">
      <c r="A164" t="s">
        <v>3</v>
      </c>
      <c r="B164" s="1">
        <f t="shared" si="27"/>
        <v>43410</v>
      </c>
      <c r="C164" t="str">
        <f t="shared" si="25"/>
        <v>2018 GENERAL ELECTION</v>
      </c>
      <c r="D164" s="2">
        <f t="shared" si="31"/>
        <v>1</v>
      </c>
      <c r="E164">
        <v>0</v>
      </c>
      <c r="F164">
        <f t="shared" si="32"/>
        <v>3</v>
      </c>
      <c r="G164">
        <f t="shared" si="33"/>
        <v>1348</v>
      </c>
      <c r="H164" t="str">
        <f t="shared" si="29"/>
        <v>Comptroller of Public Accounts</v>
      </c>
      <c r="I164" t="str">
        <f t="shared" si="30"/>
        <v>Joi Chevalier</v>
      </c>
      <c r="J164" t="str">
        <f t="shared" si="30"/>
        <v>DEM</v>
      </c>
      <c r="K164">
        <v>39</v>
      </c>
      <c r="L164">
        <v>33</v>
      </c>
    </row>
    <row r="165" spans="1:12" x14ac:dyDescent="0.25">
      <c r="A165" t="s">
        <v>3</v>
      </c>
      <c r="B165" s="1">
        <f t="shared" si="27"/>
        <v>43410</v>
      </c>
      <c r="C165" t="str">
        <f t="shared" si="25"/>
        <v>2018 GENERAL ELECTION</v>
      </c>
      <c r="D165" s="2">
        <f t="shared" si="31"/>
        <v>1</v>
      </c>
      <c r="E165">
        <v>0</v>
      </c>
      <c r="F165">
        <f t="shared" si="32"/>
        <v>3</v>
      </c>
      <c r="G165">
        <f t="shared" si="33"/>
        <v>1348</v>
      </c>
      <c r="H165" t="str">
        <f t="shared" si="29"/>
        <v>Comptroller of Public Accounts</v>
      </c>
      <c r="I165" t="str">
        <f t="shared" si="30"/>
        <v>Ben Sanders</v>
      </c>
      <c r="J165" t="str">
        <f t="shared" si="30"/>
        <v>LIB</v>
      </c>
      <c r="K165">
        <v>12</v>
      </c>
      <c r="L165">
        <v>5</v>
      </c>
    </row>
    <row r="166" spans="1:12" x14ac:dyDescent="0.25">
      <c r="A166" t="s">
        <v>3</v>
      </c>
      <c r="B166" s="1">
        <f t="shared" si="27"/>
        <v>43410</v>
      </c>
      <c r="C166" t="str">
        <f t="shared" si="25"/>
        <v>2018 GENERAL ELECTION</v>
      </c>
      <c r="D166" s="2">
        <f t="shared" si="31"/>
        <v>1</v>
      </c>
      <c r="E166">
        <v>0</v>
      </c>
      <c r="F166">
        <f t="shared" si="32"/>
        <v>3</v>
      </c>
      <c r="G166">
        <f t="shared" si="33"/>
        <v>1348</v>
      </c>
      <c r="H166" t="str">
        <f t="shared" si="29"/>
        <v>Commissioner of the General Land Office</v>
      </c>
      <c r="I166" t="str">
        <f t="shared" si="30"/>
        <v>George P. Bush</v>
      </c>
      <c r="J166" t="str">
        <f t="shared" si="30"/>
        <v>REP</v>
      </c>
      <c r="K166">
        <v>390</v>
      </c>
      <c r="L166">
        <v>151</v>
      </c>
    </row>
    <row r="167" spans="1:12" x14ac:dyDescent="0.25">
      <c r="A167" t="s">
        <v>3</v>
      </c>
      <c r="B167" s="1">
        <f t="shared" si="27"/>
        <v>43410</v>
      </c>
      <c r="C167" t="str">
        <f t="shared" si="25"/>
        <v>2018 GENERAL ELECTION</v>
      </c>
      <c r="D167" s="2">
        <f t="shared" si="31"/>
        <v>1</v>
      </c>
      <c r="E167">
        <v>0</v>
      </c>
      <c r="F167">
        <f t="shared" si="32"/>
        <v>3</v>
      </c>
      <c r="G167">
        <f t="shared" si="33"/>
        <v>1348</v>
      </c>
      <c r="H167" t="str">
        <f t="shared" si="29"/>
        <v>Commissioner of the General Land Office</v>
      </c>
      <c r="I167" t="str">
        <f t="shared" si="30"/>
        <v>Miguel Suazo</v>
      </c>
      <c r="J167" t="str">
        <f t="shared" si="30"/>
        <v>DEM</v>
      </c>
      <c r="K167">
        <v>41</v>
      </c>
      <c r="L167">
        <v>35</v>
      </c>
    </row>
    <row r="168" spans="1:12" x14ac:dyDescent="0.25">
      <c r="A168" t="s">
        <v>3</v>
      </c>
      <c r="B168" s="1">
        <f t="shared" si="27"/>
        <v>43410</v>
      </c>
      <c r="C168" t="str">
        <f t="shared" si="25"/>
        <v>2018 GENERAL ELECTION</v>
      </c>
      <c r="D168" s="2">
        <f t="shared" si="31"/>
        <v>1</v>
      </c>
      <c r="E168">
        <v>0</v>
      </c>
      <c r="F168">
        <f t="shared" si="32"/>
        <v>3</v>
      </c>
      <c r="G168">
        <f t="shared" si="33"/>
        <v>1348</v>
      </c>
      <c r="H168" t="str">
        <f t="shared" si="29"/>
        <v>Commissioner of the General Land Office</v>
      </c>
      <c r="I168" t="str">
        <f t="shared" ref="I168:J187" si="34">I70</f>
        <v>Matt Pina</v>
      </c>
      <c r="J168" t="str">
        <f t="shared" si="34"/>
        <v>LIB</v>
      </c>
      <c r="K168">
        <v>16</v>
      </c>
      <c r="L168">
        <v>4</v>
      </c>
    </row>
    <row r="169" spans="1:12" x14ac:dyDescent="0.25">
      <c r="A169" t="s">
        <v>3</v>
      </c>
      <c r="B169" s="1">
        <f t="shared" si="27"/>
        <v>43410</v>
      </c>
      <c r="C169" t="str">
        <f t="shared" si="25"/>
        <v>2018 GENERAL ELECTION</v>
      </c>
      <c r="D169" s="2">
        <f t="shared" si="31"/>
        <v>1</v>
      </c>
      <c r="E169">
        <v>0</v>
      </c>
      <c r="F169">
        <f t="shared" si="32"/>
        <v>3</v>
      </c>
      <c r="G169">
        <f t="shared" si="33"/>
        <v>1348</v>
      </c>
      <c r="H169" t="str">
        <f t="shared" si="29"/>
        <v>Commissioner of Agriculture</v>
      </c>
      <c r="I169" t="str">
        <f t="shared" si="34"/>
        <v>Sid Miller</v>
      </c>
      <c r="J169" t="str">
        <f t="shared" si="34"/>
        <v>REP</v>
      </c>
      <c r="K169">
        <v>399</v>
      </c>
      <c r="L169">
        <v>149</v>
      </c>
    </row>
    <row r="170" spans="1:12" x14ac:dyDescent="0.25">
      <c r="A170" t="s">
        <v>3</v>
      </c>
      <c r="B170" s="1">
        <f t="shared" si="27"/>
        <v>43410</v>
      </c>
      <c r="C170" t="str">
        <f t="shared" si="25"/>
        <v>2018 GENERAL ELECTION</v>
      </c>
      <c r="D170" s="2">
        <f t="shared" si="31"/>
        <v>1</v>
      </c>
      <c r="E170">
        <v>0</v>
      </c>
      <c r="F170">
        <f t="shared" si="32"/>
        <v>3</v>
      </c>
      <c r="G170">
        <f t="shared" si="33"/>
        <v>1348</v>
      </c>
      <c r="H170" t="str">
        <f t="shared" si="29"/>
        <v>Commissioner of Agriculture</v>
      </c>
      <c r="I170" t="str">
        <f t="shared" si="34"/>
        <v>Kim Olson</v>
      </c>
      <c r="J170" t="str">
        <f t="shared" si="34"/>
        <v>DEM</v>
      </c>
      <c r="K170">
        <v>42</v>
      </c>
      <c r="L170">
        <v>35</v>
      </c>
    </row>
    <row r="171" spans="1:12" x14ac:dyDescent="0.25">
      <c r="A171" t="s">
        <v>3</v>
      </c>
      <c r="B171" s="1">
        <f t="shared" si="27"/>
        <v>43410</v>
      </c>
      <c r="C171" t="str">
        <f t="shared" si="25"/>
        <v>2018 GENERAL ELECTION</v>
      </c>
      <c r="D171" s="2">
        <f t="shared" si="31"/>
        <v>1</v>
      </c>
      <c r="E171">
        <v>0</v>
      </c>
      <c r="F171">
        <f t="shared" si="32"/>
        <v>3</v>
      </c>
      <c r="G171">
        <f t="shared" si="33"/>
        <v>1348</v>
      </c>
      <c r="H171" t="str">
        <f t="shared" si="29"/>
        <v>Commissioner of Agriculture</v>
      </c>
      <c r="I171" t="str">
        <f t="shared" si="34"/>
        <v>Richard Carpenter</v>
      </c>
      <c r="J171" t="str">
        <f t="shared" si="34"/>
        <v>LIB</v>
      </c>
      <c r="K171">
        <v>10</v>
      </c>
      <c r="L171">
        <v>4</v>
      </c>
    </row>
    <row r="172" spans="1:12" x14ac:dyDescent="0.25">
      <c r="A172" t="s">
        <v>3</v>
      </c>
      <c r="B172" s="1">
        <f t="shared" si="27"/>
        <v>43410</v>
      </c>
      <c r="C172" t="str">
        <f t="shared" si="25"/>
        <v>2018 GENERAL ELECTION</v>
      </c>
      <c r="D172" s="2">
        <f t="shared" si="31"/>
        <v>1</v>
      </c>
      <c r="E172">
        <v>0</v>
      </c>
      <c r="F172">
        <f t="shared" si="32"/>
        <v>3</v>
      </c>
      <c r="G172">
        <f t="shared" si="33"/>
        <v>1348</v>
      </c>
      <c r="H172" t="str">
        <f t="shared" si="29"/>
        <v>Railroad Commissioner</v>
      </c>
      <c r="I172" t="str">
        <f t="shared" si="34"/>
        <v>Christi Craddick</v>
      </c>
      <c r="J172" t="str">
        <f t="shared" si="34"/>
        <v>REP</v>
      </c>
      <c r="K172">
        <v>401</v>
      </c>
      <c r="L172">
        <v>152</v>
      </c>
    </row>
    <row r="173" spans="1:12" x14ac:dyDescent="0.25">
      <c r="A173" t="s">
        <v>3</v>
      </c>
      <c r="B173" s="1">
        <f t="shared" si="27"/>
        <v>43410</v>
      </c>
      <c r="C173" t="str">
        <f t="shared" si="25"/>
        <v>2018 GENERAL ELECTION</v>
      </c>
      <c r="D173" s="2">
        <f t="shared" si="31"/>
        <v>1</v>
      </c>
      <c r="E173">
        <v>0</v>
      </c>
      <c r="F173">
        <f t="shared" si="32"/>
        <v>3</v>
      </c>
      <c r="G173">
        <f t="shared" si="33"/>
        <v>1348</v>
      </c>
      <c r="H173" t="str">
        <f t="shared" si="29"/>
        <v>Railroad Commissioner</v>
      </c>
      <c r="I173" t="str">
        <f t="shared" si="34"/>
        <v>Roman McAllen</v>
      </c>
      <c r="J173" t="str">
        <f t="shared" si="34"/>
        <v>DEM</v>
      </c>
      <c r="K173">
        <v>39</v>
      </c>
      <c r="L173">
        <v>31</v>
      </c>
    </row>
    <row r="174" spans="1:12" x14ac:dyDescent="0.25">
      <c r="A174" t="s">
        <v>3</v>
      </c>
      <c r="B174" s="1">
        <f t="shared" si="27"/>
        <v>43410</v>
      </c>
      <c r="C174" t="str">
        <f t="shared" si="25"/>
        <v>2018 GENERAL ELECTION</v>
      </c>
      <c r="D174" s="2">
        <f t="shared" si="31"/>
        <v>1</v>
      </c>
      <c r="E174">
        <v>0</v>
      </c>
      <c r="F174">
        <f t="shared" si="32"/>
        <v>3</v>
      </c>
      <c r="G174">
        <f t="shared" si="33"/>
        <v>1348</v>
      </c>
      <c r="H174" t="str">
        <f t="shared" si="29"/>
        <v>Railroad Commissioner</v>
      </c>
      <c r="I174" t="str">
        <f t="shared" si="34"/>
        <v>Mike Wright</v>
      </c>
      <c r="J174" t="str">
        <f t="shared" si="34"/>
        <v>LIB</v>
      </c>
      <c r="K174">
        <v>14</v>
      </c>
      <c r="L174">
        <v>7</v>
      </c>
    </row>
    <row r="175" spans="1:12" x14ac:dyDescent="0.25">
      <c r="A175" t="s">
        <v>3</v>
      </c>
      <c r="B175" s="1">
        <f t="shared" si="27"/>
        <v>43410</v>
      </c>
      <c r="C175" t="str">
        <f t="shared" si="25"/>
        <v>2018 GENERAL ELECTION</v>
      </c>
      <c r="D175" s="2">
        <f t="shared" si="31"/>
        <v>1</v>
      </c>
      <c r="E175">
        <v>0</v>
      </c>
      <c r="F175">
        <f t="shared" si="32"/>
        <v>3</v>
      </c>
      <c r="G175">
        <f t="shared" si="33"/>
        <v>1348</v>
      </c>
      <c r="H175" t="str">
        <f t="shared" si="29"/>
        <v xml:space="preserve">Justice Supreme Court, Place 2 </v>
      </c>
      <c r="I175" t="str">
        <f t="shared" si="34"/>
        <v>Jimmy Blacklock</v>
      </c>
      <c r="J175" t="str">
        <f t="shared" si="34"/>
        <v>REP</v>
      </c>
      <c r="K175">
        <v>404</v>
      </c>
      <c r="L175">
        <v>150</v>
      </c>
    </row>
    <row r="176" spans="1:12" x14ac:dyDescent="0.25">
      <c r="A176" t="s">
        <v>3</v>
      </c>
      <c r="B176" s="1">
        <f t="shared" si="27"/>
        <v>43410</v>
      </c>
      <c r="C176" t="str">
        <f t="shared" si="25"/>
        <v>2018 GENERAL ELECTION</v>
      </c>
      <c r="D176" s="2">
        <f t="shared" si="31"/>
        <v>1</v>
      </c>
      <c r="E176">
        <v>0</v>
      </c>
      <c r="F176">
        <f t="shared" si="32"/>
        <v>3</v>
      </c>
      <c r="G176">
        <f t="shared" si="33"/>
        <v>1348</v>
      </c>
      <c r="H176" t="str">
        <f t="shared" si="29"/>
        <v xml:space="preserve">Justice Supreme Court, Place 2 </v>
      </c>
      <c r="I176" t="str">
        <f t="shared" si="34"/>
        <v>Steven Kirkland</v>
      </c>
      <c r="J176" t="str">
        <f t="shared" si="34"/>
        <v>DEM</v>
      </c>
      <c r="K176">
        <v>41</v>
      </c>
      <c r="L176">
        <v>37</v>
      </c>
    </row>
    <row r="177" spans="1:12" x14ac:dyDescent="0.25">
      <c r="A177" t="s">
        <v>3</v>
      </c>
      <c r="B177" s="1">
        <f t="shared" si="27"/>
        <v>43410</v>
      </c>
      <c r="C177" t="str">
        <f t="shared" si="25"/>
        <v>2018 GENERAL ELECTION</v>
      </c>
      <c r="D177" s="2">
        <f t="shared" si="31"/>
        <v>1</v>
      </c>
      <c r="E177">
        <v>0</v>
      </c>
      <c r="F177">
        <f t="shared" si="32"/>
        <v>3</v>
      </c>
      <c r="G177">
        <f t="shared" si="33"/>
        <v>1348</v>
      </c>
      <c r="H177" t="str">
        <f t="shared" si="29"/>
        <v>Justice Supreme Court, Place 4</v>
      </c>
      <c r="I177" t="str">
        <f t="shared" si="34"/>
        <v>John Devine</v>
      </c>
      <c r="J177" t="str">
        <f t="shared" si="34"/>
        <v>REP</v>
      </c>
      <c r="K177">
        <v>405</v>
      </c>
      <c r="L177">
        <v>151</v>
      </c>
    </row>
    <row r="178" spans="1:12" x14ac:dyDescent="0.25">
      <c r="A178" t="s">
        <v>3</v>
      </c>
      <c r="B178" s="1">
        <f t="shared" si="27"/>
        <v>43410</v>
      </c>
      <c r="C178" t="str">
        <f t="shared" si="25"/>
        <v>2018 GENERAL ELECTION</v>
      </c>
      <c r="D178" s="2">
        <f t="shared" si="31"/>
        <v>1</v>
      </c>
      <c r="E178">
        <v>0</v>
      </c>
      <c r="F178">
        <f t="shared" si="32"/>
        <v>3</v>
      </c>
      <c r="G178">
        <f t="shared" si="33"/>
        <v>1348</v>
      </c>
      <c r="H178" t="str">
        <f t="shared" si="29"/>
        <v>Justice Supreme Court, Place 4</v>
      </c>
      <c r="I178" t="str">
        <f t="shared" si="34"/>
        <v>R.K. Sandill</v>
      </c>
      <c r="J178" t="str">
        <f t="shared" si="34"/>
        <v>DEM</v>
      </c>
      <c r="K178">
        <v>39</v>
      </c>
      <c r="L178">
        <v>36</v>
      </c>
    </row>
    <row r="179" spans="1:12" x14ac:dyDescent="0.25">
      <c r="A179" t="s">
        <v>3</v>
      </c>
      <c r="B179" s="1">
        <f t="shared" si="27"/>
        <v>43410</v>
      </c>
      <c r="C179" t="str">
        <f t="shared" si="25"/>
        <v>2018 GENERAL ELECTION</v>
      </c>
      <c r="D179" s="2">
        <f t="shared" si="31"/>
        <v>1</v>
      </c>
      <c r="E179">
        <v>0</v>
      </c>
      <c r="F179">
        <f t="shared" si="32"/>
        <v>3</v>
      </c>
      <c r="G179">
        <f t="shared" si="33"/>
        <v>1348</v>
      </c>
      <c r="H179" t="str">
        <f t="shared" si="29"/>
        <v>Justice Supreme Court Place 6</v>
      </c>
      <c r="I179" t="str">
        <f t="shared" si="34"/>
        <v>Jeff Brown</v>
      </c>
      <c r="J179" t="str">
        <f t="shared" si="34"/>
        <v>REP</v>
      </c>
      <c r="K179">
        <v>406</v>
      </c>
      <c r="L179">
        <v>157</v>
      </c>
    </row>
    <row r="180" spans="1:12" x14ac:dyDescent="0.25">
      <c r="A180" t="s">
        <v>3</v>
      </c>
      <c r="B180" s="1">
        <f t="shared" si="27"/>
        <v>43410</v>
      </c>
      <c r="C180" t="str">
        <f t="shared" si="25"/>
        <v>2018 GENERAL ELECTION</v>
      </c>
      <c r="D180" s="2">
        <f t="shared" si="31"/>
        <v>1</v>
      </c>
      <c r="E180">
        <v>0</v>
      </c>
      <c r="F180">
        <f t="shared" si="32"/>
        <v>3</v>
      </c>
      <c r="G180">
        <f t="shared" si="33"/>
        <v>1348</v>
      </c>
      <c r="H180" t="str">
        <f t="shared" ref="H180:H195" si="35">H82</f>
        <v>Justice Supreme Court Place 6</v>
      </c>
      <c r="I180" t="str">
        <f t="shared" si="34"/>
        <v>Kathy Cheng</v>
      </c>
      <c r="J180" t="str">
        <f t="shared" si="34"/>
        <v>DEM</v>
      </c>
      <c r="K180">
        <v>36</v>
      </c>
      <c r="L180">
        <v>32</v>
      </c>
    </row>
    <row r="181" spans="1:12" x14ac:dyDescent="0.25">
      <c r="A181" t="s">
        <v>3</v>
      </c>
      <c r="B181" s="1">
        <f t="shared" si="27"/>
        <v>43410</v>
      </c>
      <c r="C181" t="str">
        <f t="shared" si="25"/>
        <v>2018 GENERAL ELECTION</v>
      </c>
      <c r="D181" s="2">
        <f t="shared" si="31"/>
        <v>1</v>
      </c>
      <c r="E181">
        <v>0</v>
      </c>
      <c r="F181">
        <f t="shared" si="32"/>
        <v>3</v>
      </c>
      <c r="G181">
        <f t="shared" si="33"/>
        <v>1348</v>
      </c>
      <c r="H181" t="str">
        <f t="shared" si="35"/>
        <v>Presiding Judge, Court of Criminal Appeals</v>
      </c>
      <c r="I181" t="str">
        <f t="shared" si="34"/>
        <v>Sharon Kellar</v>
      </c>
      <c r="J181" t="str">
        <f t="shared" si="34"/>
        <v>REP</v>
      </c>
      <c r="K181">
        <v>406</v>
      </c>
      <c r="L181">
        <v>153</v>
      </c>
    </row>
    <row r="182" spans="1:12" x14ac:dyDescent="0.25">
      <c r="A182" t="s">
        <v>3</v>
      </c>
      <c r="B182" s="1">
        <f t="shared" si="27"/>
        <v>43410</v>
      </c>
      <c r="C182" t="str">
        <f t="shared" si="25"/>
        <v>2018 GENERAL ELECTION</v>
      </c>
      <c r="D182" s="2">
        <f t="shared" si="31"/>
        <v>1</v>
      </c>
      <c r="E182">
        <v>0</v>
      </c>
      <c r="F182">
        <f t="shared" si="32"/>
        <v>3</v>
      </c>
      <c r="G182">
        <f t="shared" si="33"/>
        <v>1348</v>
      </c>
      <c r="H182" t="str">
        <f t="shared" si="35"/>
        <v>Presiding Judge, Court of Criminal Appeals</v>
      </c>
      <c r="I182" t="str">
        <f t="shared" si="34"/>
        <v>Maria T. Jackson</v>
      </c>
      <c r="J182" t="str">
        <f t="shared" si="34"/>
        <v>DEM</v>
      </c>
      <c r="K182">
        <v>35</v>
      </c>
      <c r="L182">
        <v>31</v>
      </c>
    </row>
    <row r="183" spans="1:12" x14ac:dyDescent="0.25">
      <c r="A183" t="s">
        <v>3</v>
      </c>
      <c r="B183" s="1">
        <f t="shared" si="27"/>
        <v>43410</v>
      </c>
      <c r="C183" t="str">
        <f t="shared" si="25"/>
        <v>2018 GENERAL ELECTION</v>
      </c>
      <c r="D183" s="2">
        <f t="shared" si="31"/>
        <v>1</v>
      </c>
      <c r="E183">
        <v>0</v>
      </c>
      <c r="F183">
        <f t="shared" si="32"/>
        <v>3</v>
      </c>
      <c r="G183">
        <f t="shared" si="33"/>
        <v>1348</v>
      </c>
      <c r="H183" t="str">
        <f t="shared" si="35"/>
        <v>Presiding Judge, Court of Criminal Appeals</v>
      </c>
      <c r="I183" t="str">
        <f t="shared" si="34"/>
        <v>William Bryan Strange, III</v>
      </c>
      <c r="J183" t="str">
        <f t="shared" si="34"/>
        <v>LIB</v>
      </c>
      <c r="K183">
        <v>5</v>
      </c>
      <c r="L183">
        <v>3</v>
      </c>
    </row>
    <row r="184" spans="1:12" x14ac:dyDescent="0.25">
      <c r="A184" t="s">
        <v>3</v>
      </c>
      <c r="B184" s="1">
        <f t="shared" si="27"/>
        <v>43410</v>
      </c>
      <c r="C184" t="str">
        <f t="shared" si="25"/>
        <v>2018 GENERAL ELECTION</v>
      </c>
      <c r="D184" s="2">
        <f t="shared" si="31"/>
        <v>1</v>
      </c>
      <c r="E184">
        <v>0</v>
      </c>
      <c r="F184">
        <f t="shared" si="32"/>
        <v>3</v>
      </c>
      <c r="G184">
        <f t="shared" si="33"/>
        <v>1348</v>
      </c>
      <c r="H184" t="str">
        <f t="shared" si="35"/>
        <v>Judge, Court of Criminal Appeals, Place 7</v>
      </c>
      <c r="I184" t="str">
        <f t="shared" si="34"/>
        <v>Barbara Parker Hervey</v>
      </c>
      <c r="J184" t="str">
        <f t="shared" si="34"/>
        <v>REP</v>
      </c>
      <c r="K184">
        <v>410</v>
      </c>
      <c r="L184">
        <v>155</v>
      </c>
    </row>
    <row r="185" spans="1:12" x14ac:dyDescent="0.25">
      <c r="A185" t="s">
        <v>3</v>
      </c>
      <c r="B185" s="1">
        <f t="shared" si="27"/>
        <v>43410</v>
      </c>
      <c r="C185" t="str">
        <f t="shared" si="25"/>
        <v>2018 GENERAL ELECTION</v>
      </c>
      <c r="D185" s="2">
        <f t="shared" si="31"/>
        <v>1</v>
      </c>
      <c r="E185">
        <v>0</v>
      </c>
      <c r="F185">
        <f t="shared" si="32"/>
        <v>3</v>
      </c>
      <c r="G185">
        <f t="shared" si="33"/>
        <v>1348</v>
      </c>
      <c r="H185" t="str">
        <f t="shared" si="35"/>
        <v>Judge, Court of Criminal Appeals, Place 7</v>
      </c>
      <c r="I185" t="str">
        <f t="shared" si="34"/>
        <v>Ramona Franklin</v>
      </c>
      <c r="J185" t="str">
        <f t="shared" si="34"/>
        <v>DEM</v>
      </c>
      <c r="K185">
        <v>35</v>
      </c>
      <c r="L185">
        <v>34</v>
      </c>
    </row>
    <row r="186" spans="1:12" x14ac:dyDescent="0.25">
      <c r="A186" t="s">
        <v>3</v>
      </c>
      <c r="B186" s="1">
        <f t="shared" si="27"/>
        <v>43410</v>
      </c>
      <c r="C186" t="str">
        <f t="shared" si="25"/>
        <v>2018 GENERAL ELECTION</v>
      </c>
      <c r="D186" s="2">
        <f t="shared" si="31"/>
        <v>1</v>
      </c>
      <c r="E186">
        <v>0</v>
      </c>
      <c r="F186">
        <f t="shared" si="32"/>
        <v>3</v>
      </c>
      <c r="G186">
        <f t="shared" si="33"/>
        <v>1348</v>
      </c>
      <c r="H186" t="str">
        <f t="shared" si="35"/>
        <v>Judge, Court of Criminal Appeals, Place 8</v>
      </c>
      <c r="I186" t="str">
        <f t="shared" si="34"/>
        <v>Michelle Slaughter</v>
      </c>
      <c r="J186" t="str">
        <f t="shared" si="34"/>
        <v>REP</v>
      </c>
      <c r="K186">
        <v>403</v>
      </c>
      <c r="L186">
        <v>160</v>
      </c>
    </row>
    <row r="187" spans="1:12" x14ac:dyDescent="0.25">
      <c r="A187" t="s">
        <v>3</v>
      </c>
      <c r="B187" s="1">
        <f t="shared" si="27"/>
        <v>43410</v>
      </c>
      <c r="C187" t="str">
        <f t="shared" si="25"/>
        <v>2018 GENERAL ELECTION</v>
      </c>
      <c r="D187" s="2">
        <f t="shared" si="31"/>
        <v>1</v>
      </c>
      <c r="E187">
        <v>0</v>
      </c>
      <c r="F187">
        <f t="shared" si="32"/>
        <v>3</v>
      </c>
      <c r="G187">
        <f t="shared" si="33"/>
        <v>1348</v>
      </c>
      <c r="H187" t="str">
        <f t="shared" si="35"/>
        <v>Judge, Court of Criminal Appeals, Place 8</v>
      </c>
      <c r="I187" t="str">
        <f t="shared" si="34"/>
        <v>Mark Ash</v>
      </c>
      <c r="J187" t="str">
        <f t="shared" si="34"/>
        <v>LIB</v>
      </c>
      <c r="K187">
        <v>24</v>
      </c>
      <c r="L187">
        <v>15</v>
      </c>
    </row>
    <row r="188" spans="1:12" x14ac:dyDescent="0.25">
      <c r="A188" t="s">
        <v>3</v>
      </c>
      <c r="B188" s="1">
        <f t="shared" si="27"/>
        <v>43410</v>
      </c>
      <c r="C188" t="str">
        <f t="shared" si="25"/>
        <v>2018 GENERAL ELECTION</v>
      </c>
      <c r="D188" s="2">
        <f t="shared" si="31"/>
        <v>1</v>
      </c>
      <c r="E188">
        <v>0</v>
      </c>
      <c r="F188">
        <f t="shared" si="32"/>
        <v>3</v>
      </c>
      <c r="G188">
        <f t="shared" si="33"/>
        <v>1348</v>
      </c>
      <c r="H188" t="str">
        <f t="shared" si="35"/>
        <v>State Representative,                District 60</v>
      </c>
      <c r="I188" t="str">
        <f t="shared" ref="I188:J195" si="36">I90</f>
        <v>Mike Lang</v>
      </c>
      <c r="J188" t="str">
        <f t="shared" si="36"/>
        <v>REP</v>
      </c>
      <c r="K188">
        <v>415</v>
      </c>
      <c r="L188">
        <v>167</v>
      </c>
    </row>
    <row r="189" spans="1:12" x14ac:dyDescent="0.25">
      <c r="A189" t="s">
        <v>3</v>
      </c>
      <c r="B189" s="1">
        <f t="shared" si="27"/>
        <v>43410</v>
      </c>
      <c r="C189" t="str">
        <f t="shared" si="25"/>
        <v>2018 GENERAL ELECTION</v>
      </c>
      <c r="D189" s="2">
        <f t="shared" si="31"/>
        <v>1</v>
      </c>
      <c r="E189">
        <v>0</v>
      </c>
      <c r="F189">
        <f t="shared" si="32"/>
        <v>3</v>
      </c>
      <c r="G189">
        <f t="shared" si="33"/>
        <v>1348</v>
      </c>
      <c r="H189" t="str">
        <f t="shared" si="35"/>
        <v>Chief Justice, 11th Court of Appeals District</v>
      </c>
      <c r="I189" t="str">
        <f t="shared" si="36"/>
        <v>John Bailey</v>
      </c>
      <c r="J189" t="str">
        <f t="shared" si="36"/>
        <v>REP</v>
      </c>
      <c r="K189">
        <v>418</v>
      </c>
      <c r="L189">
        <v>168</v>
      </c>
    </row>
    <row r="190" spans="1:12" x14ac:dyDescent="0.25">
      <c r="A190" t="s">
        <v>3</v>
      </c>
      <c r="B190" s="1">
        <f t="shared" si="27"/>
        <v>43410</v>
      </c>
      <c r="C190" t="str">
        <f t="shared" si="25"/>
        <v>2018 GENERAL ELECTION</v>
      </c>
      <c r="D190" s="2">
        <f t="shared" si="31"/>
        <v>1</v>
      </c>
      <c r="E190">
        <v>0</v>
      </c>
      <c r="F190">
        <f t="shared" si="32"/>
        <v>3</v>
      </c>
      <c r="G190">
        <f t="shared" si="33"/>
        <v>1348</v>
      </c>
      <c r="H190" t="str">
        <f t="shared" si="35"/>
        <v>County Judge</v>
      </c>
      <c r="I190" t="str">
        <f t="shared" si="36"/>
        <v>Billy Bledsoe</v>
      </c>
      <c r="J190" t="str">
        <f t="shared" si="36"/>
        <v>REP</v>
      </c>
      <c r="K190">
        <v>421</v>
      </c>
      <c r="L190">
        <v>172</v>
      </c>
    </row>
    <row r="191" spans="1:12" x14ac:dyDescent="0.25">
      <c r="A191" t="s">
        <v>3</v>
      </c>
      <c r="B191" s="1">
        <f t="shared" si="27"/>
        <v>43410</v>
      </c>
      <c r="C191" t="str">
        <f t="shared" si="25"/>
        <v>2018 GENERAL ELECTION</v>
      </c>
      <c r="D191" s="2">
        <f t="shared" si="31"/>
        <v>1</v>
      </c>
      <c r="E191">
        <v>0</v>
      </c>
      <c r="F191">
        <f t="shared" si="32"/>
        <v>3</v>
      </c>
      <c r="G191">
        <f t="shared" si="33"/>
        <v>1348</v>
      </c>
      <c r="H191" t="str">
        <f t="shared" si="35"/>
        <v>District Clerk</v>
      </c>
      <c r="I191" t="str">
        <f t="shared" si="36"/>
        <v>Darlene Huddle</v>
      </c>
      <c r="J191" t="str">
        <f t="shared" si="36"/>
        <v>REP</v>
      </c>
      <c r="K191">
        <v>423</v>
      </c>
      <c r="L191">
        <v>169</v>
      </c>
    </row>
    <row r="192" spans="1:12" x14ac:dyDescent="0.25">
      <c r="A192" t="s">
        <v>3</v>
      </c>
      <c r="B192" s="1">
        <f t="shared" si="27"/>
        <v>43410</v>
      </c>
      <c r="C192" t="str">
        <f t="shared" si="25"/>
        <v>2018 GENERAL ELECTION</v>
      </c>
      <c r="D192" s="2">
        <f t="shared" si="31"/>
        <v>1</v>
      </c>
      <c r="E192">
        <v>0</v>
      </c>
      <c r="F192">
        <f t="shared" si="32"/>
        <v>3</v>
      </c>
      <c r="G192">
        <f t="shared" si="33"/>
        <v>1348</v>
      </c>
      <c r="H192" t="str">
        <f t="shared" si="35"/>
        <v>County Clerk</v>
      </c>
      <c r="I192" t="str">
        <f t="shared" si="36"/>
        <v>Stacey Mendoza</v>
      </c>
      <c r="J192" t="str">
        <f t="shared" si="36"/>
        <v>REP</v>
      </c>
      <c r="K192">
        <v>423</v>
      </c>
      <c r="L192">
        <v>175</v>
      </c>
    </row>
    <row r="193" spans="1:12" x14ac:dyDescent="0.25">
      <c r="A193" t="s">
        <v>3</v>
      </c>
      <c r="B193" s="1">
        <f t="shared" si="27"/>
        <v>43410</v>
      </c>
      <c r="C193" t="str">
        <f t="shared" si="25"/>
        <v>2018 GENERAL ELECTION</v>
      </c>
      <c r="D193" s="2">
        <f t="shared" si="31"/>
        <v>1</v>
      </c>
      <c r="E193">
        <v>0</v>
      </c>
      <c r="F193">
        <f t="shared" si="32"/>
        <v>3</v>
      </c>
      <c r="G193">
        <f t="shared" si="33"/>
        <v>1348</v>
      </c>
      <c r="H193" t="str">
        <f t="shared" si="35"/>
        <v>County Treasurer</v>
      </c>
      <c r="I193" t="str">
        <f t="shared" si="36"/>
        <v>Jeri Ann Chambers</v>
      </c>
      <c r="J193" t="str">
        <f t="shared" si="36"/>
        <v>REP</v>
      </c>
      <c r="K193">
        <v>421</v>
      </c>
      <c r="L193">
        <v>172</v>
      </c>
    </row>
    <row r="194" spans="1:12" x14ac:dyDescent="0.25">
      <c r="A194" t="s">
        <v>3</v>
      </c>
      <c r="B194" s="1">
        <f t="shared" si="27"/>
        <v>43410</v>
      </c>
      <c r="C194" t="str">
        <f t="shared" si="25"/>
        <v>2018 GENERAL ELECTION</v>
      </c>
      <c r="D194" s="2">
        <f t="shared" si="31"/>
        <v>1</v>
      </c>
      <c r="E194">
        <v>0</v>
      </c>
      <c r="F194">
        <f t="shared" si="32"/>
        <v>3</v>
      </c>
      <c r="G194">
        <f t="shared" si="33"/>
        <v>1348</v>
      </c>
      <c r="H194" t="str">
        <f t="shared" si="35"/>
        <v>Justice of the Peace</v>
      </c>
      <c r="I194" t="str">
        <f t="shared" si="36"/>
        <v>Robert Jeff Nash</v>
      </c>
      <c r="J194" t="str">
        <f t="shared" si="36"/>
        <v>REP</v>
      </c>
      <c r="K194">
        <v>424</v>
      </c>
      <c r="L194">
        <v>168</v>
      </c>
    </row>
    <row r="195" spans="1:12" x14ac:dyDescent="0.25">
      <c r="A195" t="s">
        <v>3</v>
      </c>
      <c r="B195" s="1">
        <f t="shared" si="27"/>
        <v>43410</v>
      </c>
      <c r="C195" t="str">
        <f t="shared" ref="C195:C244" si="37">$C$2</f>
        <v>2018 GENERAL ELECTION</v>
      </c>
      <c r="D195" s="2">
        <f t="shared" si="31"/>
        <v>1</v>
      </c>
      <c r="E195">
        <v>0</v>
      </c>
      <c r="F195">
        <f t="shared" si="32"/>
        <v>3</v>
      </c>
      <c r="G195">
        <f t="shared" si="33"/>
        <v>1348</v>
      </c>
      <c r="H195" t="str">
        <f t="shared" si="35"/>
        <v>Constable</v>
      </c>
      <c r="I195" t="str">
        <f t="shared" si="36"/>
        <v>Phil Chambers</v>
      </c>
      <c r="J195" t="str">
        <f>$J$97</f>
        <v>Write In</v>
      </c>
      <c r="K195">
        <v>38</v>
      </c>
      <c r="L195">
        <v>9</v>
      </c>
    </row>
    <row r="196" spans="1:12" x14ac:dyDescent="0.25">
      <c r="A196" t="s">
        <v>3</v>
      </c>
      <c r="B196" s="1">
        <f t="shared" ref="B196:B244" si="38">$B$3</f>
        <v>43410</v>
      </c>
      <c r="C196" t="str">
        <f t="shared" si="37"/>
        <v>2018 GENERAL ELECTION</v>
      </c>
      <c r="D196" s="2">
        <v>0</v>
      </c>
      <c r="E196">
        <v>0</v>
      </c>
      <c r="F196">
        <v>4</v>
      </c>
      <c r="G196">
        <v>1492</v>
      </c>
      <c r="H196" t="str">
        <f t="shared" ref="H196:H243" si="39">H148</f>
        <v>United State Senator</v>
      </c>
      <c r="I196" t="str">
        <f t="shared" ref="I196:J215" si="40">I50</f>
        <v>Ted Cruz</v>
      </c>
      <c r="J196" t="str">
        <f t="shared" si="40"/>
        <v>REP</v>
      </c>
      <c r="K196">
        <v>604</v>
      </c>
      <c r="L196">
        <v>150</v>
      </c>
    </row>
    <row r="197" spans="1:12" x14ac:dyDescent="0.25">
      <c r="A197" t="s">
        <v>3</v>
      </c>
      <c r="B197" s="1">
        <f t="shared" si="38"/>
        <v>43410</v>
      </c>
      <c r="C197" t="str">
        <f t="shared" si="37"/>
        <v>2018 GENERAL ELECTION</v>
      </c>
      <c r="D197" s="2">
        <v>0</v>
      </c>
      <c r="E197">
        <v>0</v>
      </c>
      <c r="F197">
        <f t="shared" ref="F197:F244" si="41">$F$196</f>
        <v>4</v>
      </c>
      <c r="G197">
        <f t="shared" ref="G197:G244" si="42">$G$196</f>
        <v>1492</v>
      </c>
      <c r="H197" t="str">
        <f t="shared" si="39"/>
        <v>United State Senator</v>
      </c>
      <c r="I197" t="str">
        <f t="shared" si="40"/>
        <v>Beto O'Rourke</v>
      </c>
      <c r="J197" t="str">
        <f t="shared" si="40"/>
        <v>DEM</v>
      </c>
      <c r="K197">
        <v>78</v>
      </c>
      <c r="L197">
        <v>13</v>
      </c>
    </row>
    <row r="198" spans="1:12" x14ac:dyDescent="0.25">
      <c r="A198" t="s">
        <v>3</v>
      </c>
      <c r="B198" s="1">
        <f t="shared" si="38"/>
        <v>43410</v>
      </c>
      <c r="C198" t="str">
        <f t="shared" si="37"/>
        <v>2018 GENERAL ELECTION</v>
      </c>
      <c r="D198" s="2">
        <v>0</v>
      </c>
      <c r="E198">
        <v>0</v>
      </c>
      <c r="F198">
        <f t="shared" si="41"/>
        <v>4</v>
      </c>
      <c r="G198">
        <f t="shared" si="42"/>
        <v>1492</v>
      </c>
      <c r="H198" t="str">
        <f t="shared" si="39"/>
        <v>United State Senator</v>
      </c>
      <c r="I198" t="str">
        <f t="shared" si="40"/>
        <v>Neal Dikeman</v>
      </c>
      <c r="J198" t="str">
        <f t="shared" si="40"/>
        <v>LIB</v>
      </c>
      <c r="K198">
        <v>5</v>
      </c>
      <c r="L198">
        <v>1</v>
      </c>
    </row>
    <row r="199" spans="1:12" x14ac:dyDescent="0.25">
      <c r="A199" t="s">
        <v>3</v>
      </c>
      <c r="B199" s="1">
        <f t="shared" si="38"/>
        <v>43410</v>
      </c>
      <c r="C199" t="str">
        <f t="shared" si="37"/>
        <v>2018 GENERAL ELECTION</v>
      </c>
      <c r="D199" s="2">
        <v>0</v>
      </c>
      <c r="E199">
        <v>0</v>
      </c>
      <c r="F199">
        <f t="shared" si="41"/>
        <v>4</v>
      </c>
      <c r="G199">
        <f t="shared" si="42"/>
        <v>1492</v>
      </c>
      <c r="H199" t="str">
        <f t="shared" si="39"/>
        <v>United States Representative, District 11</v>
      </c>
      <c r="I199" t="str">
        <f t="shared" si="40"/>
        <v>Mike Conaway</v>
      </c>
      <c r="J199" t="str">
        <f t="shared" si="40"/>
        <v>REP</v>
      </c>
      <c r="K199">
        <v>607</v>
      </c>
      <c r="L199">
        <v>152</v>
      </c>
    </row>
    <row r="200" spans="1:12" x14ac:dyDescent="0.25">
      <c r="A200" t="s">
        <v>3</v>
      </c>
      <c r="B200" s="1">
        <f t="shared" si="38"/>
        <v>43410</v>
      </c>
      <c r="C200" t="str">
        <f t="shared" si="37"/>
        <v>2018 GENERAL ELECTION</v>
      </c>
      <c r="D200" s="2">
        <v>0</v>
      </c>
      <c r="E200">
        <v>0</v>
      </c>
      <c r="F200">
        <f t="shared" si="41"/>
        <v>4</v>
      </c>
      <c r="G200">
        <f t="shared" si="42"/>
        <v>1492</v>
      </c>
      <c r="H200" t="str">
        <f t="shared" si="39"/>
        <v>United States Representative, District 11</v>
      </c>
      <c r="I200" t="str">
        <f t="shared" si="40"/>
        <v>Jennie Lou Leeder</v>
      </c>
      <c r="J200" t="str">
        <f t="shared" si="40"/>
        <v>DEM</v>
      </c>
      <c r="K200">
        <v>71</v>
      </c>
      <c r="L200">
        <v>11</v>
      </c>
    </row>
    <row r="201" spans="1:12" x14ac:dyDescent="0.25">
      <c r="A201" t="s">
        <v>3</v>
      </c>
      <c r="B201" s="1">
        <f t="shared" si="38"/>
        <v>43410</v>
      </c>
      <c r="C201" t="str">
        <f t="shared" si="37"/>
        <v>2018 GENERAL ELECTION</v>
      </c>
      <c r="D201" s="2">
        <v>0</v>
      </c>
      <c r="E201">
        <v>0</v>
      </c>
      <c r="F201">
        <f t="shared" si="41"/>
        <v>4</v>
      </c>
      <c r="G201">
        <f t="shared" si="42"/>
        <v>1492</v>
      </c>
      <c r="H201" t="str">
        <f t="shared" si="39"/>
        <v>United States Representative, District 11</v>
      </c>
      <c r="I201" t="str">
        <f t="shared" si="40"/>
        <v>Rhett Rosenquest Smith</v>
      </c>
      <c r="J201" t="str">
        <f t="shared" si="40"/>
        <v>LIB</v>
      </c>
      <c r="K201">
        <v>9</v>
      </c>
      <c r="L201">
        <v>1</v>
      </c>
    </row>
    <row r="202" spans="1:12" x14ac:dyDescent="0.25">
      <c r="A202" t="s">
        <v>3</v>
      </c>
      <c r="B202" s="1">
        <f t="shared" si="38"/>
        <v>43410</v>
      </c>
      <c r="C202" t="str">
        <f t="shared" si="37"/>
        <v>2018 GENERAL ELECTION</v>
      </c>
      <c r="D202" s="2">
        <v>0</v>
      </c>
      <c r="E202">
        <v>0</v>
      </c>
      <c r="F202">
        <f t="shared" si="41"/>
        <v>4</v>
      </c>
      <c r="G202">
        <f t="shared" si="42"/>
        <v>1492</v>
      </c>
      <c r="H202" t="str">
        <f t="shared" si="39"/>
        <v>Governor</v>
      </c>
      <c r="I202" t="str">
        <f t="shared" si="40"/>
        <v>Gregg Abbott</v>
      </c>
      <c r="J202" t="str">
        <f t="shared" si="40"/>
        <v>REP</v>
      </c>
      <c r="K202">
        <v>608</v>
      </c>
      <c r="L202">
        <v>153</v>
      </c>
    </row>
    <row r="203" spans="1:12" x14ac:dyDescent="0.25">
      <c r="A203" t="s">
        <v>3</v>
      </c>
      <c r="B203" s="1">
        <f t="shared" si="38"/>
        <v>43410</v>
      </c>
      <c r="C203" t="str">
        <f t="shared" si="37"/>
        <v>2018 GENERAL ELECTION</v>
      </c>
      <c r="D203" s="2">
        <v>0</v>
      </c>
      <c r="E203">
        <v>0</v>
      </c>
      <c r="F203">
        <f t="shared" si="41"/>
        <v>4</v>
      </c>
      <c r="G203">
        <f t="shared" si="42"/>
        <v>1492</v>
      </c>
      <c r="H203" t="str">
        <f t="shared" si="39"/>
        <v>Governor</v>
      </c>
      <c r="I203" t="str">
        <f t="shared" si="40"/>
        <v>Lupe Valdez</v>
      </c>
      <c r="J203" t="str">
        <f t="shared" si="40"/>
        <v>DEM</v>
      </c>
      <c r="K203">
        <v>74</v>
      </c>
      <c r="L203">
        <v>10</v>
      </c>
    </row>
    <row r="204" spans="1:12" x14ac:dyDescent="0.25">
      <c r="A204" t="s">
        <v>3</v>
      </c>
      <c r="B204" s="1">
        <f t="shared" si="38"/>
        <v>43410</v>
      </c>
      <c r="C204" t="str">
        <f t="shared" si="37"/>
        <v>2018 GENERAL ELECTION</v>
      </c>
      <c r="D204" s="2">
        <v>0</v>
      </c>
      <c r="E204">
        <v>0</v>
      </c>
      <c r="F204">
        <f t="shared" si="41"/>
        <v>4</v>
      </c>
      <c r="G204">
        <f t="shared" si="42"/>
        <v>1492</v>
      </c>
      <c r="H204" t="str">
        <f t="shared" si="39"/>
        <v>Governor</v>
      </c>
      <c r="I204" t="str">
        <f t="shared" si="40"/>
        <v>Mark Jay Tippetts</v>
      </c>
      <c r="J204" t="str">
        <f t="shared" si="40"/>
        <v>LIB</v>
      </c>
      <c r="K204">
        <v>7</v>
      </c>
      <c r="L204">
        <v>1</v>
      </c>
    </row>
    <row r="205" spans="1:12" x14ac:dyDescent="0.25">
      <c r="A205" t="s">
        <v>3</v>
      </c>
      <c r="B205" s="1">
        <f t="shared" si="38"/>
        <v>43410</v>
      </c>
      <c r="C205" t="str">
        <f t="shared" si="37"/>
        <v>2018 GENERAL ELECTION</v>
      </c>
      <c r="D205" s="2">
        <v>0</v>
      </c>
      <c r="E205">
        <v>0</v>
      </c>
      <c r="F205">
        <f t="shared" si="41"/>
        <v>4</v>
      </c>
      <c r="G205">
        <f t="shared" si="42"/>
        <v>1492</v>
      </c>
      <c r="H205" t="str">
        <f t="shared" si="39"/>
        <v>Lieutenant Governor</v>
      </c>
      <c r="I205" t="str">
        <f t="shared" si="40"/>
        <v>Dan Patrick</v>
      </c>
      <c r="J205" t="str">
        <f t="shared" si="40"/>
        <v>REP</v>
      </c>
      <c r="K205">
        <v>577</v>
      </c>
      <c r="L205">
        <v>142</v>
      </c>
    </row>
    <row r="206" spans="1:12" x14ac:dyDescent="0.25">
      <c r="A206" t="s">
        <v>3</v>
      </c>
      <c r="B206" s="1">
        <f t="shared" si="38"/>
        <v>43410</v>
      </c>
      <c r="C206" t="str">
        <f t="shared" si="37"/>
        <v>2018 GENERAL ELECTION</v>
      </c>
      <c r="D206" s="2">
        <v>0</v>
      </c>
      <c r="E206">
        <v>0</v>
      </c>
      <c r="F206">
        <f t="shared" si="41"/>
        <v>4</v>
      </c>
      <c r="G206">
        <f t="shared" si="42"/>
        <v>1492</v>
      </c>
      <c r="H206" t="str">
        <f t="shared" si="39"/>
        <v>Lieutenant Governor</v>
      </c>
      <c r="I206" t="str">
        <f t="shared" si="40"/>
        <v>Mike Collier</v>
      </c>
      <c r="J206" t="str">
        <f t="shared" si="40"/>
        <v>DEM</v>
      </c>
      <c r="K206">
        <v>89</v>
      </c>
      <c r="L206">
        <v>15</v>
      </c>
    </row>
    <row r="207" spans="1:12" x14ac:dyDescent="0.25">
      <c r="A207" t="s">
        <v>3</v>
      </c>
      <c r="B207" s="1">
        <f t="shared" si="38"/>
        <v>43410</v>
      </c>
      <c r="C207" t="str">
        <f t="shared" si="37"/>
        <v>2018 GENERAL ELECTION</v>
      </c>
      <c r="D207" s="2">
        <v>0</v>
      </c>
      <c r="E207">
        <v>0</v>
      </c>
      <c r="F207">
        <f t="shared" si="41"/>
        <v>4</v>
      </c>
      <c r="G207">
        <f t="shared" si="42"/>
        <v>1492</v>
      </c>
      <c r="H207" t="str">
        <f t="shared" si="39"/>
        <v>Lieutenant Governor</v>
      </c>
      <c r="I207" t="str">
        <f t="shared" si="40"/>
        <v>Kerry Douglas McKennon</v>
      </c>
      <c r="J207" t="str">
        <f t="shared" si="40"/>
        <v>LIB</v>
      </c>
      <c r="K207">
        <v>17</v>
      </c>
      <c r="L207">
        <v>4</v>
      </c>
    </row>
    <row r="208" spans="1:12" x14ac:dyDescent="0.25">
      <c r="A208" t="s">
        <v>3</v>
      </c>
      <c r="B208" s="1">
        <f t="shared" si="38"/>
        <v>43410</v>
      </c>
      <c r="C208" t="str">
        <f t="shared" si="37"/>
        <v>2018 GENERAL ELECTION</v>
      </c>
      <c r="D208" s="2">
        <v>0</v>
      </c>
      <c r="E208">
        <v>0</v>
      </c>
      <c r="F208">
        <f t="shared" si="41"/>
        <v>4</v>
      </c>
      <c r="G208">
        <f t="shared" si="42"/>
        <v>1492</v>
      </c>
      <c r="H208" t="str">
        <f t="shared" si="39"/>
        <v>Attorney General</v>
      </c>
      <c r="I208" t="str">
        <f t="shared" si="40"/>
        <v>Ken Paxton</v>
      </c>
      <c r="J208" t="str">
        <f t="shared" si="40"/>
        <v>REP</v>
      </c>
      <c r="K208">
        <v>585</v>
      </c>
      <c r="L208">
        <v>145</v>
      </c>
    </row>
    <row r="209" spans="1:12" x14ac:dyDescent="0.25">
      <c r="A209" t="s">
        <v>3</v>
      </c>
      <c r="B209" s="1">
        <f t="shared" si="38"/>
        <v>43410</v>
      </c>
      <c r="C209" t="str">
        <f t="shared" si="37"/>
        <v>2018 GENERAL ELECTION</v>
      </c>
      <c r="D209" s="2">
        <v>0</v>
      </c>
      <c r="E209">
        <v>0</v>
      </c>
      <c r="F209">
        <f t="shared" si="41"/>
        <v>4</v>
      </c>
      <c r="G209">
        <f t="shared" si="42"/>
        <v>1492</v>
      </c>
      <c r="H209" t="str">
        <f t="shared" si="39"/>
        <v>Attorney General</v>
      </c>
      <c r="I209" t="str">
        <f t="shared" si="40"/>
        <v>Justin Nelson</v>
      </c>
      <c r="J209" t="str">
        <f t="shared" si="40"/>
        <v>DEM</v>
      </c>
      <c r="K209">
        <v>83</v>
      </c>
      <c r="L209">
        <v>14</v>
      </c>
    </row>
    <row r="210" spans="1:12" x14ac:dyDescent="0.25">
      <c r="A210" t="s">
        <v>3</v>
      </c>
      <c r="B210" s="1">
        <f t="shared" si="38"/>
        <v>43410</v>
      </c>
      <c r="C210" t="str">
        <f t="shared" si="37"/>
        <v>2018 GENERAL ELECTION</v>
      </c>
      <c r="D210" s="2">
        <v>0</v>
      </c>
      <c r="E210">
        <v>0</v>
      </c>
      <c r="F210">
        <f t="shared" si="41"/>
        <v>4</v>
      </c>
      <c r="G210">
        <f t="shared" si="42"/>
        <v>1492</v>
      </c>
      <c r="H210" t="str">
        <f t="shared" si="39"/>
        <v>Attorney General</v>
      </c>
      <c r="I210" t="str">
        <f t="shared" si="40"/>
        <v>Michael Ray Harris</v>
      </c>
      <c r="J210" t="str">
        <f t="shared" si="40"/>
        <v>LIB</v>
      </c>
      <c r="K210">
        <v>15</v>
      </c>
      <c r="L210">
        <v>2</v>
      </c>
    </row>
    <row r="211" spans="1:12" x14ac:dyDescent="0.25">
      <c r="A211" t="s">
        <v>3</v>
      </c>
      <c r="B211" s="1">
        <f t="shared" si="38"/>
        <v>43410</v>
      </c>
      <c r="C211" t="str">
        <f t="shared" si="37"/>
        <v>2018 GENERAL ELECTION</v>
      </c>
      <c r="D211" s="2">
        <v>0</v>
      </c>
      <c r="E211">
        <v>0</v>
      </c>
      <c r="F211">
        <f t="shared" si="41"/>
        <v>4</v>
      </c>
      <c r="G211">
        <f t="shared" si="42"/>
        <v>1492</v>
      </c>
      <c r="H211" t="str">
        <f t="shared" si="39"/>
        <v>Comptroller of Public Accounts</v>
      </c>
      <c r="I211" t="str">
        <f t="shared" si="40"/>
        <v>Glen Hegar</v>
      </c>
      <c r="J211" t="str">
        <f t="shared" si="40"/>
        <v>REP</v>
      </c>
      <c r="K211">
        <v>596</v>
      </c>
      <c r="L211">
        <v>145</v>
      </c>
    </row>
    <row r="212" spans="1:12" x14ac:dyDescent="0.25">
      <c r="A212" t="s">
        <v>3</v>
      </c>
      <c r="B212" s="1">
        <f t="shared" si="38"/>
        <v>43410</v>
      </c>
      <c r="C212" t="str">
        <f t="shared" si="37"/>
        <v>2018 GENERAL ELECTION</v>
      </c>
      <c r="D212" s="2">
        <v>0</v>
      </c>
      <c r="E212">
        <v>0</v>
      </c>
      <c r="F212">
        <f t="shared" si="41"/>
        <v>4</v>
      </c>
      <c r="G212">
        <f t="shared" si="42"/>
        <v>1492</v>
      </c>
      <c r="H212" t="str">
        <f t="shared" si="39"/>
        <v>Comptroller of Public Accounts</v>
      </c>
      <c r="I212" t="str">
        <f t="shared" si="40"/>
        <v>Joi Chevalier</v>
      </c>
      <c r="J212" t="str">
        <f t="shared" si="40"/>
        <v>DEM</v>
      </c>
      <c r="K212">
        <v>73</v>
      </c>
      <c r="L212">
        <v>11</v>
      </c>
    </row>
    <row r="213" spans="1:12" x14ac:dyDescent="0.25">
      <c r="A213" t="s">
        <v>3</v>
      </c>
      <c r="B213" s="1">
        <f t="shared" si="38"/>
        <v>43410</v>
      </c>
      <c r="C213" t="str">
        <f t="shared" si="37"/>
        <v>2018 GENERAL ELECTION</v>
      </c>
      <c r="D213" s="2">
        <v>0</v>
      </c>
      <c r="E213">
        <v>0</v>
      </c>
      <c r="F213">
        <f t="shared" si="41"/>
        <v>4</v>
      </c>
      <c r="G213">
        <f t="shared" si="42"/>
        <v>1492</v>
      </c>
      <c r="H213" t="str">
        <f t="shared" si="39"/>
        <v>Comptroller of Public Accounts</v>
      </c>
      <c r="I213" t="str">
        <f t="shared" si="40"/>
        <v>Ben Sanders</v>
      </c>
      <c r="J213" t="str">
        <f t="shared" si="40"/>
        <v>LIB</v>
      </c>
      <c r="K213">
        <v>7</v>
      </c>
      <c r="L213">
        <v>7</v>
      </c>
    </row>
    <row r="214" spans="1:12" x14ac:dyDescent="0.25">
      <c r="A214" t="s">
        <v>3</v>
      </c>
      <c r="B214" s="1">
        <f t="shared" si="38"/>
        <v>43410</v>
      </c>
      <c r="C214" t="str">
        <f t="shared" si="37"/>
        <v>2018 GENERAL ELECTION</v>
      </c>
      <c r="D214" s="2">
        <v>0</v>
      </c>
      <c r="E214">
        <v>0</v>
      </c>
      <c r="F214">
        <f t="shared" si="41"/>
        <v>4</v>
      </c>
      <c r="G214">
        <f t="shared" si="42"/>
        <v>1492</v>
      </c>
      <c r="H214" t="str">
        <f t="shared" si="39"/>
        <v>Commissioner of the General Land Office</v>
      </c>
      <c r="I214" t="str">
        <f t="shared" si="40"/>
        <v>George P. Bush</v>
      </c>
      <c r="J214" t="str">
        <f t="shared" si="40"/>
        <v>REP</v>
      </c>
      <c r="K214">
        <v>582</v>
      </c>
      <c r="L214">
        <v>146</v>
      </c>
    </row>
    <row r="215" spans="1:12" x14ac:dyDescent="0.25">
      <c r="A215" t="s">
        <v>3</v>
      </c>
      <c r="B215" s="1">
        <f t="shared" si="38"/>
        <v>43410</v>
      </c>
      <c r="C215" t="str">
        <f t="shared" si="37"/>
        <v>2018 GENERAL ELECTION</v>
      </c>
      <c r="D215" s="2">
        <v>0</v>
      </c>
      <c r="E215">
        <v>0</v>
      </c>
      <c r="F215">
        <f t="shared" si="41"/>
        <v>4</v>
      </c>
      <c r="G215">
        <f t="shared" si="42"/>
        <v>1492</v>
      </c>
      <c r="H215" t="str">
        <f t="shared" si="39"/>
        <v>Commissioner of the General Land Office</v>
      </c>
      <c r="I215" t="str">
        <f t="shared" si="40"/>
        <v>Miguel Suazo</v>
      </c>
      <c r="J215" t="str">
        <f t="shared" si="40"/>
        <v>DEM</v>
      </c>
      <c r="K215">
        <v>75</v>
      </c>
      <c r="L215">
        <v>11</v>
      </c>
    </row>
    <row r="216" spans="1:12" x14ac:dyDescent="0.25">
      <c r="A216" t="s">
        <v>3</v>
      </c>
      <c r="B216" s="1">
        <f t="shared" si="38"/>
        <v>43410</v>
      </c>
      <c r="C216" t="str">
        <f t="shared" si="37"/>
        <v>2018 GENERAL ELECTION</v>
      </c>
      <c r="D216" s="2">
        <v>0</v>
      </c>
      <c r="E216">
        <v>0</v>
      </c>
      <c r="F216">
        <f t="shared" si="41"/>
        <v>4</v>
      </c>
      <c r="G216">
        <f t="shared" si="42"/>
        <v>1492</v>
      </c>
      <c r="H216" t="str">
        <f t="shared" si="39"/>
        <v>Commissioner of the General Land Office</v>
      </c>
      <c r="I216" t="str">
        <f t="shared" ref="I216:J235" si="43">I70</f>
        <v>Matt Pina</v>
      </c>
      <c r="J216" t="str">
        <f t="shared" si="43"/>
        <v>LIB</v>
      </c>
      <c r="K216">
        <v>22</v>
      </c>
      <c r="L216">
        <v>6</v>
      </c>
    </row>
    <row r="217" spans="1:12" x14ac:dyDescent="0.25">
      <c r="A217" t="s">
        <v>3</v>
      </c>
      <c r="B217" s="1">
        <f t="shared" si="38"/>
        <v>43410</v>
      </c>
      <c r="C217" t="str">
        <f t="shared" si="37"/>
        <v>2018 GENERAL ELECTION</v>
      </c>
      <c r="D217" s="2">
        <v>0</v>
      </c>
      <c r="E217">
        <v>0</v>
      </c>
      <c r="F217">
        <f t="shared" si="41"/>
        <v>4</v>
      </c>
      <c r="G217">
        <f t="shared" si="42"/>
        <v>1492</v>
      </c>
      <c r="H217" t="str">
        <f t="shared" si="39"/>
        <v>Commissioner of Agriculture</v>
      </c>
      <c r="I217" t="str">
        <f t="shared" si="43"/>
        <v>Sid Miller</v>
      </c>
      <c r="J217" t="str">
        <f t="shared" si="43"/>
        <v>REP</v>
      </c>
      <c r="K217">
        <v>591</v>
      </c>
      <c r="L217">
        <v>148</v>
      </c>
    </row>
    <row r="218" spans="1:12" x14ac:dyDescent="0.25">
      <c r="A218" t="s">
        <v>3</v>
      </c>
      <c r="B218" s="1">
        <f t="shared" si="38"/>
        <v>43410</v>
      </c>
      <c r="C218" t="str">
        <f t="shared" si="37"/>
        <v>2018 GENERAL ELECTION</v>
      </c>
      <c r="D218" s="2">
        <v>0</v>
      </c>
      <c r="E218">
        <v>0</v>
      </c>
      <c r="F218">
        <f t="shared" si="41"/>
        <v>4</v>
      </c>
      <c r="G218">
        <f t="shared" si="42"/>
        <v>1492</v>
      </c>
      <c r="H218" t="str">
        <f t="shared" si="39"/>
        <v>Commissioner of Agriculture</v>
      </c>
      <c r="I218" t="str">
        <f t="shared" si="43"/>
        <v>Kim Olson</v>
      </c>
      <c r="J218" t="str">
        <f t="shared" si="43"/>
        <v>DEM</v>
      </c>
      <c r="K218">
        <v>73</v>
      </c>
      <c r="L218">
        <v>12</v>
      </c>
    </row>
    <row r="219" spans="1:12" x14ac:dyDescent="0.25">
      <c r="A219" t="s">
        <v>3</v>
      </c>
      <c r="B219" s="1">
        <f t="shared" si="38"/>
        <v>43410</v>
      </c>
      <c r="C219" t="str">
        <f t="shared" si="37"/>
        <v>2018 GENERAL ELECTION</v>
      </c>
      <c r="D219" s="2">
        <v>0</v>
      </c>
      <c r="E219">
        <v>0</v>
      </c>
      <c r="F219">
        <f t="shared" si="41"/>
        <v>4</v>
      </c>
      <c r="G219">
        <f t="shared" si="42"/>
        <v>1492</v>
      </c>
      <c r="H219" t="str">
        <f t="shared" si="39"/>
        <v>Commissioner of Agriculture</v>
      </c>
      <c r="I219" t="str">
        <f t="shared" si="43"/>
        <v>Richard Carpenter</v>
      </c>
      <c r="J219" t="str">
        <f t="shared" si="43"/>
        <v>LIB</v>
      </c>
      <c r="K219">
        <v>13</v>
      </c>
      <c r="L219">
        <v>3</v>
      </c>
    </row>
    <row r="220" spans="1:12" x14ac:dyDescent="0.25">
      <c r="A220" t="s">
        <v>3</v>
      </c>
      <c r="B220" s="1">
        <f t="shared" si="38"/>
        <v>43410</v>
      </c>
      <c r="C220" t="str">
        <f t="shared" si="37"/>
        <v>2018 GENERAL ELECTION</v>
      </c>
      <c r="D220" s="2">
        <v>0</v>
      </c>
      <c r="E220">
        <v>0</v>
      </c>
      <c r="F220">
        <f t="shared" si="41"/>
        <v>4</v>
      </c>
      <c r="G220">
        <f t="shared" si="42"/>
        <v>1492</v>
      </c>
      <c r="H220" t="str">
        <f t="shared" si="39"/>
        <v>Railroad Commissioner</v>
      </c>
      <c r="I220" t="str">
        <f t="shared" si="43"/>
        <v>Christi Craddick</v>
      </c>
      <c r="J220" t="str">
        <f t="shared" si="43"/>
        <v>REP</v>
      </c>
      <c r="K220">
        <v>590</v>
      </c>
      <c r="L220">
        <v>142</v>
      </c>
    </row>
    <row r="221" spans="1:12" x14ac:dyDescent="0.25">
      <c r="A221" t="s">
        <v>3</v>
      </c>
      <c r="B221" s="1">
        <f t="shared" si="38"/>
        <v>43410</v>
      </c>
      <c r="C221" t="str">
        <f t="shared" si="37"/>
        <v>2018 GENERAL ELECTION</v>
      </c>
      <c r="D221" s="2">
        <v>0</v>
      </c>
      <c r="E221">
        <v>0</v>
      </c>
      <c r="F221">
        <f t="shared" si="41"/>
        <v>4</v>
      </c>
      <c r="G221">
        <f t="shared" si="42"/>
        <v>1492</v>
      </c>
      <c r="H221" t="str">
        <f t="shared" si="39"/>
        <v>Railroad Commissioner</v>
      </c>
      <c r="I221" t="str">
        <f t="shared" si="43"/>
        <v>Roman McAllen</v>
      </c>
      <c r="J221" t="str">
        <f t="shared" si="43"/>
        <v>DEM</v>
      </c>
      <c r="K221">
        <v>71</v>
      </c>
      <c r="L221">
        <v>13</v>
      </c>
    </row>
    <row r="222" spans="1:12" x14ac:dyDescent="0.25">
      <c r="A222" t="s">
        <v>3</v>
      </c>
      <c r="B222" s="1">
        <f t="shared" si="38"/>
        <v>43410</v>
      </c>
      <c r="C222" t="str">
        <f t="shared" si="37"/>
        <v>2018 GENERAL ELECTION</v>
      </c>
      <c r="D222" s="2">
        <v>0</v>
      </c>
      <c r="E222">
        <v>0</v>
      </c>
      <c r="F222">
        <f t="shared" si="41"/>
        <v>4</v>
      </c>
      <c r="G222">
        <f t="shared" si="42"/>
        <v>1492</v>
      </c>
      <c r="H222" t="str">
        <f t="shared" si="39"/>
        <v>Railroad Commissioner</v>
      </c>
      <c r="I222" t="str">
        <f t="shared" si="43"/>
        <v>Mike Wright</v>
      </c>
      <c r="J222" t="str">
        <f t="shared" si="43"/>
        <v>LIB</v>
      </c>
      <c r="K222">
        <v>16</v>
      </c>
      <c r="L222">
        <v>4</v>
      </c>
    </row>
    <row r="223" spans="1:12" x14ac:dyDescent="0.25">
      <c r="A223" t="s">
        <v>3</v>
      </c>
      <c r="B223" s="1">
        <f t="shared" si="38"/>
        <v>43410</v>
      </c>
      <c r="C223" t="str">
        <f t="shared" si="37"/>
        <v>2018 GENERAL ELECTION</v>
      </c>
      <c r="D223" s="2">
        <v>0</v>
      </c>
      <c r="E223">
        <v>0</v>
      </c>
      <c r="F223">
        <f t="shared" si="41"/>
        <v>4</v>
      </c>
      <c r="G223">
        <f t="shared" si="42"/>
        <v>1492</v>
      </c>
      <c r="H223" t="str">
        <f t="shared" si="39"/>
        <v xml:space="preserve">Justice Supreme Court, Place 2 </v>
      </c>
      <c r="I223" t="str">
        <f t="shared" si="43"/>
        <v>Jimmy Blacklock</v>
      </c>
      <c r="J223" t="str">
        <f t="shared" si="43"/>
        <v>REP</v>
      </c>
      <c r="K223">
        <v>591</v>
      </c>
      <c r="L223">
        <v>148</v>
      </c>
    </row>
    <row r="224" spans="1:12" x14ac:dyDescent="0.25">
      <c r="A224" t="s">
        <v>3</v>
      </c>
      <c r="B224" s="1">
        <f t="shared" si="38"/>
        <v>43410</v>
      </c>
      <c r="C224" t="str">
        <f t="shared" si="37"/>
        <v>2018 GENERAL ELECTION</v>
      </c>
      <c r="D224" s="2">
        <v>0</v>
      </c>
      <c r="E224">
        <v>0</v>
      </c>
      <c r="F224">
        <f t="shared" si="41"/>
        <v>4</v>
      </c>
      <c r="G224">
        <f t="shared" si="42"/>
        <v>1492</v>
      </c>
      <c r="H224" t="str">
        <f t="shared" si="39"/>
        <v xml:space="preserve">Justice Supreme Court, Place 2 </v>
      </c>
      <c r="I224" t="str">
        <f t="shared" si="43"/>
        <v>Steven Kirkland</v>
      </c>
      <c r="J224" t="str">
        <f t="shared" si="43"/>
        <v>DEM</v>
      </c>
      <c r="K224">
        <v>85</v>
      </c>
      <c r="L224">
        <v>13</v>
      </c>
    </row>
    <row r="225" spans="1:12" x14ac:dyDescent="0.25">
      <c r="A225" t="s">
        <v>3</v>
      </c>
      <c r="B225" s="1">
        <f t="shared" si="38"/>
        <v>43410</v>
      </c>
      <c r="C225" t="str">
        <f t="shared" si="37"/>
        <v>2018 GENERAL ELECTION</v>
      </c>
      <c r="D225" s="2">
        <v>0</v>
      </c>
      <c r="E225">
        <v>0</v>
      </c>
      <c r="F225">
        <f t="shared" si="41"/>
        <v>4</v>
      </c>
      <c r="G225">
        <f t="shared" si="42"/>
        <v>1492</v>
      </c>
      <c r="H225" t="str">
        <f t="shared" si="39"/>
        <v>Justice Supreme Court, Place 4</v>
      </c>
      <c r="I225" t="str">
        <f t="shared" si="43"/>
        <v>John Devine</v>
      </c>
      <c r="J225" t="str">
        <f t="shared" si="43"/>
        <v>REP</v>
      </c>
      <c r="K225">
        <v>598</v>
      </c>
      <c r="L225">
        <v>147</v>
      </c>
    </row>
    <row r="226" spans="1:12" x14ac:dyDescent="0.25">
      <c r="A226" t="s">
        <v>3</v>
      </c>
      <c r="B226" s="1">
        <f t="shared" si="38"/>
        <v>43410</v>
      </c>
      <c r="C226" t="str">
        <f t="shared" si="37"/>
        <v>2018 GENERAL ELECTION</v>
      </c>
      <c r="D226" s="2">
        <v>0</v>
      </c>
      <c r="E226">
        <v>0</v>
      </c>
      <c r="F226">
        <f t="shared" si="41"/>
        <v>4</v>
      </c>
      <c r="G226">
        <f t="shared" si="42"/>
        <v>1492</v>
      </c>
      <c r="H226" t="str">
        <f t="shared" si="39"/>
        <v>Justice Supreme Court, Place 4</v>
      </c>
      <c r="I226" t="str">
        <f t="shared" si="43"/>
        <v>R.K. Sandill</v>
      </c>
      <c r="J226" t="str">
        <f t="shared" si="43"/>
        <v>DEM</v>
      </c>
      <c r="K226">
        <v>78</v>
      </c>
      <c r="L226">
        <v>12</v>
      </c>
    </row>
    <row r="227" spans="1:12" x14ac:dyDescent="0.25">
      <c r="A227" t="s">
        <v>3</v>
      </c>
      <c r="B227" s="1">
        <f t="shared" si="38"/>
        <v>43410</v>
      </c>
      <c r="C227" t="str">
        <f t="shared" si="37"/>
        <v>2018 GENERAL ELECTION</v>
      </c>
      <c r="D227" s="2">
        <v>0</v>
      </c>
      <c r="E227">
        <v>0</v>
      </c>
      <c r="F227">
        <f t="shared" si="41"/>
        <v>4</v>
      </c>
      <c r="G227">
        <f t="shared" si="42"/>
        <v>1492</v>
      </c>
      <c r="H227" t="str">
        <f t="shared" si="39"/>
        <v>Justice Supreme Court Place 6</v>
      </c>
      <c r="I227" t="str">
        <f t="shared" si="43"/>
        <v>Jeff Brown</v>
      </c>
      <c r="J227" t="str">
        <f t="shared" si="43"/>
        <v>REP</v>
      </c>
      <c r="K227">
        <v>593</v>
      </c>
      <c r="L227">
        <v>147</v>
      </c>
    </row>
    <row r="228" spans="1:12" x14ac:dyDescent="0.25">
      <c r="A228" t="s">
        <v>3</v>
      </c>
      <c r="B228" s="1">
        <f t="shared" si="38"/>
        <v>43410</v>
      </c>
      <c r="C228" t="str">
        <f t="shared" si="37"/>
        <v>2018 GENERAL ELECTION</v>
      </c>
      <c r="D228" s="2">
        <v>0</v>
      </c>
      <c r="E228">
        <v>0</v>
      </c>
      <c r="F228">
        <f t="shared" si="41"/>
        <v>4</v>
      </c>
      <c r="G228">
        <f t="shared" si="42"/>
        <v>1492</v>
      </c>
      <c r="H228" t="str">
        <f t="shared" si="39"/>
        <v>Justice Supreme Court Place 6</v>
      </c>
      <c r="I228" t="str">
        <f t="shared" si="43"/>
        <v>Kathy Cheng</v>
      </c>
      <c r="J228" t="str">
        <f t="shared" si="43"/>
        <v>DEM</v>
      </c>
      <c r="K228">
        <v>81</v>
      </c>
      <c r="L228">
        <v>11</v>
      </c>
    </row>
    <row r="229" spans="1:12" x14ac:dyDescent="0.25">
      <c r="A229" t="s">
        <v>3</v>
      </c>
      <c r="B229" s="1">
        <f t="shared" si="38"/>
        <v>43410</v>
      </c>
      <c r="C229" t="str">
        <f t="shared" si="37"/>
        <v>2018 GENERAL ELECTION</v>
      </c>
      <c r="D229" s="2">
        <v>0</v>
      </c>
      <c r="E229">
        <v>0</v>
      </c>
      <c r="F229">
        <f t="shared" si="41"/>
        <v>4</v>
      </c>
      <c r="G229">
        <f t="shared" si="42"/>
        <v>1492</v>
      </c>
      <c r="H229" t="str">
        <f t="shared" si="39"/>
        <v>Presiding Judge, Court of Criminal Appeals</v>
      </c>
      <c r="I229" t="str">
        <f t="shared" si="43"/>
        <v>Sharon Kellar</v>
      </c>
      <c r="J229" t="str">
        <f t="shared" si="43"/>
        <v>REP</v>
      </c>
      <c r="K229">
        <v>589</v>
      </c>
      <c r="L229">
        <v>145</v>
      </c>
    </row>
    <row r="230" spans="1:12" x14ac:dyDescent="0.25">
      <c r="A230" t="s">
        <v>3</v>
      </c>
      <c r="B230" s="1">
        <f t="shared" si="38"/>
        <v>43410</v>
      </c>
      <c r="C230" t="str">
        <f t="shared" si="37"/>
        <v>2018 GENERAL ELECTION</v>
      </c>
      <c r="D230" s="2">
        <v>0</v>
      </c>
      <c r="E230">
        <v>0</v>
      </c>
      <c r="F230">
        <f t="shared" si="41"/>
        <v>4</v>
      </c>
      <c r="G230">
        <f t="shared" si="42"/>
        <v>1492</v>
      </c>
      <c r="H230" t="str">
        <f t="shared" si="39"/>
        <v>Presiding Judge, Court of Criminal Appeals</v>
      </c>
      <c r="I230" t="str">
        <f t="shared" si="43"/>
        <v>Maria T. Jackson</v>
      </c>
      <c r="J230" t="str">
        <f t="shared" si="43"/>
        <v>DEM</v>
      </c>
      <c r="K230">
        <v>73</v>
      </c>
      <c r="L230">
        <v>11</v>
      </c>
    </row>
    <row r="231" spans="1:12" x14ac:dyDescent="0.25">
      <c r="A231" t="s">
        <v>3</v>
      </c>
      <c r="B231" s="1">
        <f t="shared" si="38"/>
        <v>43410</v>
      </c>
      <c r="C231" t="str">
        <f t="shared" si="37"/>
        <v>2018 GENERAL ELECTION</v>
      </c>
      <c r="D231" s="2">
        <v>0</v>
      </c>
      <c r="E231">
        <v>0</v>
      </c>
      <c r="F231">
        <f t="shared" si="41"/>
        <v>4</v>
      </c>
      <c r="G231">
        <f t="shared" si="42"/>
        <v>1492</v>
      </c>
      <c r="H231" t="str">
        <f t="shared" si="39"/>
        <v>Presiding Judge, Court of Criminal Appeals</v>
      </c>
      <c r="I231" t="str">
        <f t="shared" si="43"/>
        <v>William Bryan Strange, III</v>
      </c>
      <c r="J231" t="str">
        <f t="shared" si="43"/>
        <v>LIB</v>
      </c>
      <c r="K231">
        <v>11</v>
      </c>
      <c r="L231">
        <v>4</v>
      </c>
    </row>
    <row r="232" spans="1:12" x14ac:dyDescent="0.25">
      <c r="A232" t="s">
        <v>3</v>
      </c>
      <c r="B232" s="1">
        <f t="shared" si="38"/>
        <v>43410</v>
      </c>
      <c r="C232" t="str">
        <f t="shared" si="37"/>
        <v>2018 GENERAL ELECTION</v>
      </c>
      <c r="D232" s="2">
        <v>0</v>
      </c>
      <c r="E232">
        <v>0</v>
      </c>
      <c r="F232">
        <f t="shared" si="41"/>
        <v>4</v>
      </c>
      <c r="G232">
        <f t="shared" si="42"/>
        <v>1492</v>
      </c>
      <c r="H232" t="str">
        <f t="shared" si="39"/>
        <v>Judge, Court of Criminal Appeals, Place 7</v>
      </c>
      <c r="I232" t="str">
        <f t="shared" si="43"/>
        <v>Barbara Parker Hervey</v>
      </c>
      <c r="J232" t="str">
        <f t="shared" si="43"/>
        <v>REP</v>
      </c>
      <c r="K232">
        <v>595</v>
      </c>
      <c r="L232">
        <v>145</v>
      </c>
    </row>
    <row r="233" spans="1:12" x14ac:dyDescent="0.25">
      <c r="A233" t="s">
        <v>3</v>
      </c>
      <c r="B233" s="1">
        <f t="shared" si="38"/>
        <v>43410</v>
      </c>
      <c r="C233" t="str">
        <f t="shared" si="37"/>
        <v>2018 GENERAL ELECTION</v>
      </c>
      <c r="D233" s="2">
        <v>0</v>
      </c>
      <c r="E233">
        <v>0</v>
      </c>
      <c r="F233">
        <f t="shared" si="41"/>
        <v>4</v>
      </c>
      <c r="G233">
        <f t="shared" si="42"/>
        <v>1492</v>
      </c>
      <c r="H233" t="str">
        <f t="shared" si="39"/>
        <v>Judge, Court of Criminal Appeals, Place 7</v>
      </c>
      <c r="I233" t="str">
        <f t="shared" si="43"/>
        <v>Ramona Franklin</v>
      </c>
      <c r="J233" t="str">
        <f t="shared" si="43"/>
        <v>DEM</v>
      </c>
      <c r="K233">
        <v>78</v>
      </c>
      <c r="L233">
        <v>13</v>
      </c>
    </row>
    <row r="234" spans="1:12" x14ac:dyDescent="0.25">
      <c r="A234" t="s">
        <v>3</v>
      </c>
      <c r="B234" s="1">
        <f t="shared" si="38"/>
        <v>43410</v>
      </c>
      <c r="C234" t="str">
        <f t="shared" si="37"/>
        <v>2018 GENERAL ELECTION</v>
      </c>
      <c r="D234" s="2">
        <v>0</v>
      </c>
      <c r="E234">
        <v>0</v>
      </c>
      <c r="F234">
        <f t="shared" si="41"/>
        <v>4</v>
      </c>
      <c r="G234">
        <f t="shared" si="42"/>
        <v>1492</v>
      </c>
      <c r="H234" t="str">
        <f t="shared" si="39"/>
        <v>Judge, Court of Criminal Appeals, Place 8</v>
      </c>
      <c r="I234" t="str">
        <f t="shared" si="43"/>
        <v>Michelle Slaughter</v>
      </c>
      <c r="J234" t="str">
        <f t="shared" si="43"/>
        <v>REP</v>
      </c>
      <c r="K234">
        <v>600</v>
      </c>
      <c r="L234">
        <v>148</v>
      </c>
    </row>
    <row r="235" spans="1:12" x14ac:dyDescent="0.25">
      <c r="A235" t="s">
        <v>3</v>
      </c>
      <c r="B235" s="1">
        <f t="shared" si="38"/>
        <v>43410</v>
      </c>
      <c r="C235" t="str">
        <f t="shared" si="37"/>
        <v>2018 GENERAL ELECTION</v>
      </c>
      <c r="D235" s="2">
        <v>0</v>
      </c>
      <c r="E235">
        <v>0</v>
      </c>
      <c r="F235">
        <f t="shared" si="41"/>
        <v>4</v>
      </c>
      <c r="G235">
        <f t="shared" si="42"/>
        <v>1492</v>
      </c>
      <c r="H235" t="str">
        <f t="shared" si="39"/>
        <v>Judge, Court of Criminal Appeals, Place 8</v>
      </c>
      <c r="I235" t="str">
        <f t="shared" si="43"/>
        <v>Mark Ash</v>
      </c>
      <c r="J235" t="str">
        <f t="shared" si="43"/>
        <v>LIB</v>
      </c>
      <c r="K235">
        <v>44</v>
      </c>
      <c r="L235">
        <v>10</v>
      </c>
    </row>
    <row r="236" spans="1:12" x14ac:dyDescent="0.25">
      <c r="A236" t="s">
        <v>3</v>
      </c>
      <c r="B236" s="1">
        <f t="shared" si="38"/>
        <v>43410</v>
      </c>
      <c r="C236" t="str">
        <f t="shared" si="37"/>
        <v>2018 GENERAL ELECTION</v>
      </c>
      <c r="D236" s="2">
        <v>0</v>
      </c>
      <c r="E236">
        <v>0</v>
      </c>
      <c r="F236">
        <f t="shared" si="41"/>
        <v>4</v>
      </c>
      <c r="G236">
        <f t="shared" si="42"/>
        <v>1492</v>
      </c>
      <c r="H236" t="str">
        <f t="shared" si="39"/>
        <v>State Representative,                District 60</v>
      </c>
      <c r="I236" t="str">
        <f t="shared" ref="I236:J244" si="44">I90</f>
        <v>Mike Lang</v>
      </c>
      <c r="J236" t="str">
        <f t="shared" si="44"/>
        <v>REP</v>
      </c>
      <c r="K236">
        <v>612</v>
      </c>
      <c r="L236">
        <v>152</v>
      </c>
    </row>
    <row r="237" spans="1:12" x14ac:dyDescent="0.25">
      <c r="A237" t="s">
        <v>3</v>
      </c>
      <c r="B237" s="1">
        <f t="shared" si="38"/>
        <v>43410</v>
      </c>
      <c r="C237" t="str">
        <f t="shared" si="37"/>
        <v>2018 GENERAL ELECTION</v>
      </c>
      <c r="D237" s="2">
        <v>0</v>
      </c>
      <c r="E237">
        <v>0</v>
      </c>
      <c r="F237">
        <f t="shared" si="41"/>
        <v>4</v>
      </c>
      <c r="G237">
        <f t="shared" si="42"/>
        <v>1492</v>
      </c>
      <c r="H237" t="str">
        <f t="shared" si="39"/>
        <v>Chief Justice, 11th Court of Appeals District</v>
      </c>
      <c r="I237" t="str">
        <f t="shared" si="44"/>
        <v>John Bailey</v>
      </c>
      <c r="J237" t="str">
        <f t="shared" si="44"/>
        <v>REP</v>
      </c>
      <c r="K237">
        <v>609</v>
      </c>
      <c r="L237">
        <v>151</v>
      </c>
    </row>
    <row r="238" spans="1:12" x14ac:dyDescent="0.25">
      <c r="A238" t="s">
        <v>3</v>
      </c>
      <c r="B238" s="1">
        <f t="shared" si="38"/>
        <v>43410</v>
      </c>
      <c r="C238" t="str">
        <f t="shared" si="37"/>
        <v>2018 GENERAL ELECTION</v>
      </c>
      <c r="D238" s="2">
        <v>0</v>
      </c>
      <c r="E238">
        <v>0</v>
      </c>
      <c r="F238">
        <f t="shared" si="41"/>
        <v>4</v>
      </c>
      <c r="G238">
        <f t="shared" si="42"/>
        <v>1492</v>
      </c>
      <c r="H238" t="str">
        <f t="shared" si="39"/>
        <v>County Judge</v>
      </c>
      <c r="I238" t="str">
        <f t="shared" si="44"/>
        <v>Billy Bledsoe</v>
      </c>
      <c r="J238" t="str">
        <f t="shared" si="44"/>
        <v>REP</v>
      </c>
      <c r="K238">
        <v>619</v>
      </c>
      <c r="L238">
        <v>148</v>
      </c>
    </row>
    <row r="239" spans="1:12" x14ac:dyDescent="0.25">
      <c r="A239" t="s">
        <v>3</v>
      </c>
      <c r="B239" s="1">
        <f t="shared" si="38"/>
        <v>43410</v>
      </c>
      <c r="C239" t="str">
        <f t="shared" si="37"/>
        <v>2018 GENERAL ELECTION</v>
      </c>
      <c r="D239" s="2">
        <v>0</v>
      </c>
      <c r="E239">
        <v>0</v>
      </c>
      <c r="F239">
        <f t="shared" si="41"/>
        <v>4</v>
      </c>
      <c r="G239">
        <f t="shared" si="42"/>
        <v>1492</v>
      </c>
      <c r="H239" t="str">
        <f t="shared" si="39"/>
        <v>District Clerk</v>
      </c>
      <c r="I239" t="str">
        <f t="shared" si="44"/>
        <v>Darlene Huddle</v>
      </c>
      <c r="J239" t="str">
        <f t="shared" si="44"/>
        <v>REP</v>
      </c>
      <c r="K239">
        <v>616</v>
      </c>
      <c r="L239">
        <v>153</v>
      </c>
    </row>
    <row r="240" spans="1:12" x14ac:dyDescent="0.25">
      <c r="A240" t="s">
        <v>3</v>
      </c>
      <c r="B240" s="1">
        <f t="shared" si="38"/>
        <v>43410</v>
      </c>
      <c r="C240" t="str">
        <f t="shared" si="37"/>
        <v>2018 GENERAL ELECTION</v>
      </c>
      <c r="D240" s="2">
        <v>0</v>
      </c>
      <c r="E240">
        <v>0</v>
      </c>
      <c r="F240">
        <f t="shared" si="41"/>
        <v>4</v>
      </c>
      <c r="G240">
        <f t="shared" si="42"/>
        <v>1492</v>
      </c>
      <c r="H240" t="str">
        <f t="shared" si="39"/>
        <v>County Clerk</v>
      </c>
      <c r="I240" t="str">
        <f t="shared" si="44"/>
        <v>Stacey Mendoza</v>
      </c>
      <c r="J240" t="str">
        <f t="shared" si="44"/>
        <v>REP</v>
      </c>
      <c r="K240">
        <v>619</v>
      </c>
      <c r="L240">
        <v>154</v>
      </c>
    </row>
    <row r="241" spans="1:12" x14ac:dyDescent="0.25">
      <c r="A241" t="s">
        <v>3</v>
      </c>
      <c r="B241" s="1">
        <f t="shared" si="38"/>
        <v>43410</v>
      </c>
      <c r="C241" t="str">
        <f t="shared" si="37"/>
        <v>2018 GENERAL ELECTION</v>
      </c>
      <c r="D241" s="2">
        <v>0</v>
      </c>
      <c r="E241">
        <v>0</v>
      </c>
      <c r="F241">
        <f t="shared" si="41"/>
        <v>4</v>
      </c>
      <c r="G241">
        <f t="shared" si="42"/>
        <v>1492</v>
      </c>
      <c r="H241" t="str">
        <f t="shared" si="39"/>
        <v>County Treasurer</v>
      </c>
      <c r="I241" t="str">
        <f t="shared" si="44"/>
        <v>Jeri Ann Chambers</v>
      </c>
      <c r="J241" t="str">
        <f t="shared" si="44"/>
        <v>REP</v>
      </c>
      <c r="K241">
        <v>616</v>
      </c>
      <c r="L241">
        <v>153</v>
      </c>
    </row>
    <row r="242" spans="1:12" x14ac:dyDescent="0.25">
      <c r="A242" t="s">
        <v>3</v>
      </c>
      <c r="B242" s="1">
        <f t="shared" si="38"/>
        <v>43410</v>
      </c>
      <c r="C242" t="str">
        <f t="shared" si="37"/>
        <v>2018 GENERAL ELECTION</v>
      </c>
      <c r="D242" s="2">
        <v>0</v>
      </c>
      <c r="E242">
        <v>0</v>
      </c>
      <c r="F242">
        <f t="shared" si="41"/>
        <v>4</v>
      </c>
      <c r="G242">
        <f t="shared" si="42"/>
        <v>1492</v>
      </c>
      <c r="H242" t="str">
        <f t="shared" si="39"/>
        <v>Justice of the Peace</v>
      </c>
      <c r="I242" t="str">
        <f t="shared" si="44"/>
        <v>Robert Jeff Nash</v>
      </c>
      <c r="J242" t="str">
        <f t="shared" si="44"/>
        <v>REP</v>
      </c>
      <c r="K242">
        <v>615</v>
      </c>
      <c r="L242">
        <v>152</v>
      </c>
    </row>
    <row r="243" spans="1:12" x14ac:dyDescent="0.25">
      <c r="A243" t="s">
        <v>3</v>
      </c>
      <c r="B243" s="1">
        <f t="shared" si="38"/>
        <v>43410</v>
      </c>
      <c r="C243" t="str">
        <f t="shared" si="37"/>
        <v>2018 GENERAL ELECTION</v>
      </c>
      <c r="D243" s="2">
        <v>0</v>
      </c>
      <c r="E243">
        <v>0</v>
      </c>
      <c r="F243">
        <f t="shared" si="41"/>
        <v>4</v>
      </c>
      <c r="G243">
        <f t="shared" si="42"/>
        <v>1492</v>
      </c>
      <c r="H243" t="str">
        <f t="shared" si="39"/>
        <v>Constable</v>
      </c>
      <c r="I243" t="str">
        <f t="shared" si="44"/>
        <v>Phil Chambers</v>
      </c>
      <c r="J243" t="str">
        <f>$J$97</f>
        <v>Write In</v>
      </c>
      <c r="K243">
        <v>73</v>
      </c>
      <c r="L243">
        <v>9</v>
      </c>
    </row>
    <row r="244" spans="1:12" x14ac:dyDescent="0.25">
      <c r="A244" t="s">
        <v>3</v>
      </c>
      <c r="B244" s="1">
        <f t="shared" si="38"/>
        <v>43410</v>
      </c>
      <c r="C244" t="str">
        <f t="shared" si="37"/>
        <v>2018 GENERAL ELECTION</v>
      </c>
      <c r="D244" s="2">
        <v>0</v>
      </c>
      <c r="E244">
        <v>0</v>
      </c>
      <c r="F244">
        <f t="shared" si="41"/>
        <v>4</v>
      </c>
      <c r="G244">
        <f t="shared" si="42"/>
        <v>1492</v>
      </c>
      <c r="H244" t="s">
        <v>41</v>
      </c>
      <c r="I244" t="s">
        <v>25</v>
      </c>
      <c r="J244" t="str">
        <f t="shared" si="44"/>
        <v>REP</v>
      </c>
      <c r="K244">
        <v>614</v>
      </c>
      <c r="L244">
        <v>153</v>
      </c>
    </row>
    <row r="245" spans="1:12" x14ac:dyDescent="0.25">
      <c r="B245" s="1"/>
    </row>
    <row r="246" spans="1:12" x14ac:dyDescent="0.25">
      <c r="B246" s="1"/>
    </row>
    <row r="247" spans="1:12" x14ac:dyDescent="0.25">
      <c r="B247" s="1"/>
    </row>
    <row r="248" spans="1:12" x14ac:dyDescent="0.25">
      <c r="B248" s="1"/>
    </row>
    <row r="249" spans="1:12" x14ac:dyDescent="0.25">
      <c r="B249" s="1"/>
    </row>
    <row r="250" spans="1:12" x14ac:dyDescent="0.25">
      <c r="B250" s="1"/>
    </row>
    <row r="251" spans="1:12" x14ac:dyDescent="0.25">
      <c r="B251" s="1"/>
    </row>
    <row r="252" spans="1:12" x14ac:dyDescent="0.25">
      <c r="B252" s="1"/>
    </row>
    <row r="253" spans="1:12" x14ac:dyDescent="0.25">
      <c r="B253" s="1"/>
    </row>
    <row r="254" spans="1:12" x14ac:dyDescent="0.25">
      <c r="B254" s="1"/>
    </row>
    <row r="255" spans="1:12" x14ac:dyDescent="0.25">
      <c r="B255" s="1"/>
    </row>
    <row r="256" spans="1:1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</sheetData>
  <printOptions headings="1" gridLines="1"/>
  <pageMargins left="0.25" right="0.25" top="0.75" bottom="0.75" header="0.3" footer="0.3"/>
  <pageSetup paperSize="5" scale="70" orientation="landscape" r:id="rId1"/>
  <rowBreaks count="1" manualBreakCount="1">
    <brk id="4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County Clerk</dc:creator>
  <cp:lastModifiedBy>Stacey Mendoza</cp:lastModifiedBy>
  <cp:lastPrinted>2012-06-05T16:00:12Z</cp:lastPrinted>
  <dcterms:created xsi:type="dcterms:W3CDTF">2010-05-05T15:30:11Z</dcterms:created>
  <dcterms:modified xsi:type="dcterms:W3CDTF">2018-12-07T20:39:59Z</dcterms:modified>
</cp:coreProperties>
</file>