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ork-attendance-rest\work-attendance-rest-server\src\test\resources\"/>
    </mc:Choice>
  </mc:AlternateContent>
  <xr:revisionPtr revIDLastSave="0" documentId="13_ncr:1_{FC04AEFA-F263-42C3-8A57-6C75F2CFF5CB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leden" sheetId="1" r:id="rId1"/>
    <sheet name="únor" sheetId="2" r:id="rId2"/>
    <sheet name="březen" sheetId="3" r:id="rId3"/>
    <sheet name="duben" sheetId="4" r:id="rId4"/>
    <sheet name="květen" sheetId="5" r:id="rId5"/>
    <sheet name="červen" sheetId="6" r:id="rId6"/>
    <sheet name="červenec" sheetId="7" r:id="rId7"/>
    <sheet name="srpen" sheetId="8" r:id="rId8"/>
    <sheet name="září" sheetId="9" r:id="rId9"/>
    <sheet name="říjen" sheetId="10" r:id="rId10"/>
    <sheet name="listopad" sheetId="11" r:id="rId11"/>
    <sheet name="prosinec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2" l="1"/>
  <c r="AL4" i="12" s="1"/>
  <c r="AK3" i="12"/>
  <c r="AL3" i="12" s="1"/>
  <c r="AJ4" i="11"/>
  <c r="AK4" i="11" s="1"/>
  <c r="AJ3" i="11"/>
  <c r="AK3" i="11" s="1"/>
  <c r="AK4" i="10"/>
  <c r="AL4" i="10" s="1"/>
  <c r="AK3" i="10"/>
  <c r="AL3" i="10" s="1"/>
  <c r="AJ4" i="9"/>
  <c r="AK4" i="9" s="1"/>
  <c r="AJ3" i="9"/>
  <c r="AK3" i="9" s="1"/>
  <c r="AK4" i="8"/>
  <c r="AL4" i="8" s="1"/>
  <c r="AK3" i="8"/>
  <c r="AL3" i="8" s="1"/>
  <c r="AK4" i="7"/>
  <c r="AL4" i="7" s="1"/>
  <c r="AK3" i="7"/>
  <c r="AL3" i="7" s="1"/>
  <c r="AJ4" i="6"/>
  <c r="AK4" i="6" s="1"/>
  <c r="AJ3" i="6"/>
  <c r="AK3" i="6" s="1"/>
  <c r="AK4" i="5"/>
  <c r="AL4" i="5" s="1"/>
  <c r="AK3" i="5"/>
  <c r="AL3" i="5" s="1"/>
  <c r="AJ4" i="4"/>
  <c r="AK4" i="4" s="1"/>
  <c r="AJ3" i="4"/>
  <c r="AK3" i="4" s="1"/>
  <c r="AK4" i="3"/>
  <c r="AL4" i="3" s="1"/>
  <c r="AK3" i="3"/>
  <c r="AL3" i="3" s="1"/>
  <c r="AH4" i="2"/>
  <c r="AI4" i="2" s="1"/>
  <c r="AH3" i="2"/>
  <c r="AI3" i="2" s="1"/>
  <c r="AK4" i="1"/>
  <c r="AL4" i="1" s="1"/>
  <c r="AN4" i="1" s="1"/>
  <c r="AJ4" i="2" s="1"/>
  <c r="AK3" i="1"/>
  <c r="AL3" i="1" s="1"/>
  <c r="AN3" i="1" s="1"/>
  <c r="AJ3" i="2" s="1"/>
  <c r="AK3" i="2" l="1"/>
  <c r="AM3" i="3" s="1"/>
  <c r="AN3" i="3" s="1"/>
  <c r="AL3" i="4" s="1"/>
  <c r="AM3" i="4" s="1"/>
  <c r="AM3" i="5" s="1"/>
  <c r="AN3" i="5" s="1"/>
  <c r="AL3" i="6" s="1"/>
  <c r="AM3" i="6" s="1"/>
  <c r="AM3" i="7" s="1"/>
  <c r="AN3" i="7" s="1"/>
  <c r="AM3" i="8" s="1"/>
  <c r="AN3" i="8" s="1"/>
  <c r="AL3" i="9" s="1"/>
  <c r="AM3" i="9" s="1"/>
  <c r="AM3" i="10" s="1"/>
  <c r="AN3" i="10" s="1"/>
  <c r="AL3" i="11" s="1"/>
  <c r="AM3" i="11" s="1"/>
  <c r="AM3" i="12" s="1"/>
  <c r="AN3" i="12" s="1"/>
  <c r="AK4" i="2"/>
  <c r="AM4" i="3" s="1"/>
  <c r="AN4" i="3" s="1"/>
  <c r="AL4" i="4" s="1"/>
  <c r="AM4" i="4" s="1"/>
  <c r="AM4" i="5" s="1"/>
  <c r="AN4" i="5" s="1"/>
  <c r="AL4" i="6" s="1"/>
  <c r="AM4" i="6" s="1"/>
  <c r="AM4" i="7" s="1"/>
  <c r="AN4" i="7" s="1"/>
  <c r="AM4" i="8" s="1"/>
  <c r="AN4" i="8" s="1"/>
  <c r="AL4" i="9" s="1"/>
  <c r="AM4" i="9" s="1"/>
  <c r="AM4" i="10" s="1"/>
  <c r="AN4" i="10" s="1"/>
  <c r="AL4" i="11" s="1"/>
  <c r="AM4" i="11" s="1"/>
  <c r="AM4" i="12" s="1"/>
  <c r="AN4" i="12" s="1"/>
</calcChain>
</file>

<file path=xl/sharedStrings.xml><?xml version="1.0" encoding="utf-8"?>
<sst xmlns="http://schemas.openxmlformats.org/spreadsheetml/2006/main" count="496" uniqueCount="44">
  <si>
    <t>Měsíční rozpis služeb - Městská policie</t>
  </si>
  <si>
    <t>leden</t>
  </si>
  <si>
    <t/>
  </si>
  <si>
    <t>Sl.č.</t>
  </si>
  <si>
    <t>má být</t>
  </si>
  <si>
    <t>plán</t>
  </si>
  <si>
    <t>rozdíl</t>
  </si>
  <si>
    <t>převod</t>
  </si>
  <si>
    <t>do dal. měsíce</t>
  </si>
  <si>
    <t>Honza Novák</t>
  </si>
  <si>
    <t>HNO</t>
  </si>
  <si>
    <t>Dagmar Zvědavá</t>
  </si>
  <si>
    <t>DZV</t>
  </si>
  <si>
    <t>Legenda</t>
  </si>
  <si>
    <t>Denní</t>
  </si>
  <si>
    <t>d</t>
  </si>
  <si>
    <t>Noční</t>
  </si>
  <si>
    <t>n</t>
  </si>
  <si>
    <t>Řádná dovolená</t>
  </si>
  <si>
    <t>řd</t>
  </si>
  <si>
    <t>Půlden dovolené</t>
  </si>
  <si>
    <t>pd</t>
  </si>
  <si>
    <t>Zdravotní volno</t>
  </si>
  <si>
    <t>zv</t>
  </si>
  <si>
    <t>Prac. neschopnost</t>
  </si>
  <si>
    <t>pn</t>
  </si>
  <si>
    <t>Přesčasy</t>
  </si>
  <si>
    <t>Důvod</t>
  </si>
  <si>
    <t>datum</t>
  </si>
  <si>
    <t>od hod.</t>
  </si>
  <si>
    <t>do hod.</t>
  </si>
  <si>
    <t>služ.číslo</t>
  </si>
  <si>
    <t>unor</t>
  </si>
  <si>
    <t>březen</t>
  </si>
  <si>
    <t>duben</t>
  </si>
  <si>
    <t>květen</t>
  </si>
  <si>
    <t>červen</t>
  </si>
  <si>
    <t>Vyrov. období</t>
  </si>
  <si>
    <t>červenec</t>
  </si>
  <si>
    <t>srpen</t>
  </si>
  <si>
    <t>září</t>
  </si>
  <si>
    <t>říjen</t>
  </si>
  <si>
    <t>listopad</t>
  </si>
  <si>
    <t>prosinec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</si>
</sst>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6" x14ac:knownFonts="1">
    <font>
      <sz val="11"/>
      <color indexed="8"/>
      <name val="Calibri"/>
      <family val="2"/>
      <scheme val="minor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5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2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81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0" fontId="85" fillId="0" borderId="1" xfId="0" applyFont="1" applyBorder="1" applyAlignment="1">
      <alignment horizontal="center" vertical="center" wrapText="1"/>
    </xf>
    <xf numFmtId="0" fontId="86" fillId="0" borderId="1" xfId="0" applyFont="1" applyBorder="1" applyAlignment="1">
      <alignment horizontal="center" vertical="center" wrapText="1"/>
    </xf>
    <xf numFmtId="0" fontId="87" fillId="0" borderId="1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9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0" fontId="96" fillId="0" borderId="1" xfId="0" applyFont="1" applyBorder="1" applyAlignment="1">
      <alignment horizontal="center" vertical="center" wrapText="1"/>
    </xf>
    <xf numFmtId="0" fontId="97" fillId="0" borderId="1" xfId="0" applyFont="1" applyBorder="1" applyAlignment="1">
      <alignment horizontal="center" vertical="center" wrapText="1"/>
    </xf>
    <xf numFmtId="0" fontId="98" fillId="0" borderId="1" xfId="0" applyFont="1" applyBorder="1" applyAlignment="1">
      <alignment horizontal="center" vertical="center" wrapText="1"/>
    </xf>
    <xf numFmtId="0" fontId="99" fillId="0" borderId="1" xfId="0" applyFont="1" applyBorder="1" applyAlignment="1">
      <alignment horizontal="center" vertical="center" wrapText="1"/>
    </xf>
    <xf numFmtId="0" fontId="100" fillId="0" borderId="1" xfId="0" applyFont="1" applyBorder="1" applyAlignment="1">
      <alignment horizontal="center" vertical="center" wrapText="1"/>
    </xf>
    <xf numFmtId="0" fontId="101" fillId="0" borderId="1" xfId="0" applyFont="1" applyBorder="1" applyAlignment="1">
      <alignment horizontal="center" vertical="center" wrapText="1"/>
    </xf>
    <xf numFmtId="0" fontId="102" fillId="0" borderId="1" xfId="0" applyFont="1" applyBorder="1" applyAlignment="1">
      <alignment horizontal="center" vertical="center" wrapText="1"/>
    </xf>
    <xf numFmtId="0" fontId="103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 wrapText="1"/>
    </xf>
    <xf numFmtId="0" fontId="105" fillId="0" borderId="1" xfId="0" applyFont="1" applyBorder="1" applyAlignment="1">
      <alignment horizontal="center" vertical="center" wrapText="1"/>
    </xf>
    <xf numFmtId="0" fontId="106" fillId="0" borderId="1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vertical="center" wrapText="1"/>
    </xf>
    <xf numFmtId="0" fontId="109" fillId="0" borderId="1" xfId="0" applyFont="1" applyBorder="1" applyAlignment="1">
      <alignment horizontal="center" vertical="center" wrapText="1"/>
    </xf>
    <xf numFmtId="0" fontId="110" fillId="0" borderId="1" xfId="0" applyFont="1" applyBorder="1" applyAlignment="1">
      <alignment horizontal="center" vertical="center" wrapText="1"/>
    </xf>
    <xf numFmtId="0" fontId="111" fillId="0" borderId="1" xfId="0" applyFont="1" applyBorder="1" applyAlignment="1">
      <alignment horizontal="center" vertical="center" wrapText="1"/>
    </xf>
    <xf numFmtId="0" fontId="112" fillId="0" borderId="1" xfId="0" applyFont="1" applyBorder="1" applyAlignment="1">
      <alignment horizontal="center" vertical="center" wrapText="1"/>
    </xf>
    <xf numFmtId="0" fontId="113" fillId="0" borderId="1" xfId="0" applyFont="1" applyBorder="1" applyAlignment="1">
      <alignment horizontal="center" vertical="center" wrapText="1"/>
    </xf>
    <xf numFmtId="0" fontId="114" fillId="0" borderId="1" xfId="0" applyFont="1" applyBorder="1" applyAlignment="1">
      <alignment horizontal="center" vertical="center" wrapText="1"/>
    </xf>
    <xf numFmtId="0" fontId="115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0" fontId="117" fillId="0" borderId="1" xfId="0" applyFont="1" applyBorder="1" applyAlignment="1">
      <alignment horizontal="center" vertical="center" wrapText="1"/>
    </xf>
    <xf numFmtId="0" fontId="118" fillId="0" borderId="1" xfId="0" applyFont="1" applyBorder="1" applyAlignment="1">
      <alignment horizontal="center" vertical="center" wrapText="1"/>
    </xf>
    <xf numFmtId="0" fontId="119" fillId="0" borderId="1" xfId="0" applyFont="1" applyBorder="1" applyAlignment="1">
      <alignment horizontal="center" vertical="center" wrapText="1"/>
    </xf>
    <xf numFmtId="0" fontId="120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26" fillId="0" borderId="1" xfId="0" applyFont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0" fontId="128" fillId="0" borderId="1" xfId="0" applyFont="1" applyBorder="1" applyAlignment="1">
      <alignment horizontal="center" vertical="center" wrapText="1"/>
    </xf>
    <xf numFmtId="0" fontId="129" fillId="0" borderId="1" xfId="0" applyFont="1" applyBorder="1" applyAlignment="1">
      <alignment horizontal="center" vertical="center" wrapText="1"/>
    </xf>
    <xf numFmtId="0" fontId="130" fillId="0" borderId="1" xfId="0" applyFont="1" applyBorder="1" applyAlignment="1">
      <alignment horizontal="center" vertical="center" wrapText="1"/>
    </xf>
    <xf numFmtId="0" fontId="131" fillId="0" borderId="1" xfId="0" applyFont="1" applyBorder="1" applyAlignment="1">
      <alignment horizontal="center" vertical="center" wrapText="1"/>
    </xf>
    <xf numFmtId="0" fontId="132" fillId="0" borderId="1" xfId="0" applyFont="1" applyBorder="1" applyAlignment="1">
      <alignment horizontal="center" vertical="center" wrapText="1"/>
    </xf>
    <xf numFmtId="0" fontId="133" fillId="0" borderId="1" xfId="0" applyFont="1" applyBorder="1" applyAlignment="1">
      <alignment horizontal="center" vertical="center" wrapText="1"/>
    </xf>
    <xf numFmtId="0" fontId="134" fillId="0" borderId="1" xfId="0" applyFont="1" applyBorder="1" applyAlignment="1">
      <alignment horizontal="center" vertical="center" wrapText="1"/>
    </xf>
    <xf numFmtId="0" fontId="135" fillId="0" borderId="1" xfId="0" applyFont="1" applyBorder="1" applyAlignment="1">
      <alignment horizontal="center" vertical="center" wrapText="1"/>
    </xf>
    <xf numFmtId="0" fontId="136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38" fillId="0" borderId="1" xfId="0" applyFont="1" applyBorder="1" applyAlignment="1">
      <alignment horizontal="center" vertical="center" wrapText="1"/>
    </xf>
    <xf numFmtId="0" fontId="139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41" fillId="0" borderId="1" xfId="0" applyFont="1" applyBorder="1" applyAlignment="1">
      <alignment horizontal="center" vertical="center" wrapText="1"/>
    </xf>
    <xf numFmtId="0" fontId="142" fillId="0" borderId="1" xfId="0" applyFont="1" applyBorder="1" applyAlignment="1">
      <alignment horizontal="center" vertical="center" wrapText="1"/>
    </xf>
    <xf numFmtId="0" fontId="143" fillId="0" borderId="1" xfId="0" applyFont="1" applyBorder="1" applyAlignment="1">
      <alignment horizontal="center" vertical="center" wrapText="1"/>
    </xf>
    <xf numFmtId="0" fontId="144" fillId="0" borderId="1" xfId="0" applyFont="1" applyBorder="1" applyAlignment="1">
      <alignment horizontal="center" vertical="center" wrapText="1"/>
    </xf>
    <xf numFmtId="0" fontId="145" fillId="0" borderId="1" xfId="0" applyFont="1" applyBorder="1" applyAlignment="1">
      <alignment horizontal="center" vertical="center" wrapText="1"/>
    </xf>
    <xf numFmtId="0" fontId="146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148" fillId="0" borderId="1" xfId="0" applyFont="1" applyBorder="1" applyAlignment="1">
      <alignment horizontal="center" vertical="center" wrapText="1"/>
    </xf>
    <xf numFmtId="0" fontId="149" fillId="0" borderId="1" xfId="0" applyFont="1" applyBorder="1" applyAlignment="1">
      <alignment horizontal="center" vertical="center" wrapText="1"/>
    </xf>
    <xf numFmtId="0" fontId="150" fillId="0" borderId="1" xfId="0" applyFont="1" applyBorder="1" applyAlignment="1">
      <alignment horizontal="center" vertical="center" wrapText="1"/>
    </xf>
    <xf numFmtId="0" fontId="151" fillId="0" borderId="1" xfId="0" applyFont="1" applyBorder="1" applyAlignment="1">
      <alignment horizontal="center" vertical="center" wrapText="1"/>
    </xf>
    <xf numFmtId="0" fontId="152" fillId="0" borderId="1" xfId="0" applyFont="1" applyBorder="1" applyAlignment="1">
      <alignment horizontal="center" vertical="center" wrapText="1"/>
    </xf>
    <xf numFmtId="0" fontId="153" fillId="0" borderId="1" xfId="0" applyFont="1" applyBorder="1" applyAlignment="1">
      <alignment horizontal="center" vertical="center" wrapText="1"/>
    </xf>
    <xf numFmtId="0" fontId="154" fillId="0" borderId="1" xfId="0" applyFont="1" applyBorder="1" applyAlignment="1">
      <alignment horizontal="center" vertical="center" wrapText="1"/>
    </xf>
    <xf numFmtId="0" fontId="155" fillId="0" borderId="1" xfId="0" applyFont="1" applyBorder="1" applyAlignment="1">
      <alignment horizontal="center" vertical="center" wrapText="1"/>
    </xf>
    <xf numFmtId="0" fontId="156" fillId="0" borderId="1" xfId="0" applyFont="1" applyBorder="1" applyAlignment="1">
      <alignment horizontal="center" vertical="center" wrapText="1"/>
    </xf>
    <xf numFmtId="0" fontId="157" fillId="0" borderId="1" xfId="0" applyFont="1" applyBorder="1" applyAlignment="1">
      <alignment horizontal="center" vertical="center" wrapText="1"/>
    </xf>
    <xf numFmtId="0" fontId="158" fillId="0" borderId="1" xfId="0" applyFont="1" applyBorder="1" applyAlignment="1">
      <alignment horizontal="center" vertical="center" wrapText="1"/>
    </xf>
    <xf numFmtId="0" fontId="159" fillId="0" borderId="1" xfId="0" applyFont="1" applyBorder="1" applyAlignment="1">
      <alignment horizontal="center" vertical="center" wrapText="1"/>
    </xf>
    <xf numFmtId="0" fontId="160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162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 wrapText="1"/>
    </xf>
    <xf numFmtId="0" fontId="164" fillId="0" borderId="1" xfId="0" applyFont="1" applyBorder="1" applyAlignment="1">
      <alignment horizontal="center" vertical="center" wrapText="1"/>
    </xf>
    <xf numFmtId="0" fontId="165" fillId="0" borderId="1" xfId="0" applyFont="1" applyBorder="1" applyAlignment="1">
      <alignment horizontal="center" vertical="center" wrapText="1"/>
    </xf>
    <xf numFmtId="0" fontId="166" fillId="0" borderId="1" xfId="0" applyFont="1" applyBorder="1" applyAlignment="1">
      <alignment horizontal="center" vertical="center" wrapText="1"/>
    </xf>
    <xf numFmtId="0" fontId="167" fillId="0" borderId="1" xfId="0" applyFont="1" applyBorder="1" applyAlignment="1">
      <alignment horizontal="center" vertical="center" wrapText="1"/>
    </xf>
    <xf numFmtId="0" fontId="168" fillId="0" borderId="1" xfId="0" applyFont="1" applyBorder="1" applyAlignment="1">
      <alignment horizontal="center" vertical="center" wrapText="1"/>
    </xf>
    <xf numFmtId="0" fontId="169" fillId="0" borderId="1" xfId="0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71" fillId="0" borderId="1" xfId="0" applyFont="1" applyBorder="1" applyAlignment="1">
      <alignment horizontal="center" vertical="center" wrapText="1"/>
    </xf>
    <xf numFmtId="0" fontId="172" fillId="0" borderId="1" xfId="0" applyFont="1" applyBorder="1" applyAlignment="1">
      <alignment horizontal="center" vertical="center" wrapText="1"/>
    </xf>
    <xf numFmtId="0" fontId="173" fillId="0" borderId="1" xfId="0" applyFont="1" applyBorder="1" applyAlignment="1">
      <alignment horizontal="center" vertical="center" wrapText="1"/>
    </xf>
    <xf numFmtId="0" fontId="174" fillId="0" borderId="1" xfId="0" applyFont="1" applyBorder="1" applyAlignment="1">
      <alignment horizontal="center" vertical="center" wrapText="1"/>
    </xf>
    <xf numFmtId="0" fontId="175" fillId="0" borderId="1" xfId="0" applyFont="1" applyBorder="1" applyAlignment="1">
      <alignment horizontal="center" vertical="center" wrapText="1"/>
    </xf>
    <xf numFmtId="0" fontId="176" fillId="0" borderId="1" xfId="0" applyFont="1" applyBorder="1" applyAlignment="1">
      <alignment horizontal="center" vertical="center" wrapText="1"/>
    </xf>
    <xf numFmtId="0" fontId="177" fillId="0" borderId="1" xfId="0" applyFont="1" applyBorder="1" applyAlignment="1">
      <alignment horizontal="center" vertical="center" wrapText="1"/>
    </xf>
    <xf numFmtId="0" fontId="178" fillId="0" borderId="1" xfId="0" applyFont="1" applyBorder="1" applyAlignment="1">
      <alignment horizontal="center" vertical="center" wrapText="1"/>
    </xf>
    <xf numFmtId="0" fontId="179" fillId="0" borderId="1" xfId="0" applyFont="1" applyBorder="1" applyAlignment="1">
      <alignment horizontal="center" vertical="center" wrapText="1"/>
    </xf>
    <xf numFmtId="0" fontId="180" fillId="0" borderId="1" xfId="0" applyFont="1" applyBorder="1" applyAlignment="1">
      <alignment horizontal="center" vertical="center" wrapText="1"/>
    </xf>
    <xf numFmtId="0" fontId="181" fillId="0" borderId="1" xfId="0" applyFont="1" applyBorder="1" applyAlignment="1">
      <alignment horizontal="center" vertical="center" wrapText="1"/>
    </xf>
    <xf numFmtId="0" fontId="182" fillId="0" borderId="1" xfId="0" applyFont="1" applyBorder="1" applyAlignment="1">
      <alignment horizontal="center" vertical="center" wrapText="1"/>
    </xf>
    <xf numFmtId="0" fontId="183" fillId="0" borderId="1" xfId="0" applyFont="1" applyBorder="1" applyAlignment="1">
      <alignment horizontal="center" vertical="center" wrapText="1"/>
    </xf>
    <xf numFmtId="0" fontId="184" fillId="0" borderId="1" xfId="0" applyFont="1" applyBorder="1" applyAlignment="1">
      <alignment horizontal="center" vertical="center" wrapText="1"/>
    </xf>
    <xf numFmtId="0" fontId="185" fillId="0" borderId="1" xfId="0" applyFont="1" applyBorder="1" applyAlignment="1">
      <alignment horizontal="center" vertical="center" wrapText="1"/>
    </xf>
    <xf numFmtId="0" fontId="186" fillId="0" borderId="1" xfId="0" applyFont="1" applyBorder="1" applyAlignment="1">
      <alignment horizontal="center" vertical="center" wrapText="1"/>
    </xf>
    <xf numFmtId="0" fontId="187" fillId="0" borderId="1" xfId="0" applyFont="1" applyBorder="1" applyAlignment="1">
      <alignment horizontal="center" vertical="center" wrapText="1"/>
    </xf>
    <xf numFmtId="0" fontId="188" fillId="0" borderId="1" xfId="0" applyFont="1" applyBorder="1" applyAlignment="1">
      <alignment horizontal="center" vertical="center" wrapText="1"/>
    </xf>
    <xf numFmtId="0" fontId="189" fillId="0" borderId="1" xfId="0" applyFont="1" applyBorder="1" applyAlignment="1">
      <alignment horizontal="center" vertical="center" wrapText="1"/>
    </xf>
    <xf numFmtId="0" fontId="190" fillId="0" borderId="1" xfId="0" applyFont="1" applyBorder="1" applyAlignment="1">
      <alignment horizontal="center" vertical="center" wrapText="1"/>
    </xf>
    <xf numFmtId="0" fontId="191" fillId="0" borderId="1" xfId="0" applyFont="1" applyBorder="1" applyAlignment="1">
      <alignment horizontal="center" vertical="center" wrapText="1"/>
    </xf>
    <xf numFmtId="0" fontId="192" fillId="0" borderId="1" xfId="0" applyFont="1" applyBorder="1" applyAlignment="1">
      <alignment horizontal="center" vertical="center" wrapText="1"/>
    </xf>
    <xf numFmtId="0" fontId="193" fillId="0" borderId="1" xfId="0" applyFont="1" applyBorder="1" applyAlignment="1">
      <alignment horizontal="center" vertical="center" wrapText="1"/>
    </xf>
    <xf numFmtId="0" fontId="194" fillId="0" borderId="1" xfId="0" applyFont="1" applyBorder="1" applyAlignment="1">
      <alignment horizontal="center" vertical="center" wrapText="1"/>
    </xf>
    <xf numFmtId="0" fontId="195" fillId="0" borderId="1" xfId="0" applyFont="1" applyBorder="1" applyAlignment="1">
      <alignment horizontal="center" vertical="center" wrapText="1"/>
    </xf>
    <xf numFmtId="0" fontId="196" fillId="0" borderId="1" xfId="0" applyFont="1" applyBorder="1" applyAlignment="1">
      <alignment horizontal="center" vertical="center" wrapText="1"/>
    </xf>
    <xf numFmtId="0" fontId="197" fillId="0" borderId="1" xfId="0" applyFont="1" applyBorder="1" applyAlignment="1">
      <alignment horizontal="center" vertical="center" wrapText="1"/>
    </xf>
    <xf numFmtId="0" fontId="198" fillId="0" borderId="1" xfId="0" applyFont="1" applyBorder="1" applyAlignment="1">
      <alignment horizontal="center" vertical="center" wrapText="1"/>
    </xf>
    <xf numFmtId="0" fontId="199" fillId="0" borderId="1" xfId="0" applyFont="1" applyBorder="1" applyAlignment="1">
      <alignment horizontal="center" vertical="center" wrapText="1"/>
    </xf>
    <xf numFmtId="0" fontId="200" fillId="0" borderId="1" xfId="0" applyFont="1" applyBorder="1" applyAlignment="1">
      <alignment horizontal="center" vertical="center" wrapText="1"/>
    </xf>
    <xf numFmtId="0" fontId="20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03" fillId="0" borderId="1" xfId="0" applyFont="1" applyBorder="1" applyAlignment="1">
      <alignment horizontal="center" vertical="center" wrapText="1"/>
    </xf>
    <xf numFmtId="0" fontId="204" fillId="0" borderId="1" xfId="0" applyFont="1" applyBorder="1" applyAlignment="1">
      <alignment horizontal="center" vertical="center" wrapText="1"/>
    </xf>
    <xf numFmtId="0" fontId="205" fillId="0" borderId="1" xfId="0" applyFont="1" applyBorder="1" applyAlignment="1">
      <alignment horizontal="center" vertical="center" wrapText="1"/>
    </xf>
    <xf numFmtId="0" fontId="206" fillId="0" borderId="1" xfId="0" applyFont="1" applyBorder="1" applyAlignment="1">
      <alignment horizontal="center" vertical="center" wrapText="1"/>
    </xf>
    <xf numFmtId="0" fontId="207" fillId="0" borderId="1" xfId="0" applyFont="1" applyBorder="1" applyAlignment="1">
      <alignment horizontal="center" vertical="center" wrapText="1"/>
    </xf>
    <xf numFmtId="0" fontId="208" fillId="0" borderId="1" xfId="0" applyFont="1" applyBorder="1" applyAlignment="1">
      <alignment horizontal="center" vertical="center" wrapText="1"/>
    </xf>
    <xf numFmtId="0" fontId="209" fillId="0" borderId="1" xfId="0" applyFont="1" applyBorder="1" applyAlignment="1">
      <alignment horizontal="center" vertical="center" wrapText="1"/>
    </xf>
    <xf numFmtId="0" fontId="210" fillId="0" borderId="1" xfId="0" applyFont="1" applyBorder="1" applyAlignment="1">
      <alignment horizontal="center" vertical="center" wrapText="1"/>
    </xf>
    <xf numFmtId="0" fontId="211" fillId="0" borderId="1" xfId="0" applyFont="1" applyBorder="1" applyAlignment="1">
      <alignment horizontal="center" vertical="center" wrapText="1"/>
    </xf>
    <xf numFmtId="0" fontId="212" fillId="0" borderId="1" xfId="0" applyFont="1" applyBorder="1" applyAlignment="1">
      <alignment horizontal="center" vertical="center" wrapText="1"/>
    </xf>
    <xf numFmtId="0" fontId="213" fillId="0" borderId="1" xfId="0" applyFont="1" applyBorder="1" applyAlignment="1">
      <alignment horizontal="center" vertical="center" wrapText="1"/>
    </xf>
    <xf numFmtId="0" fontId="214" fillId="0" borderId="1" xfId="0" applyFont="1" applyBorder="1" applyAlignment="1">
      <alignment horizontal="center" vertical="center" wrapText="1"/>
    </xf>
    <xf numFmtId="0" fontId="215" fillId="0" borderId="1" xfId="0" applyFont="1" applyBorder="1" applyAlignment="1">
      <alignment horizontal="center" vertical="center" wrapText="1"/>
    </xf>
    <xf numFmtId="0" fontId="216" fillId="0" borderId="1" xfId="0" applyFont="1" applyBorder="1" applyAlignment="1">
      <alignment horizontal="center" vertical="center" wrapText="1"/>
    </xf>
    <xf numFmtId="0" fontId="217" fillId="0" borderId="1" xfId="0" applyFont="1" applyBorder="1" applyAlignment="1">
      <alignment horizontal="center" vertical="center" wrapText="1"/>
    </xf>
    <xf numFmtId="0" fontId="218" fillId="0" borderId="1" xfId="0" applyFont="1" applyBorder="1" applyAlignment="1">
      <alignment horizontal="center" vertical="center" wrapText="1"/>
    </xf>
    <xf numFmtId="0" fontId="219" fillId="0" borderId="1" xfId="0" applyFont="1" applyBorder="1" applyAlignment="1">
      <alignment horizontal="center" vertical="center" wrapText="1"/>
    </xf>
    <xf numFmtId="0" fontId="220" fillId="0" borderId="1" xfId="0" applyFont="1" applyBorder="1" applyAlignment="1">
      <alignment horizontal="center" vertical="center" wrapText="1"/>
    </xf>
    <xf numFmtId="0" fontId="221" fillId="0" borderId="1" xfId="0" applyFont="1" applyBorder="1" applyAlignment="1">
      <alignment horizontal="center" vertical="center" wrapText="1"/>
    </xf>
    <xf numFmtId="0" fontId="222" fillId="0" borderId="1" xfId="0" applyFont="1" applyBorder="1" applyAlignment="1">
      <alignment horizontal="center" vertical="center" wrapText="1"/>
    </xf>
    <xf numFmtId="0" fontId="223" fillId="0" borderId="1" xfId="0" applyFont="1" applyBorder="1" applyAlignment="1">
      <alignment horizontal="center" vertical="center" wrapText="1"/>
    </xf>
    <xf numFmtId="0" fontId="224" fillId="0" borderId="1" xfId="0" applyFont="1" applyBorder="1" applyAlignment="1">
      <alignment horizontal="center" vertical="center" wrapText="1"/>
    </xf>
    <xf numFmtId="0" fontId="225" fillId="0" borderId="1" xfId="0" applyFont="1" applyBorder="1" applyAlignment="1">
      <alignment horizontal="center" vertical="center" wrapText="1"/>
    </xf>
    <xf numFmtId="0" fontId="226" fillId="0" borderId="1" xfId="0" applyFont="1" applyBorder="1" applyAlignment="1">
      <alignment horizontal="center" vertical="center" wrapText="1"/>
    </xf>
    <xf numFmtId="0" fontId="227" fillId="0" borderId="1" xfId="0" applyFont="1" applyBorder="1" applyAlignment="1">
      <alignment horizontal="center" vertical="center" wrapText="1"/>
    </xf>
    <xf numFmtId="0" fontId="228" fillId="0" borderId="1" xfId="0" applyFont="1" applyBorder="1" applyAlignment="1">
      <alignment horizontal="center" vertical="center" wrapText="1"/>
    </xf>
    <xf numFmtId="0" fontId="229" fillId="0" borderId="1" xfId="0" applyFont="1" applyBorder="1" applyAlignment="1">
      <alignment horizontal="center" vertical="center" wrapText="1"/>
    </xf>
    <xf numFmtId="0" fontId="230" fillId="0" borderId="1" xfId="0" applyFont="1" applyBorder="1" applyAlignment="1">
      <alignment horizontal="center" vertical="center" wrapText="1"/>
    </xf>
    <xf numFmtId="0" fontId="231" fillId="0" borderId="1" xfId="0" applyFont="1" applyBorder="1" applyAlignment="1">
      <alignment horizontal="center" vertical="center" wrapText="1"/>
    </xf>
    <xf numFmtId="0" fontId="232" fillId="0" borderId="1" xfId="0" applyFont="1" applyBorder="1" applyAlignment="1">
      <alignment horizontal="center" vertical="center" wrapText="1"/>
    </xf>
    <xf numFmtId="0" fontId="233" fillId="0" borderId="1" xfId="0" applyFont="1" applyBorder="1" applyAlignment="1">
      <alignment horizontal="center" vertical="center" wrapText="1"/>
    </xf>
    <xf numFmtId="0" fontId="234" fillId="0" borderId="1" xfId="0" applyFont="1" applyBorder="1" applyAlignment="1">
      <alignment horizontal="center" vertical="center" wrapText="1"/>
    </xf>
    <xf numFmtId="0" fontId="235" fillId="0" borderId="1" xfId="0" applyFont="1" applyBorder="1" applyAlignment="1">
      <alignment horizontal="center" vertical="center" wrapText="1"/>
    </xf>
    <xf numFmtId="0" fontId="236" fillId="0" borderId="1" xfId="0" applyFont="1" applyBorder="1" applyAlignment="1">
      <alignment horizontal="center" vertical="center" wrapText="1"/>
    </xf>
    <xf numFmtId="0" fontId="237" fillId="0" borderId="1" xfId="0" applyFont="1" applyBorder="1" applyAlignment="1">
      <alignment horizontal="center" vertical="center" wrapText="1"/>
    </xf>
    <xf numFmtId="0" fontId="238" fillId="0" borderId="1" xfId="0" applyFont="1" applyBorder="1" applyAlignment="1">
      <alignment horizontal="center" vertical="center" wrapText="1"/>
    </xf>
    <xf numFmtId="0" fontId="239" fillId="0" borderId="1" xfId="0" applyFont="1" applyBorder="1" applyAlignment="1">
      <alignment horizontal="center" vertical="center" wrapText="1"/>
    </xf>
    <xf numFmtId="0" fontId="240" fillId="0" borderId="1" xfId="0" applyFont="1" applyBorder="1" applyAlignment="1">
      <alignment horizontal="center" vertical="center" wrapText="1"/>
    </xf>
    <xf numFmtId="0" fontId="24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43" fillId="0" borderId="1" xfId="0" applyFont="1" applyBorder="1" applyAlignment="1">
      <alignment horizontal="center" vertical="center" wrapText="1"/>
    </xf>
    <xf numFmtId="0" fontId="244" fillId="0" borderId="1" xfId="0" applyFont="1" applyBorder="1" applyAlignment="1">
      <alignment horizontal="center" vertical="center" wrapText="1"/>
    </xf>
    <xf numFmtId="0" fontId="245" fillId="0" borderId="1" xfId="0" applyFont="1" applyBorder="1" applyAlignment="1">
      <alignment horizontal="center" vertical="center" wrapText="1"/>
    </xf>
    <xf numFmtId="0" fontId="246" fillId="0" borderId="1" xfId="0" applyFont="1" applyBorder="1" applyAlignment="1">
      <alignment horizontal="center" vertical="center" wrapText="1"/>
    </xf>
    <xf numFmtId="0" fontId="247" fillId="0" borderId="1" xfId="0" applyFont="1" applyBorder="1" applyAlignment="1">
      <alignment horizontal="center" vertical="center" wrapText="1"/>
    </xf>
    <xf numFmtId="0" fontId="248" fillId="0" borderId="1" xfId="0" applyFont="1" applyBorder="1" applyAlignment="1">
      <alignment horizontal="center" vertical="center" wrapText="1"/>
    </xf>
    <xf numFmtId="0" fontId="249" fillId="0" borderId="1" xfId="0" applyFont="1" applyBorder="1" applyAlignment="1">
      <alignment horizontal="center" vertical="center" wrapText="1"/>
    </xf>
    <xf numFmtId="0" fontId="250" fillId="0" borderId="1" xfId="0" applyFont="1" applyBorder="1" applyAlignment="1">
      <alignment horizontal="center" vertical="center" wrapText="1"/>
    </xf>
    <xf numFmtId="0" fontId="251" fillId="0" borderId="1" xfId="0" applyFont="1" applyBorder="1" applyAlignment="1">
      <alignment horizontal="center" vertical="center" wrapText="1"/>
    </xf>
    <xf numFmtId="0" fontId="252" fillId="0" borderId="1" xfId="0" applyFont="1" applyBorder="1" applyAlignment="1">
      <alignment horizontal="center" vertical="center" wrapText="1"/>
    </xf>
    <xf numFmtId="0" fontId="253" fillId="0" borderId="1" xfId="0" applyFont="1" applyBorder="1" applyAlignment="1">
      <alignment horizontal="center" vertical="center" wrapText="1"/>
    </xf>
    <xf numFmtId="0" fontId="254" fillId="0" borderId="1" xfId="0" applyFont="1" applyBorder="1" applyAlignment="1">
      <alignment horizontal="center" vertical="center" wrapText="1"/>
    </xf>
    <xf numFmtId="0" fontId="255" fillId="0" borderId="1" xfId="0" applyFont="1" applyBorder="1" applyAlignment="1">
      <alignment horizontal="center" vertical="center" wrapText="1"/>
    </xf>
    <xf numFmtId="0" fontId="256" fillId="0" borderId="1" xfId="0" applyFont="1" applyBorder="1" applyAlignment="1">
      <alignment horizontal="center" vertical="center" wrapText="1"/>
    </xf>
    <xf numFmtId="0" fontId="257" fillId="0" borderId="1" xfId="0" applyFont="1" applyBorder="1" applyAlignment="1">
      <alignment horizontal="center" vertical="center" wrapText="1"/>
    </xf>
    <xf numFmtId="0" fontId="258" fillId="0" borderId="1" xfId="0" applyFont="1" applyBorder="1" applyAlignment="1">
      <alignment horizontal="center" vertical="center" wrapText="1"/>
    </xf>
    <xf numFmtId="0" fontId="259" fillId="0" borderId="1" xfId="0" applyFont="1" applyBorder="1" applyAlignment="1">
      <alignment horizontal="center" vertical="center" wrapText="1"/>
    </xf>
    <xf numFmtId="0" fontId="260" fillId="0" borderId="1" xfId="0" applyFont="1" applyBorder="1" applyAlignment="1">
      <alignment horizontal="center" vertical="center" wrapText="1"/>
    </xf>
    <xf numFmtId="0" fontId="261" fillId="0" borderId="1" xfId="0" applyFont="1" applyBorder="1" applyAlignment="1">
      <alignment horizontal="center" vertical="center" wrapText="1"/>
    </xf>
    <xf numFmtId="0" fontId="262" fillId="0" borderId="1" xfId="0" applyFont="1" applyBorder="1" applyAlignment="1">
      <alignment horizontal="center" vertical="center" wrapText="1"/>
    </xf>
    <xf numFmtId="0" fontId="263" fillId="0" borderId="1" xfId="0" applyFont="1" applyBorder="1" applyAlignment="1">
      <alignment horizontal="center" vertical="center" wrapText="1"/>
    </xf>
    <xf numFmtId="0" fontId="264" fillId="0" borderId="1" xfId="0" applyFont="1" applyBorder="1" applyAlignment="1">
      <alignment horizontal="center" vertical="center" wrapText="1"/>
    </xf>
    <xf numFmtId="0" fontId="265" fillId="0" borderId="1" xfId="0" applyFont="1" applyBorder="1" applyAlignment="1">
      <alignment horizontal="center" vertical="center" wrapText="1"/>
    </xf>
    <xf numFmtId="0" fontId="266" fillId="0" borderId="1" xfId="0" applyFont="1" applyBorder="1" applyAlignment="1">
      <alignment horizontal="center" vertical="center" wrapText="1"/>
    </xf>
    <xf numFmtId="0" fontId="267" fillId="0" borderId="1" xfId="0" applyFont="1" applyBorder="1" applyAlignment="1">
      <alignment horizontal="center" vertical="center" wrapText="1"/>
    </xf>
    <xf numFmtId="0" fontId="268" fillId="0" borderId="1" xfId="0" applyFont="1" applyBorder="1" applyAlignment="1">
      <alignment horizontal="center" vertical="center" wrapText="1"/>
    </xf>
    <xf numFmtId="0" fontId="269" fillId="0" borderId="1" xfId="0" applyFont="1" applyBorder="1" applyAlignment="1">
      <alignment horizontal="center" vertical="center" wrapText="1"/>
    </xf>
    <xf numFmtId="0" fontId="270" fillId="0" borderId="1" xfId="0" applyFont="1" applyBorder="1" applyAlignment="1">
      <alignment horizontal="center" vertical="center" wrapText="1"/>
    </xf>
    <xf numFmtId="0" fontId="271" fillId="0" borderId="1" xfId="0" applyFont="1" applyBorder="1" applyAlignment="1">
      <alignment horizontal="center" vertical="center" wrapText="1"/>
    </xf>
    <xf numFmtId="0" fontId="272" fillId="0" borderId="1" xfId="0" applyFont="1" applyBorder="1" applyAlignment="1">
      <alignment horizontal="center" vertical="center" wrapText="1"/>
    </xf>
    <xf numFmtId="0" fontId="273" fillId="0" borderId="1" xfId="0" applyFont="1" applyBorder="1" applyAlignment="1">
      <alignment horizontal="center" vertical="center" wrapText="1"/>
    </xf>
    <xf numFmtId="0" fontId="274" fillId="0" borderId="1" xfId="0" applyFont="1" applyBorder="1" applyAlignment="1">
      <alignment horizontal="center" vertical="center" wrapText="1"/>
    </xf>
    <xf numFmtId="0" fontId="275" fillId="0" borderId="1" xfId="0" applyFont="1" applyBorder="1" applyAlignment="1">
      <alignment horizontal="center" vertical="center" wrapText="1"/>
    </xf>
    <xf numFmtId="0" fontId="276" fillId="0" borderId="1" xfId="0" applyFont="1" applyBorder="1" applyAlignment="1">
      <alignment horizontal="center" vertical="center" wrapText="1"/>
    </xf>
    <xf numFmtId="0" fontId="277" fillId="0" borderId="1" xfId="0" applyFont="1" applyBorder="1" applyAlignment="1">
      <alignment horizontal="center" vertical="center" wrapText="1"/>
    </xf>
    <xf numFmtId="0" fontId="278" fillId="0" borderId="1" xfId="0" applyFont="1" applyBorder="1" applyAlignment="1">
      <alignment horizontal="center" vertical="center" wrapText="1"/>
    </xf>
    <xf numFmtId="0" fontId="279" fillId="0" borderId="1" xfId="0" applyFont="1" applyBorder="1" applyAlignment="1">
      <alignment horizontal="center" vertical="center" wrapText="1"/>
    </xf>
    <xf numFmtId="0" fontId="280" fillId="0" borderId="1" xfId="0" applyFont="1" applyBorder="1" applyAlignment="1">
      <alignment horizontal="center" vertical="center" wrapText="1"/>
    </xf>
    <xf numFmtId="0" fontId="281" fillId="0" borderId="1" xfId="0" applyFont="1" applyBorder="1" applyAlignment="1">
      <alignment horizontal="center" vertical="center" wrapText="1"/>
    </xf>
    <xf numFmtId="0" fontId="28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284" fillId="0" borderId="1" xfId="0" applyFont="1" applyBorder="1" applyAlignment="1">
      <alignment horizontal="center" vertical="center" wrapText="1"/>
    </xf>
    <xf numFmtId="0" fontId="285" fillId="0" borderId="1" xfId="0" applyFont="1" applyBorder="1" applyAlignment="1">
      <alignment horizontal="center" vertical="center" wrapText="1"/>
    </xf>
    <xf numFmtId="0" fontId="286" fillId="0" borderId="1" xfId="0" applyFont="1" applyBorder="1" applyAlignment="1">
      <alignment horizontal="center" vertical="center" wrapText="1"/>
    </xf>
    <xf numFmtId="0" fontId="287" fillId="0" borderId="1" xfId="0" applyFont="1" applyBorder="1" applyAlignment="1">
      <alignment horizontal="center" vertical="center" wrapText="1"/>
    </xf>
    <xf numFmtId="0" fontId="288" fillId="0" borderId="1" xfId="0" applyFont="1" applyBorder="1" applyAlignment="1">
      <alignment horizontal="center" vertical="center" wrapText="1"/>
    </xf>
    <xf numFmtId="0" fontId="289" fillId="0" borderId="1" xfId="0" applyFont="1" applyBorder="1" applyAlignment="1">
      <alignment horizontal="center" vertical="center" wrapText="1"/>
    </xf>
    <xf numFmtId="0" fontId="290" fillId="0" borderId="1" xfId="0" applyFont="1" applyBorder="1" applyAlignment="1">
      <alignment horizontal="center" vertical="center" wrapText="1"/>
    </xf>
    <xf numFmtId="0" fontId="291" fillId="0" borderId="1" xfId="0" applyFont="1" applyBorder="1" applyAlignment="1">
      <alignment horizontal="center" vertical="center" wrapText="1"/>
    </xf>
    <xf numFmtId="0" fontId="292" fillId="0" borderId="1" xfId="0" applyFont="1" applyBorder="1" applyAlignment="1">
      <alignment horizontal="center" vertical="center" wrapText="1"/>
    </xf>
    <xf numFmtId="0" fontId="293" fillId="0" borderId="1" xfId="0" applyFont="1" applyBorder="1" applyAlignment="1">
      <alignment horizontal="center" vertical="center" wrapText="1"/>
    </xf>
    <xf numFmtId="0" fontId="294" fillId="0" borderId="1" xfId="0" applyFont="1" applyBorder="1" applyAlignment="1">
      <alignment horizontal="center" vertical="center" wrapText="1"/>
    </xf>
    <xf numFmtId="0" fontId="295" fillId="0" borderId="1" xfId="0" applyFont="1" applyBorder="1" applyAlignment="1">
      <alignment horizontal="center" vertical="center" wrapText="1"/>
    </xf>
    <xf numFmtId="0" fontId="296" fillId="0" borderId="1" xfId="0" applyFont="1" applyBorder="1" applyAlignment="1">
      <alignment horizontal="center" vertical="center" wrapText="1"/>
    </xf>
    <xf numFmtId="0" fontId="297" fillId="0" borderId="1" xfId="0" applyFont="1" applyBorder="1" applyAlignment="1">
      <alignment horizontal="center" vertical="center" wrapText="1"/>
    </xf>
    <xf numFmtId="0" fontId="298" fillId="0" borderId="1" xfId="0" applyFont="1" applyBorder="1" applyAlignment="1">
      <alignment horizontal="center" vertical="center" wrapText="1"/>
    </xf>
    <xf numFmtId="0" fontId="299" fillId="0" borderId="1" xfId="0" applyFont="1" applyBorder="1" applyAlignment="1">
      <alignment horizontal="center" vertical="center" wrapText="1"/>
    </xf>
    <xf numFmtId="0" fontId="300" fillId="0" borderId="1" xfId="0" applyFont="1" applyBorder="1" applyAlignment="1">
      <alignment horizontal="center" vertical="center" wrapText="1"/>
    </xf>
    <xf numFmtId="0" fontId="301" fillId="0" borderId="1" xfId="0" applyFont="1" applyBorder="1" applyAlignment="1">
      <alignment horizontal="center" vertical="center" wrapText="1"/>
    </xf>
    <xf numFmtId="0" fontId="302" fillId="0" borderId="1" xfId="0" applyFont="1" applyBorder="1" applyAlignment="1">
      <alignment horizontal="center" vertical="center" wrapText="1"/>
    </xf>
    <xf numFmtId="0" fontId="303" fillId="0" borderId="1" xfId="0" applyFont="1" applyBorder="1" applyAlignment="1">
      <alignment horizontal="center" vertical="center" wrapText="1"/>
    </xf>
    <xf numFmtId="0" fontId="304" fillId="0" borderId="1" xfId="0" applyFont="1" applyBorder="1" applyAlignment="1">
      <alignment horizontal="center" vertical="center" wrapText="1"/>
    </xf>
    <xf numFmtId="0" fontId="305" fillId="0" borderId="1" xfId="0" applyFont="1" applyBorder="1" applyAlignment="1">
      <alignment horizontal="center" vertical="center" wrapText="1"/>
    </xf>
    <xf numFmtId="0" fontId="306" fillId="0" borderId="1" xfId="0" applyFont="1" applyBorder="1" applyAlignment="1">
      <alignment horizontal="center" vertical="center" wrapText="1"/>
    </xf>
    <xf numFmtId="0" fontId="307" fillId="0" borderId="1" xfId="0" applyFont="1" applyBorder="1" applyAlignment="1">
      <alignment horizontal="center" vertical="center" wrapText="1"/>
    </xf>
    <xf numFmtId="0" fontId="308" fillId="0" borderId="1" xfId="0" applyFont="1" applyBorder="1" applyAlignment="1">
      <alignment horizontal="center" vertical="center" wrapText="1"/>
    </xf>
    <xf numFmtId="0" fontId="309" fillId="0" borderId="1" xfId="0" applyFont="1" applyBorder="1" applyAlignment="1">
      <alignment horizontal="center" vertical="center" wrapText="1"/>
    </xf>
    <xf numFmtId="0" fontId="310" fillId="0" borderId="1" xfId="0" applyFont="1" applyBorder="1" applyAlignment="1">
      <alignment horizontal="center" vertical="center" wrapText="1"/>
    </xf>
    <xf numFmtId="0" fontId="311" fillId="0" borderId="1" xfId="0" applyFont="1" applyBorder="1" applyAlignment="1">
      <alignment horizontal="center" vertical="center" wrapText="1"/>
    </xf>
    <xf numFmtId="0" fontId="312" fillId="0" borderId="1" xfId="0" applyFont="1" applyBorder="1" applyAlignment="1">
      <alignment horizontal="center" vertical="center" wrapText="1"/>
    </xf>
    <xf numFmtId="0" fontId="313" fillId="0" borderId="1" xfId="0" applyFont="1" applyBorder="1" applyAlignment="1">
      <alignment horizontal="center" vertical="center" wrapText="1"/>
    </xf>
    <xf numFmtId="0" fontId="314" fillId="0" borderId="1" xfId="0" applyFont="1" applyBorder="1" applyAlignment="1">
      <alignment horizontal="center" vertical="center" wrapText="1"/>
    </xf>
    <xf numFmtId="0" fontId="315" fillId="0" borderId="1" xfId="0" applyFont="1" applyBorder="1" applyAlignment="1">
      <alignment horizontal="center" vertical="center" wrapText="1"/>
    </xf>
    <xf numFmtId="0" fontId="316" fillId="0" borderId="1" xfId="0" applyFont="1" applyBorder="1" applyAlignment="1">
      <alignment horizontal="center" vertical="center" wrapText="1"/>
    </xf>
    <xf numFmtId="0" fontId="317" fillId="0" borderId="1" xfId="0" applyFont="1" applyBorder="1" applyAlignment="1">
      <alignment horizontal="center" vertical="center" wrapText="1"/>
    </xf>
    <xf numFmtId="0" fontId="318" fillId="0" borderId="1" xfId="0" applyFont="1" applyBorder="1" applyAlignment="1">
      <alignment horizontal="center" vertical="center" wrapText="1"/>
    </xf>
    <xf numFmtId="0" fontId="319" fillId="0" borderId="1" xfId="0" applyFont="1" applyBorder="1" applyAlignment="1">
      <alignment horizontal="center" vertical="center" wrapText="1"/>
    </xf>
    <xf numFmtId="0" fontId="320" fillId="0" borderId="1" xfId="0" applyFont="1" applyBorder="1" applyAlignment="1">
      <alignment horizontal="center" vertical="center" wrapText="1"/>
    </xf>
    <xf numFmtId="0" fontId="321" fillId="0" borderId="1" xfId="0" applyFont="1" applyBorder="1" applyAlignment="1">
      <alignment horizontal="center" vertical="center" wrapText="1"/>
    </xf>
    <xf numFmtId="0" fontId="322" fillId="0" borderId="1" xfId="0" applyFont="1" applyBorder="1" applyAlignment="1">
      <alignment horizontal="center" vertical="center" wrapText="1"/>
    </xf>
    <xf numFmtId="0" fontId="32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325" fillId="0" borderId="1" xfId="0" applyFont="1" applyBorder="1" applyAlignment="1">
      <alignment horizontal="center" vertical="center" wrapText="1"/>
    </xf>
    <xf numFmtId="0" fontId="326" fillId="0" borderId="1" xfId="0" applyFont="1" applyBorder="1" applyAlignment="1">
      <alignment horizontal="center" vertical="center" wrapText="1"/>
    </xf>
    <xf numFmtId="0" fontId="327" fillId="0" borderId="1" xfId="0" applyFont="1" applyBorder="1" applyAlignment="1">
      <alignment horizontal="center" vertical="center" wrapText="1"/>
    </xf>
    <xf numFmtId="0" fontId="328" fillId="0" borderId="1" xfId="0" applyFont="1" applyBorder="1" applyAlignment="1">
      <alignment horizontal="center" vertical="center" wrapText="1"/>
    </xf>
    <xf numFmtId="0" fontId="329" fillId="0" borderId="1" xfId="0" applyFont="1" applyBorder="1" applyAlignment="1">
      <alignment horizontal="center" vertical="center" wrapText="1"/>
    </xf>
    <xf numFmtId="0" fontId="330" fillId="0" borderId="1" xfId="0" applyFont="1" applyBorder="1" applyAlignment="1">
      <alignment horizontal="center" vertical="center" wrapText="1"/>
    </xf>
    <xf numFmtId="0" fontId="331" fillId="0" borderId="1" xfId="0" applyFont="1" applyBorder="1" applyAlignment="1">
      <alignment horizontal="center" vertical="center" wrapText="1"/>
    </xf>
    <xf numFmtId="0" fontId="332" fillId="0" borderId="1" xfId="0" applyFont="1" applyBorder="1" applyAlignment="1">
      <alignment horizontal="center" vertical="center" wrapText="1"/>
    </xf>
    <xf numFmtId="0" fontId="333" fillId="0" borderId="1" xfId="0" applyFont="1" applyBorder="1" applyAlignment="1">
      <alignment horizontal="center" vertical="center" wrapText="1"/>
    </xf>
    <xf numFmtId="0" fontId="334" fillId="0" borderId="1" xfId="0" applyFont="1" applyBorder="1" applyAlignment="1">
      <alignment horizontal="center" vertical="center" wrapText="1"/>
    </xf>
    <xf numFmtId="0" fontId="335" fillId="0" borderId="1" xfId="0" applyFont="1" applyBorder="1" applyAlignment="1">
      <alignment horizontal="center" vertical="center" wrapText="1"/>
    </xf>
    <xf numFmtId="0" fontId="336" fillId="0" borderId="1" xfId="0" applyFont="1" applyBorder="1" applyAlignment="1">
      <alignment horizontal="center" vertical="center" wrapText="1"/>
    </xf>
    <xf numFmtId="0" fontId="337" fillId="0" borderId="1" xfId="0" applyFont="1" applyBorder="1" applyAlignment="1">
      <alignment horizontal="center" vertical="center" wrapText="1"/>
    </xf>
    <xf numFmtId="0" fontId="338" fillId="0" borderId="1" xfId="0" applyFont="1" applyBorder="1" applyAlignment="1">
      <alignment horizontal="center" vertical="center" wrapText="1"/>
    </xf>
    <xf numFmtId="0" fontId="339" fillId="0" borderId="1" xfId="0" applyFont="1" applyBorder="1" applyAlignment="1">
      <alignment horizontal="center" vertical="center" wrapText="1"/>
    </xf>
    <xf numFmtId="0" fontId="340" fillId="0" borderId="1" xfId="0" applyFont="1" applyBorder="1" applyAlignment="1">
      <alignment horizontal="center" vertical="center" wrapText="1"/>
    </xf>
    <xf numFmtId="0" fontId="341" fillId="0" borderId="1" xfId="0" applyFont="1" applyBorder="1" applyAlignment="1">
      <alignment horizontal="center" vertical="center" wrapText="1"/>
    </xf>
    <xf numFmtId="0" fontId="342" fillId="0" borderId="1" xfId="0" applyFont="1" applyBorder="1" applyAlignment="1">
      <alignment horizontal="center" vertical="center" wrapText="1"/>
    </xf>
    <xf numFmtId="0" fontId="343" fillId="0" borderId="1" xfId="0" applyFont="1" applyBorder="1" applyAlignment="1">
      <alignment horizontal="center" vertical="center" wrapText="1"/>
    </xf>
    <xf numFmtId="0" fontId="344" fillId="0" borderId="1" xfId="0" applyFont="1" applyBorder="1" applyAlignment="1">
      <alignment horizontal="center" vertical="center" wrapText="1"/>
    </xf>
    <xf numFmtId="0" fontId="345" fillId="0" borderId="1" xfId="0" applyFont="1" applyBorder="1" applyAlignment="1">
      <alignment horizontal="center" vertical="center" wrapText="1"/>
    </xf>
    <xf numFmtId="0" fontId="346" fillId="0" borderId="1" xfId="0" applyFont="1" applyBorder="1" applyAlignment="1">
      <alignment horizontal="center" vertical="center" wrapText="1"/>
    </xf>
    <xf numFmtId="0" fontId="347" fillId="0" borderId="1" xfId="0" applyFont="1" applyBorder="1" applyAlignment="1">
      <alignment horizontal="center" vertical="center" wrapText="1"/>
    </xf>
    <xf numFmtId="0" fontId="348" fillId="0" borderId="1" xfId="0" applyFont="1" applyBorder="1" applyAlignment="1">
      <alignment horizontal="center" vertical="center" wrapText="1"/>
    </xf>
    <xf numFmtId="0" fontId="349" fillId="0" borderId="1" xfId="0" applyFont="1" applyBorder="1" applyAlignment="1">
      <alignment horizontal="center" vertical="center" wrapText="1"/>
    </xf>
    <xf numFmtId="0" fontId="350" fillId="0" borderId="1" xfId="0" applyFont="1" applyBorder="1" applyAlignment="1">
      <alignment horizontal="center" vertical="center" wrapText="1"/>
    </xf>
    <xf numFmtId="0" fontId="351" fillId="0" borderId="1" xfId="0" applyFont="1" applyBorder="1" applyAlignment="1">
      <alignment horizontal="center" vertical="center" wrapText="1"/>
    </xf>
    <xf numFmtId="0" fontId="352" fillId="0" borderId="1" xfId="0" applyFont="1" applyBorder="1" applyAlignment="1">
      <alignment horizontal="center" vertical="center" wrapText="1"/>
    </xf>
    <xf numFmtId="0" fontId="353" fillId="0" borderId="1" xfId="0" applyFont="1" applyBorder="1" applyAlignment="1">
      <alignment horizontal="center" vertical="center" wrapText="1"/>
    </xf>
    <xf numFmtId="0" fontId="354" fillId="0" borderId="1" xfId="0" applyFont="1" applyBorder="1" applyAlignment="1">
      <alignment horizontal="center" vertical="center" wrapText="1"/>
    </xf>
    <xf numFmtId="0" fontId="355" fillId="0" borderId="1" xfId="0" applyFont="1" applyBorder="1" applyAlignment="1">
      <alignment horizontal="center" vertical="center" wrapText="1"/>
    </xf>
    <xf numFmtId="0" fontId="356" fillId="0" borderId="1" xfId="0" applyFont="1" applyBorder="1" applyAlignment="1">
      <alignment horizontal="center" vertical="center" wrapText="1"/>
    </xf>
    <xf numFmtId="0" fontId="357" fillId="0" borderId="1" xfId="0" applyFont="1" applyBorder="1" applyAlignment="1">
      <alignment horizontal="center" vertical="center" wrapText="1"/>
    </xf>
    <xf numFmtId="0" fontId="358" fillId="0" borderId="1" xfId="0" applyFont="1" applyBorder="1" applyAlignment="1">
      <alignment horizontal="center" vertical="center" wrapText="1"/>
    </xf>
    <xf numFmtId="0" fontId="359" fillId="0" borderId="1" xfId="0" applyFont="1" applyBorder="1" applyAlignment="1">
      <alignment horizontal="center" vertical="center" wrapText="1"/>
    </xf>
    <xf numFmtId="0" fontId="360" fillId="0" borderId="1" xfId="0" applyFont="1" applyBorder="1" applyAlignment="1">
      <alignment horizontal="center" vertical="center" wrapText="1"/>
    </xf>
    <xf numFmtId="0" fontId="361" fillId="0" borderId="1" xfId="0" applyFont="1" applyBorder="1" applyAlignment="1">
      <alignment horizontal="center" vertical="center" wrapText="1"/>
    </xf>
    <xf numFmtId="0" fontId="362" fillId="0" borderId="1" xfId="0" applyFont="1" applyBorder="1" applyAlignment="1">
      <alignment horizontal="center" vertical="center" wrapText="1"/>
    </xf>
    <xf numFmtId="0" fontId="363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365" fillId="0" borderId="1" xfId="0" applyFont="1" applyBorder="1" applyAlignment="1">
      <alignment horizontal="center" vertical="center" wrapText="1"/>
    </xf>
    <xf numFmtId="0" fontId="366" fillId="0" borderId="1" xfId="0" applyFont="1" applyBorder="1" applyAlignment="1">
      <alignment horizontal="center" vertical="center" wrapText="1"/>
    </xf>
    <xf numFmtId="0" fontId="367" fillId="0" borderId="1" xfId="0" applyFont="1" applyBorder="1" applyAlignment="1">
      <alignment horizontal="center" vertical="center" wrapText="1"/>
    </xf>
    <xf numFmtId="0" fontId="368" fillId="0" borderId="1" xfId="0" applyFont="1" applyBorder="1" applyAlignment="1">
      <alignment horizontal="center" vertical="center" wrapText="1"/>
    </xf>
    <xf numFmtId="0" fontId="369" fillId="0" borderId="1" xfId="0" applyFont="1" applyBorder="1" applyAlignment="1">
      <alignment horizontal="center" vertical="center" wrapText="1"/>
    </xf>
    <xf numFmtId="0" fontId="370" fillId="0" borderId="1" xfId="0" applyFont="1" applyBorder="1" applyAlignment="1">
      <alignment horizontal="center" vertical="center" wrapText="1"/>
    </xf>
    <xf numFmtId="0" fontId="371" fillId="0" borderId="1" xfId="0" applyFont="1" applyBorder="1" applyAlignment="1">
      <alignment horizontal="center" vertical="center" wrapText="1"/>
    </xf>
    <xf numFmtId="0" fontId="372" fillId="0" borderId="1" xfId="0" applyFont="1" applyBorder="1" applyAlignment="1">
      <alignment horizontal="center" vertical="center" wrapText="1"/>
    </xf>
    <xf numFmtId="0" fontId="373" fillId="0" borderId="1" xfId="0" applyFont="1" applyBorder="1" applyAlignment="1">
      <alignment horizontal="center" vertical="center" wrapText="1"/>
    </xf>
    <xf numFmtId="0" fontId="374" fillId="0" borderId="1" xfId="0" applyFont="1" applyBorder="1" applyAlignment="1">
      <alignment horizontal="center" vertical="center" wrapText="1"/>
    </xf>
    <xf numFmtId="0" fontId="375" fillId="0" borderId="1" xfId="0" applyFont="1" applyBorder="1" applyAlignment="1">
      <alignment horizontal="center" vertical="center" wrapText="1"/>
    </xf>
    <xf numFmtId="0" fontId="376" fillId="0" borderId="1" xfId="0" applyFont="1" applyBorder="1" applyAlignment="1">
      <alignment horizontal="center" vertical="center" wrapText="1"/>
    </xf>
    <xf numFmtId="0" fontId="377" fillId="0" borderId="1" xfId="0" applyFont="1" applyBorder="1" applyAlignment="1">
      <alignment horizontal="center" vertical="center" wrapText="1"/>
    </xf>
    <xf numFmtId="0" fontId="378" fillId="0" borderId="1" xfId="0" applyFont="1" applyBorder="1" applyAlignment="1">
      <alignment horizontal="center" vertical="center" wrapText="1"/>
    </xf>
    <xf numFmtId="0" fontId="379" fillId="0" borderId="1" xfId="0" applyFont="1" applyBorder="1" applyAlignment="1">
      <alignment horizontal="center" vertical="center" wrapText="1"/>
    </xf>
    <xf numFmtId="0" fontId="380" fillId="0" borderId="1" xfId="0" applyFont="1" applyBorder="1" applyAlignment="1">
      <alignment horizontal="center" vertical="center" wrapText="1"/>
    </xf>
    <xf numFmtId="0" fontId="381" fillId="0" borderId="1" xfId="0" applyFont="1" applyBorder="1" applyAlignment="1">
      <alignment horizontal="center" vertical="center" wrapText="1"/>
    </xf>
    <xf numFmtId="0" fontId="382" fillId="0" borderId="1" xfId="0" applyFont="1" applyBorder="1" applyAlignment="1">
      <alignment horizontal="center" vertical="center" wrapText="1"/>
    </xf>
    <xf numFmtId="0" fontId="383" fillId="0" borderId="1" xfId="0" applyFont="1" applyBorder="1" applyAlignment="1">
      <alignment horizontal="center" vertical="center" wrapText="1"/>
    </xf>
    <xf numFmtId="0" fontId="384" fillId="0" borderId="1" xfId="0" applyFont="1" applyBorder="1" applyAlignment="1">
      <alignment horizontal="center" vertical="center" wrapText="1"/>
    </xf>
    <xf numFmtId="0" fontId="385" fillId="0" borderId="1" xfId="0" applyFont="1" applyBorder="1" applyAlignment="1">
      <alignment horizontal="center" vertical="center" wrapText="1"/>
    </xf>
    <xf numFmtId="0" fontId="386" fillId="0" borderId="1" xfId="0" applyFont="1" applyBorder="1" applyAlignment="1">
      <alignment horizontal="center" vertical="center" wrapText="1"/>
    </xf>
    <xf numFmtId="0" fontId="387" fillId="0" borderId="1" xfId="0" applyFont="1" applyBorder="1" applyAlignment="1">
      <alignment horizontal="center" vertical="center" wrapText="1"/>
    </xf>
    <xf numFmtId="0" fontId="388" fillId="0" borderId="1" xfId="0" applyFont="1" applyBorder="1" applyAlignment="1">
      <alignment horizontal="center" vertical="center" wrapText="1"/>
    </xf>
    <xf numFmtId="0" fontId="389" fillId="0" borderId="1" xfId="0" applyFont="1" applyBorder="1" applyAlignment="1">
      <alignment horizontal="center" vertical="center" wrapText="1"/>
    </xf>
    <xf numFmtId="0" fontId="390" fillId="0" borderId="1" xfId="0" applyFont="1" applyBorder="1" applyAlignment="1">
      <alignment horizontal="center" vertical="center" wrapText="1"/>
    </xf>
    <xf numFmtId="0" fontId="391" fillId="0" borderId="1" xfId="0" applyFont="1" applyBorder="1" applyAlignment="1">
      <alignment horizontal="center" vertical="center" wrapText="1"/>
    </xf>
    <xf numFmtId="0" fontId="392" fillId="0" borderId="1" xfId="0" applyFont="1" applyBorder="1" applyAlignment="1">
      <alignment horizontal="center" vertical="center" wrapText="1"/>
    </xf>
    <xf numFmtId="0" fontId="393" fillId="0" borderId="1" xfId="0" applyFont="1" applyBorder="1" applyAlignment="1">
      <alignment horizontal="center" vertical="center" wrapText="1"/>
    </xf>
    <xf numFmtId="0" fontId="394" fillId="0" borderId="1" xfId="0" applyFont="1" applyBorder="1" applyAlignment="1">
      <alignment horizontal="center" vertical="center" wrapText="1"/>
    </xf>
    <xf numFmtId="0" fontId="395" fillId="0" borderId="1" xfId="0" applyFont="1" applyBorder="1" applyAlignment="1">
      <alignment horizontal="center" vertical="center" wrapText="1"/>
    </xf>
    <xf numFmtId="0" fontId="396" fillId="0" borderId="1" xfId="0" applyFont="1" applyBorder="1" applyAlignment="1">
      <alignment horizontal="center" vertical="center" wrapText="1"/>
    </xf>
    <xf numFmtId="0" fontId="397" fillId="0" borderId="1" xfId="0" applyFont="1" applyBorder="1" applyAlignment="1">
      <alignment horizontal="center" vertical="center" wrapText="1"/>
    </xf>
    <xf numFmtId="0" fontId="398" fillId="0" borderId="1" xfId="0" applyFont="1" applyBorder="1" applyAlignment="1">
      <alignment horizontal="center" vertical="center" wrapText="1"/>
    </xf>
    <xf numFmtId="0" fontId="399" fillId="0" borderId="1" xfId="0" applyFont="1" applyBorder="1" applyAlignment="1">
      <alignment horizontal="center" vertical="center" wrapText="1"/>
    </xf>
    <xf numFmtId="0" fontId="400" fillId="0" borderId="1" xfId="0" applyFont="1" applyBorder="1" applyAlignment="1">
      <alignment horizontal="center" vertical="center" wrapText="1"/>
    </xf>
    <xf numFmtId="0" fontId="401" fillId="0" borderId="1" xfId="0" applyFont="1" applyBorder="1" applyAlignment="1">
      <alignment horizontal="center" vertical="center" wrapText="1"/>
    </xf>
    <xf numFmtId="0" fontId="402" fillId="0" borderId="1" xfId="0" applyFont="1" applyBorder="1" applyAlignment="1">
      <alignment horizontal="center" vertical="center" wrapText="1"/>
    </xf>
    <xf numFmtId="0" fontId="403" fillId="0" borderId="1" xfId="0" applyFont="1" applyBorder="1" applyAlignment="1">
      <alignment horizontal="center" vertical="center" wrapText="1"/>
    </xf>
    <xf numFmtId="0" fontId="40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406" fillId="0" borderId="1" xfId="0" applyFont="1" applyBorder="1" applyAlignment="1">
      <alignment horizontal="center" vertical="center" wrapText="1"/>
    </xf>
    <xf numFmtId="0" fontId="407" fillId="0" borderId="1" xfId="0" applyFont="1" applyBorder="1" applyAlignment="1">
      <alignment horizontal="center" vertical="center" wrapText="1"/>
    </xf>
    <xf numFmtId="0" fontId="408" fillId="0" borderId="1" xfId="0" applyFont="1" applyBorder="1" applyAlignment="1">
      <alignment horizontal="center" vertical="center" wrapText="1"/>
    </xf>
    <xf numFmtId="0" fontId="409" fillId="0" borderId="1" xfId="0" applyFont="1" applyBorder="1" applyAlignment="1">
      <alignment horizontal="center" vertical="center" wrapText="1"/>
    </xf>
    <xf numFmtId="0" fontId="410" fillId="0" borderId="1" xfId="0" applyFont="1" applyBorder="1" applyAlignment="1">
      <alignment horizontal="center" vertical="center" wrapText="1"/>
    </xf>
    <xf numFmtId="0" fontId="411" fillId="0" borderId="1" xfId="0" applyFont="1" applyBorder="1" applyAlignment="1">
      <alignment horizontal="center" vertical="center" wrapText="1"/>
    </xf>
    <xf numFmtId="0" fontId="412" fillId="0" borderId="1" xfId="0" applyFont="1" applyBorder="1" applyAlignment="1">
      <alignment horizontal="center" vertical="center" wrapText="1"/>
    </xf>
    <xf numFmtId="0" fontId="413" fillId="0" borderId="1" xfId="0" applyFont="1" applyBorder="1" applyAlignment="1">
      <alignment horizontal="center" vertical="center" wrapText="1"/>
    </xf>
    <xf numFmtId="0" fontId="414" fillId="0" borderId="1" xfId="0" applyFont="1" applyBorder="1" applyAlignment="1">
      <alignment horizontal="center" vertical="center" wrapText="1"/>
    </xf>
    <xf numFmtId="0" fontId="415" fillId="0" borderId="1" xfId="0" applyFont="1" applyBorder="1" applyAlignment="1">
      <alignment horizontal="center" vertical="center" wrapText="1"/>
    </xf>
    <xf numFmtId="0" fontId="416" fillId="0" borderId="1" xfId="0" applyFont="1" applyBorder="1" applyAlignment="1">
      <alignment horizontal="center" vertical="center" wrapText="1"/>
    </xf>
    <xf numFmtId="0" fontId="417" fillId="0" borderId="1" xfId="0" applyFont="1" applyBorder="1" applyAlignment="1">
      <alignment horizontal="center" vertical="center" wrapText="1"/>
    </xf>
    <xf numFmtId="0" fontId="418" fillId="0" borderId="1" xfId="0" applyFont="1" applyBorder="1" applyAlignment="1">
      <alignment horizontal="center" vertical="center" wrapText="1"/>
    </xf>
    <xf numFmtId="0" fontId="419" fillId="0" borderId="1" xfId="0" applyFont="1" applyBorder="1" applyAlignment="1">
      <alignment horizontal="center" vertical="center" wrapText="1"/>
    </xf>
    <xf numFmtId="0" fontId="420" fillId="0" borderId="1" xfId="0" applyFont="1" applyBorder="1" applyAlignment="1">
      <alignment horizontal="center" vertical="center" wrapText="1"/>
    </xf>
    <xf numFmtId="0" fontId="421" fillId="0" borderId="1" xfId="0" applyFont="1" applyBorder="1" applyAlignment="1">
      <alignment horizontal="center" vertical="center" wrapText="1"/>
    </xf>
    <xf numFmtId="0" fontId="422" fillId="0" borderId="1" xfId="0" applyFont="1" applyBorder="1" applyAlignment="1">
      <alignment horizontal="center" vertical="center" wrapText="1"/>
    </xf>
    <xf numFmtId="0" fontId="423" fillId="0" borderId="1" xfId="0" applyFont="1" applyBorder="1" applyAlignment="1">
      <alignment horizontal="center" vertical="center" wrapText="1"/>
    </xf>
    <xf numFmtId="0" fontId="424" fillId="0" borderId="1" xfId="0" applyFont="1" applyBorder="1" applyAlignment="1">
      <alignment horizontal="center" vertical="center" wrapText="1"/>
    </xf>
    <xf numFmtId="0" fontId="425" fillId="0" borderId="1" xfId="0" applyFont="1" applyBorder="1" applyAlignment="1">
      <alignment horizontal="center" vertical="center" wrapText="1"/>
    </xf>
    <xf numFmtId="0" fontId="426" fillId="0" borderId="1" xfId="0" applyFont="1" applyBorder="1" applyAlignment="1">
      <alignment horizontal="center" vertical="center" wrapText="1"/>
    </xf>
    <xf numFmtId="0" fontId="427" fillId="0" borderId="1" xfId="0" applyFont="1" applyBorder="1" applyAlignment="1">
      <alignment horizontal="center" vertical="center" wrapText="1"/>
    </xf>
    <xf numFmtId="0" fontId="428" fillId="0" borderId="1" xfId="0" applyFont="1" applyBorder="1" applyAlignment="1">
      <alignment horizontal="center" vertical="center" wrapText="1"/>
    </xf>
    <xf numFmtId="0" fontId="429" fillId="0" borderId="1" xfId="0" applyFont="1" applyBorder="1" applyAlignment="1">
      <alignment horizontal="center" vertical="center" wrapText="1"/>
    </xf>
    <xf numFmtId="0" fontId="430" fillId="0" borderId="1" xfId="0" applyFont="1" applyBorder="1" applyAlignment="1">
      <alignment horizontal="center" vertical="center" wrapText="1"/>
    </xf>
    <xf numFmtId="0" fontId="431" fillId="0" borderId="1" xfId="0" applyFont="1" applyBorder="1" applyAlignment="1">
      <alignment horizontal="center" vertical="center" wrapText="1"/>
    </xf>
    <xf numFmtId="0" fontId="432" fillId="0" borderId="1" xfId="0" applyFont="1" applyBorder="1" applyAlignment="1">
      <alignment horizontal="center" vertical="center" wrapText="1"/>
    </xf>
    <xf numFmtId="0" fontId="433" fillId="0" borderId="1" xfId="0" applyFont="1" applyBorder="1" applyAlignment="1">
      <alignment horizontal="center" vertical="center" wrapText="1"/>
    </xf>
    <xf numFmtId="0" fontId="434" fillId="0" borderId="1" xfId="0" applyFont="1" applyBorder="1" applyAlignment="1">
      <alignment horizontal="center" vertical="center" wrapText="1"/>
    </xf>
    <xf numFmtId="0" fontId="435" fillId="0" borderId="1" xfId="0" applyFont="1" applyBorder="1" applyAlignment="1">
      <alignment horizontal="center" vertical="center" wrapText="1"/>
    </xf>
    <xf numFmtId="0" fontId="436" fillId="0" borderId="1" xfId="0" applyFont="1" applyBorder="1" applyAlignment="1">
      <alignment horizontal="center" vertical="center" wrapText="1"/>
    </xf>
    <xf numFmtId="0" fontId="437" fillId="0" borderId="1" xfId="0" applyFont="1" applyBorder="1" applyAlignment="1">
      <alignment horizontal="center" vertical="center" wrapText="1"/>
    </xf>
    <xf numFmtId="0" fontId="438" fillId="0" borderId="1" xfId="0" applyFont="1" applyBorder="1" applyAlignment="1">
      <alignment horizontal="center" vertical="center" wrapText="1"/>
    </xf>
    <xf numFmtId="0" fontId="439" fillId="0" borderId="1" xfId="0" applyFont="1" applyBorder="1" applyAlignment="1">
      <alignment horizontal="center" vertical="center" wrapText="1"/>
    </xf>
    <xf numFmtId="0" fontId="440" fillId="0" borderId="1" xfId="0" applyFont="1" applyBorder="1" applyAlignment="1">
      <alignment horizontal="center" vertical="center" wrapText="1"/>
    </xf>
    <xf numFmtId="0" fontId="441" fillId="0" borderId="1" xfId="0" applyFont="1" applyBorder="1" applyAlignment="1">
      <alignment horizontal="center" vertical="center" wrapText="1"/>
    </xf>
    <xf numFmtId="0" fontId="442" fillId="0" borderId="1" xfId="0" applyFont="1" applyBorder="1" applyAlignment="1">
      <alignment horizontal="center" vertical="center" wrapText="1"/>
    </xf>
    <xf numFmtId="0" fontId="443" fillId="0" borderId="1" xfId="0" applyFont="1" applyBorder="1" applyAlignment="1">
      <alignment horizontal="center" vertical="center" wrapText="1"/>
    </xf>
    <xf numFmtId="0" fontId="44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446" fillId="0" borderId="1" xfId="0" applyFont="1" applyBorder="1" applyAlignment="1">
      <alignment horizontal="center" vertical="center" wrapText="1"/>
    </xf>
    <xf numFmtId="0" fontId="447" fillId="0" borderId="1" xfId="0" applyFont="1" applyBorder="1" applyAlignment="1">
      <alignment horizontal="center" vertical="center" wrapText="1"/>
    </xf>
    <xf numFmtId="0" fontId="448" fillId="0" borderId="1" xfId="0" applyFont="1" applyBorder="1" applyAlignment="1">
      <alignment horizontal="center" vertical="center" wrapText="1"/>
    </xf>
    <xf numFmtId="0" fontId="449" fillId="0" borderId="1" xfId="0" applyFont="1" applyBorder="1" applyAlignment="1">
      <alignment horizontal="center" vertical="center" wrapText="1"/>
    </xf>
    <xf numFmtId="0" fontId="450" fillId="0" borderId="1" xfId="0" applyFont="1" applyBorder="1" applyAlignment="1">
      <alignment horizontal="center" vertical="center" wrapText="1"/>
    </xf>
    <xf numFmtId="0" fontId="451" fillId="0" borderId="1" xfId="0" applyFont="1" applyBorder="1" applyAlignment="1">
      <alignment horizontal="center" vertical="center" wrapText="1"/>
    </xf>
    <xf numFmtId="0" fontId="452" fillId="0" borderId="1" xfId="0" applyFont="1" applyBorder="1" applyAlignment="1">
      <alignment horizontal="center" vertical="center" wrapText="1"/>
    </xf>
    <xf numFmtId="0" fontId="453" fillId="0" borderId="1" xfId="0" applyFont="1" applyBorder="1" applyAlignment="1">
      <alignment horizontal="center" vertical="center" wrapText="1"/>
    </xf>
    <xf numFmtId="0" fontId="454" fillId="0" borderId="1" xfId="0" applyFont="1" applyBorder="1" applyAlignment="1">
      <alignment horizontal="center" vertical="center" wrapText="1"/>
    </xf>
    <xf numFmtId="0" fontId="455" fillId="0" borderId="1" xfId="0" applyFont="1" applyBorder="1" applyAlignment="1">
      <alignment horizontal="center" vertical="center" wrapText="1"/>
    </xf>
    <xf numFmtId="0" fontId="456" fillId="0" borderId="1" xfId="0" applyFont="1" applyBorder="1" applyAlignment="1">
      <alignment horizontal="center" vertical="center" wrapText="1"/>
    </xf>
    <xf numFmtId="0" fontId="457" fillId="0" borderId="1" xfId="0" applyFont="1" applyBorder="1" applyAlignment="1">
      <alignment horizontal="center" vertical="center" wrapText="1"/>
    </xf>
    <xf numFmtId="0" fontId="458" fillId="0" borderId="1" xfId="0" applyFont="1" applyBorder="1" applyAlignment="1">
      <alignment horizontal="center" vertical="center" wrapText="1"/>
    </xf>
    <xf numFmtId="0" fontId="459" fillId="0" borderId="1" xfId="0" applyFont="1" applyBorder="1" applyAlignment="1">
      <alignment horizontal="center" vertical="center" wrapText="1"/>
    </xf>
    <xf numFmtId="0" fontId="460" fillId="0" borderId="1" xfId="0" applyFont="1" applyBorder="1" applyAlignment="1">
      <alignment horizontal="center" vertical="center" wrapText="1"/>
    </xf>
    <xf numFmtId="0" fontId="461" fillId="0" borderId="1" xfId="0" applyFont="1" applyBorder="1" applyAlignment="1">
      <alignment horizontal="center" vertical="center" wrapText="1"/>
    </xf>
    <xf numFmtId="0" fontId="462" fillId="0" borderId="1" xfId="0" applyFont="1" applyBorder="1" applyAlignment="1">
      <alignment horizontal="center" vertical="center" wrapText="1"/>
    </xf>
    <xf numFmtId="0" fontId="463" fillId="0" borderId="1" xfId="0" applyFont="1" applyBorder="1" applyAlignment="1">
      <alignment horizontal="center" vertical="center" wrapText="1"/>
    </xf>
    <xf numFmtId="0" fontId="464" fillId="0" borderId="1" xfId="0" applyFont="1" applyBorder="1" applyAlignment="1">
      <alignment horizontal="center" vertical="center" wrapText="1"/>
    </xf>
    <xf numFmtId="0" fontId="465" fillId="0" borderId="1" xfId="0" applyFont="1" applyBorder="1" applyAlignment="1">
      <alignment horizontal="center" vertical="center" wrapText="1"/>
    </xf>
    <xf numFmtId="0" fontId="466" fillId="0" borderId="1" xfId="0" applyFont="1" applyBorder="1" applyAlignment="1">
      <alignment horizontal="center" vertical="center" wrapText="1"/>
    </xf>
    <xf numFmtId="0" fontId="467" fillId="0" borderId="1" xfId="0" applyFont="1" applyBorder="1" applyAlignment="1">
      <alignment horizontal="center" vertical="center" wrapText="1"/>
    </xf>
    <xf numFmtId="0" fontId="468" fillId="0" borderId="1" xfId="0" applyFont="1" applyBorder="1" applyAlignment="1">
      <alignment horizontal="center" vertical="center" wrapText="1"/>
    </xf>
    <xf numFmtId="0" fontId="469" fillId="0" borderId="1" xfId="0" applyFont="1" applyBorder="1" applyAlignment="1">
      <alignment horizontal="center" vertical="center" wrapText="1"/>
    </xf>
    <xf numFmtId="0" fontId="470" fillId="0" borderId="1" xfId="0" applyFont="1" applyBorder="1" applyAlignment="1">
      <alignment horizontal="center" vertical="center" wrapText="1"/>
    </xf>
    <xf numFmtId="0" fontId="471" fillId="0" borderId="1" xfId="0" applyFont="1" applyBorder="1" applyAlignment="1">
      <alignment horizontal="center" vertical="center" wrapText="1"/>
    </xf>
    <xf numFmtId="0" fontId="472" fillId="0" borderId="1" xfId="0" applyFont="1" applyBorder="1" applyAlignment="1">
      <alignment horizontal="center" vertical="center" wrapText="1"/>
    </xf>
    <xf numFmtId="0" fontId="473" fillId="0" borderId="1" xfId="0" applyFont="1" applyBorder="1" applyAlignment="1">
      <alignment horizontal="center" vertical="center" wrapText="1"/>
    </xf>
    <xf numFmtId="0" fontId="474" fillId="0" borderId="1" xfId="0" applyFont="1" applyBorder="1" applyAlignment="1">
      <alignment horizontal="center" vertical="center" wrapText="1"/>
    </xf>
    <xf numFmtId="0" fontId="475" fillId="0" borderId="1" xfId="0" applyFont="1" applyBorder="1" applyAlignment="1">
      <alignment horizontal="center" vertical="center" wrapText="1"/>
    </xf>
    <xf numFmtId="0" fontId="476" fillId="0" borderId="1" xfId="0" applyFont="1" applyBorder="1" applyAlignment="1">
      <alignment horizontal="center" vertical="center" wrapText="1"/>
    </xf>
    <xf numFmtId="0" fontId="477" fillId="0" borderId="1" xfId="0" applyFont="1" applyBorder="1" applyAlignment="1">
      <alignment horizontal="center" vertical="center" wrapText="1"/>
    </xf>
    <xf numFmtId="0" fontId="478" fillId="0" borderId="1" xfId="0" applyFont="1" applyBorder="1" applyAlignment="1">
      <alignment horizontal="center" vertical="center" wrapText="1"/>
    </xf>
    <xf numFmtId="0" fontId="479" fillId="0" borderId="1" xfId="0" applyFont="1" applyBorder="1" applyAlignment="1">
      <alignment horizontal="center" vertical="center" wrapText="1"/>
    </xf>
    <xf numFmtId="0" fontId="480" fillId="0" borderId="1" xfId="0" applyFont="1" applyBorder="1" applyAlignment="1">
      <alignment horizontal="center" vertical="center" wrapText="1"/>
    </xf>
    <xf numFmtId="0" fontId="481" fillId="0" borderId="1" xfId="0" applyFont="1" applyBorder="1" applyAlignment="1">
      <alignment horizontal="center" vertical="center" wrapText="1"/>
    </xf>
    <xf numFmtId="0" fontId="482" fillId="0" borderId="1" xfId="0" applyFont="1" applyBorder="1" applyAlignment="1">
      <alignment horizontal="center" vertical="center" wrapText="1"/>
    </xf>
    <xf numFmtId="0" fontId="483" fillId="0" borderId="1" xfId="0" applyFont="1" applyBorder="1" applyAlignment="1">
      <alignment horizontal="center" vertical="center" wrapText="1"/>
    </xf>
    <xf numFmtId="0" fontId="484" fillId="0" borderId="1" xfId="0" applyFont="1" applyBorder="1" applyAlignment="1">
      <alignment horizontal="center" vertical="center" wrapText="1"/>
    </xf>
    <xf numFmtId="0" fontId="485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/>
    <xf numFmtId="0" fontId="42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121" fillId="0" borderId="0" xfId="0" applyFont="1" applyAlignment="1">
      <alignment horizontal="center"/>
    </xf>
    <xf numFmtId="0" fontId="16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4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6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45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4" width="4.85546875" customWidth="1"/>
  </cols>
  <sheetData>
    <row r="1" spans="1:40" ht="19.5" x14ac:dyDescent="0.3">
      <c r="A1" s="1">
        <v>2021</v>
      </c>
      <c r="D1" s="1516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  <c r="AF1" s="1517"/>
    </row>
    <row r="2" spans="1:40" ht="25.5" x14ac:dyDescent="0.25">
      <c r="A2" s="2" t="s">
        <v>1</v>
      </c>
      <c r="B2" s="3" t="s">
        <v>2</v>
      </c>
      <c r="C2" s="4" t="s">
        <v>3</v>
      </c>
      <c r="D2" s="5">
        <v>1</v>
      </c>
      <c r="E2" s="6">
        <v>2</v>
      </c>
      <c r="F2" s="7">
        <v>3</v>
      </c>
      <c r="G2" s="8">
        <v>4</v>
      </c>
      <c r="H2" s="9">
        <v>5</v>
      </c>
      <c r="I2" s="10">
        <v>6</v>
      </c>
      <c r="J2" s="11">
        <v>7</v>
      </c>
      <c r="K2" s="12">
        <v>8</v>
      </c>
      <c r="L2" s="13">
        <v>9</v>
      </c>
      <c r="M2" s="14">
        <v>10</v>
      </c>
      <c r="N2" s="15">
        <v>11</v>
      </c>
      <c r="O2" s="16">
        <v>12</v>
      </c>
      <c r="P2" s="17">
        <v>13</v>
      </c>
      <c r="Q2" s="18">
        <v>14</v>
      </c>
      <c r="R2" s="19">
        <v>15</v>
      </c>
      <c r="S2" s="20">
        <v>16</v>
      </c>
      <c r="T2" s="21">
        <v>17</v>
      </c>
      <c r="U2" s="22">
        <v>18</v>
      </c>
      <c r="V2" s="23">
        <v>19</v>
      </c>
      <c r="W2" s="24">
        <v>20</v>
      </c>
      <c r="X2" s="25">
        <v>21</v>
      </c>
      <c r="Y2" s="26">
        <v>22</v>
      </c>
      <c r="Z2" s="27">
        <v>23</v>
      </c>
      <c r="AA2" s="28">
        <v>24</v>
      </c>
      <c r="AB2" s="29">
        <v>25</v>
      </c>
      <c r="AC2" s="30">
        <v>26</v>
      </c>
      <c r="AD2" s="31">
        <v>27</v>
      </c>
      <c r="AE2" s="32">
        <v>28</v>
      </c>
      <c r="AF2" s="33">
        <v>29</v>
      </c>
      <c r="AG2" s="34">
        <v>30</v>
      </c>
      <c r="AH2" s="35">
        <v>31</v>
      </c>
      <c r="AI2" s="36" t="s">
        <v>2</v>
      </c>
      <c r="AJ2" s="37" t="s">
        <v>4</v>
      </c>
      <c r="AK2" s="38" t="s">
        <v>5</v>
      </c>
      <c r="AL2" s="39" t="s">
        <v>6</v>
      </c>
      <c r="AM2" s="40" t="s">
        <v>7</v>
      </c>
      <c r="AN2" s="41" t="s">
        <v>8</v>
      </c>
    </row>
    <row r="3" spans="1:40" x14ac:dyDescent="0.25">
      <c r="A3" s="42" t="s">
        <v>9</v>
      </c>
      <c r="B3" s="43" t="s">
        <v>10</v>
      </c>
      <c r="C3" s="44">
        <v>100</v>
      </c>
      <c r="D3" s="45"/>
      <c r="E3" s="46"/>
      <c r="F3" s="47"/>
      <c r="G3" s="48"/>
      <c r="H3" s="49"/>
      <c r="I3" s="50"/>
      <c r="J3" s="51"/>
      <c r="K3" s="52"/>
      <c r="L3" s="53"/>
      <c r="M3" s="54"/>
      <c r="N3" s="55"/>
      <c r="O3" s="56"/>
      <c r="P3" s="57"/>
      <c r="Q3" s="58"/>
      <c r="R3" s="59"/>
      <c r="S3" s="60"/>
      <c r="T3" s="61"/>
      <c r="U3" s="62"/>
      <c r="V3" s="63"/>
      <c r="W3" s="64"/>
      <c r="X3" s="65"/>
      <c r="Y3" s="66"/>
      <c r="Z3" s="67"/>
      <c r="AA3" s="68"/>
      <c r="AB3" s="69"/>
      <c r="AC3" s="70"/>
      <c r="AD3" s="71"/>
      <c r="AE3" s="72"/>
      <c r="AF3" s="73"/>
      <c r="AG3" s="74"/>
      <c r="AH3" s="75"/>
      <c r="AI3" s="76" t="s">
        <v>10</v>
      </c>
      <c r="AJ3" s="77">
        <v>157.5</v>
      </c>
      <c r="AK3" s="78">
        <f>(COUNTIF(D3:AH3,"d")*12)+(COUNTIF(D3:AH3,"n")*12)+(COUNTIF(D3:AH3,"řd")*12)+(COUNTIF(D3:AH3,"pd")*12)+(COUNTIF(D3:AH3,"zv")*12)+(COUNTIF(D3:AH3,"pn")*12)+SUM(D3:AH3)</f>
        <v>0</v>
      </c>
      <c r="AL3" s="79">
        <f>AK3-AJ3</f>
        <v>-157.5</v>
      </c>
      <c r="AM3" s="80">
        <v>0</v>
      </c>
      <c r="AN3" s="81">
        <f>AL3+AM3</f>
        <v>-157.5</v>
      </c>
    </row>
    <row r="4" spans="1:40" x14ac:dyDescent="0.25">
      <c r="A4" s="82" t="s">
        <v>11</v>
      </c>
      <c r="B4" s="83" t="s">
        <v>12</v>
      </c>
      <c r="C4" s="84">
        <v>200</v>
      </c>
      <c r="D4" s="85"/>
      <c r="E4" s="86"/>
      <c r="F4" s="87"/>
      <c r="G4" s="88"/>
      <c r="H4" s="89"/>
      <c r="I4" s="90"/>
      <c r="J4" s="91"/>
      <c r="K4" s="92"/>
      <c r="L4" s="93"/>
      <c r="M4" s="94"/>
      <c r="N4" s="95"/>
      <c r="O4" s="96"/>
      <c r="P4" s="97"/>
      <c r="Q4" s="98"/>
      <c r="R4" s="99"/>
      <c r="S4" s="100"/>
      <c r="T4" s="101"/>
      <c r="U4" s="102"/>
      <c r="V4" s="103"/>
      <c r="W4" s="104"/>
      <c r="X4" s="105"/>
      <c r="Y4" s="106"/>
      <c r="Z4" s="107"/>
      <c r="AA4" s="108"/>
      <c r="AB4" s="109"/>
      <c r="AC4" s="110"/>
      <c r="AD4" s="111"/>
      <c r="AE4" s="112"/>
      <c r="AF4" s="113"/>
      <c r="AG4" s="114"/>
      <c r="AH4" s="115"/>
      <c r="AI4" s="116" t="s">
        <v>12</v>
      </c>
      <c r="AJ4" s="117">
        <v>157.5</v>
      </c>
      <c r="AK4" s="118">
        <f>(COUNTIF(D4:AH4,"d")*12)+(COUNTIF(D4:AH4,"n")*12)+(COUNTIF(D4:AH4,"řd")*12)+(COUNTIF(D4:AH4,"pd")*12)+(COUNTIF(D4:AH4,"zv")*12)+(COUNTIF(D4:AH4,"pn")*12)+SUM(D4:AH4)</f>
        <v>0</v>
      </c>
      <c r="AL4" s="119">
        <f>AK4-AJ4</f>
        <v>-157.5</v>
      </c>
      <c r="AM4" s="120">
        <v>0</v>
      </c>
      <c r="AN4" s="121">
        <f>AL4+AM4</f>
        <v>-157.5</v>
      </c>
    </row>
    <row r="6" spans="1:40" x14ac:dyDescent="0.25">
      <c r="A6" s="122" t="s">
        <v>13</v>
      </c>
      <c r="B6" s="123" t="s">
        <v>2</v>
      </c>
    </row>
    <row r="7" spans="1:40" x14ac:dyDescent="0.25">
      <c r="A7" t="s">
        <v>14</v>
      </c>
      <c r="B7" t="s">
        <v>15</v>
      </c>
    </row>
    <row r="8" spans="1:40" x14ac:dyDescent="0.25">
      <c r="A8" t="s">
        <v>16</v>
      </c>
      <c r="B8" t="s">
        <v>17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4" spans="1:40" x14ac:dyDescent="0.25">
      <c r="A14" s="124" t="s">
        <v>26</v>
      </c>
      <c r="B14" s="125" t="s">
        <v>2</v>
      </c>
      <c r="C14" s="126" t="s">
        <v>2</v>
      </c>
      <c r="D14" s="127" t="s">
        <v>2</v>
      </c>
      <c r="E14" s="128" t="s">
        <v>2</v>
      </c>
    </row>
    <row r="15" spans="1:40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4" width="4.85546875" customWidth="1"/>
  </cols>
  <sheetData>
    <row r="1" spans="1:40" ht="19.5" x14ac:dyDescent="0.3">
      <c r="A1" s="1135">
        <v>2021</v>
      </c>
      <c r="D1" s="1526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  <c r="AF1" s="1517"/>
    </row>
    <row r="2" spans="1:40" ht="25.5" x14ac:dyDescent="0.25">
      <c r="A2" s="1136" t="s">
        <v>41</v>
      </c>
      <c r="B2" s="1137" t="s">
        <v>2</v>
      </c>
      <c r="C2" s="1138" t="s">
        <v>3</v>
      </c>
      <c r="D2" s="1139">
        <v>1</v>
      </c>
      <c r="E2" s="1140">
        <v>2</v>
      </c>
      <c r="F2" s="1141">
        <v>3</v>
      </c>
      <c r="G2" s="1142">
        <v>4</v>
      </c>
      <c r="H2" s="1143">
        <v>5</v>
      </c>
      <c r="I2" s="1144">
        <v>6</v>
      </c>
      <c r="J2" s="1145">
        <v>7</v>
      </c>
      <c r="K2" s="1146">
        <v>8</v>
      </c>
      <c r="L2" s="1147">
        <v>9</v>
      </c>
      <c r="M2" s="1148">
        <v>10</v>
      </c>
      <c r="N2" s="1149">
        <v>11</v>
      </c>
      <c r="O2" s="1150">
        <v>12</v>
      </c>
      <c r="P2" s="1151">
        <v>13</v>
      </c>
      <c r="Q2" s="1152">
        <v>14</v>
      </c>
      <c r="R2" s="1153">
        <v>15</v>
      </c>
      <c r="S2" s="1154">
        <v>16</v>
      </c>
      <c r="T2" s="1155">
        <v>17</v>
      </c>
      <c r="U2" s="1156">
        <v>18</v>
      </c>
      <c r="V2" s="1157">
        <v>19</v>
      </c>
      <c r="W2" s="1158">
        <v>20</v>
      </c>
      <c r="X2" s="1159">
        <v>21</v>
      </c>
      <c r="Y2" s="1160">
        <v>22</v>
      </c>
      <c r="Z2" s="1161">
        <v>23</v>
      </c>
      <c r="AA2" s="1162">
        <v>24</v>
      </c>
      <c r="AB2" s="1163">
        <v>25</v>
      </c>
      <c r="AC2" s="1164">
        <v>26</v>
      </c>
      <c r="AD2" s="1165">
        <v>27</v>
      </c>
      <c r="AE2" s="1166">
        <v>28</v>
      </c>
      <c r="AF2" s="1167">
        <v>29</v>
      </c>
      <c r="AG2" s="1168">
        <v>30</v>
      </c>
      <c r="AH2" s="1169">
        <v>31</v>
      </c>
      <c r="AI2" s="1170" t="s">
        <v>2</v>
      </c>
      <c r="AJ2" s="1171" t="s">
        <v>4</v>
      </c>
      <c r="AK2" s="1172" t="s">
        <v>5</v>
      </c>
      <c r="AL2" s="1173" t="s">
        <v>6</v>
      </c>
      <c r="AM2" s="1174" t="s">
        <v>7</v>
      </c>
      <c r="AN2" s="1175" t="s">
        <v>8</v>
      </c>
    </row>
    <row r="3" spans="1:40" x14ac:dyDescent="0.25">
      <c r="A3" s="1176" t="s">
        <v>9</v>
      </c>
      <c r="B3" s="1177" t="s">
        <v>10</v>
      </c>
      <c r="C3" s="1178">
        <v>100</v>
      </c>
      <c r="D3" s="1179"/>
      <c r="E3" s="1180"/>
      <c r="F3" s="1181"/>
      <c r="G3" s="1182"/>
      <c r="H3" s="1183"/>
      <c r="I3" s="1184"/>
      <c r="J3" s="1185"/>
      <c r="K3" s="1186"/>
      <c r="L3" s="1187"/>
      <c r="M3" s="1188"/>
      <c r="N3" s="1189"/>
      <c r="O3" s="1190"/>
      <c r="P3" s="1191"/>
      <c r="Q3" s="1192"/>
      <c r="R3" s="1193"/>
      <c r="S3" s="1194"/>
      <c r="T3" s="1195"/>
      <c r="U3" s="1196"/>
      <c r="V3" s="1197"/>
      <c r="W3" s="1198"/>
      <c r="X3" s="1199"/>
      <c r="Y3" s="1200"/>
      <c r="Z3" s="1201"/>
      <c r="AA3" s="1202"/>
      <c r="AB3" s="1203"/>
      <c r="AC3" s="1204"/>
      <c r="AD3" s="1205"/>
      <c r="AE3" s="1206"/>
      <c r="AF3" s="1207"/>
      <c r="AG3" s="1208"/>
      <c r="AH3" s="1209"/>
      <c r="AI3" s="1210" t="s">
        <v>10</v>
      </c>
      <c r="AJ3" s="1211">
        <v>157.5</v>
      </c>
      <c r="AK3" s="1212">
        <f>(COUNTIF(D3:AH3,"d")*12)+(COUNTIF(D3:AH3,"n")*12)+(COUNTIF(D3:AH3,"řd")*12)+(COUNTIF(D3:AH3,"pd")*12)+(COUNTIF(D3:AH3,"zv")*12)+(COUNTIF(D3:AH3,"pn")*12)+SUM(D3:AH3)</f>
        <v>0</v>
      </c>
      <c r="AL3" s="1213">
        <f>AK3-AJ3</f>
        <v>-157.5</v>
      </c>
      <c r="AM3" s="1214">
        <f>září!AM3</f>
        <v>-1282.5</v>
      </c>
      <c r="AN3" s="1215">
        <f>AL3+AM3</f>
        <v>-1440</v>
      </c>
    </row>
    <row r="4" spans="1:40" x14ac:dyDescent="0.25">
      <c r="A4" s="1216" t="s">
        <v>11</v>
      </c>
      <c r="B4" s="1217" t="s">
        <v>12</v>
      </c>
      <c r="C4" s="1218">
        <v>200</v>
      </c>
      <c r="D4" s="1219"/>
      <c r="E4" s="1220"/>
      <c r="F4" s="1221"/>
      <c r="G4" s="1222"/>
      <c r="H4" s="1223"/>
      <c r="I4" s="1224"/>
      <c r="J4" s="1225"/>
      <c r="K4" s="1226"/>
      <c r="L4" s="1227"/>
      <c r="M4" s="1228"/>
      <c r="N4" s="1229"/>
      <c r="O4" s="1230"/>
      <c r="P4" s="1231"/>
      <c r="Q4" s="1232"/>
      <c r="R4" s="1233"/>
      <c r="S4" s="1234"/>
      <c r="T4" s="1235"/>
      <c r="U4" s="1236"/>
      <c r="V4" s="1237"/>
      <c r="W4" s="1238"/>
      <c r="X4" s="1239"/>
      <c r="Y4" s="1240"/>
      <c r="Z4" s="1241"/>
      <c r="AA4" s="1242"/>
      <c r="AB4" s="1243"/>
      <c r="AC4" s="1244"/>
      <c r="AD4" s="1245"/>
      <c r="AE4" s="1246"/>
      <c r="AF4" s="1247"/>
      <c r="AG4" s="1248"/>
      <c r="AH4" s="1249"/>
      <c r="AI4" s="1250" t="s">
        <v>12</v>
      </c>
      <c r="AJ4" s="1251">
        <v>157.5</v>
      </c>
      <c r="AK4" s="1252">
        <f>(COUNTIF(D4:AH4,"d")*12)+(COUNTIF(D4:AH4,"n")*12)+(COUNTIF(D4:AH4,"řd")*12)+(COUNTIF(D4:AH4,"pd")*12)+(COUNTIF(D4:AH4,"zv")*12)+(COUNTIF(D4:AH4,"pn")*12)+SUM(D4:AH4)</f>
        <v>0</v>
      </c>
      <c r="AL4" s="1253">
        <f>AK4-AJ4</f>
        <v>-157.5</v>
      </c>
      <c r="AM4" s="1254">
        <f>září!AM4</f>
        <v>-1450.5</v>
      </c>
      <c r="AN4" s="1255">
        <f>AL4+AM4</f>
        <v>-1608</v>
      </c>
    </row>
    <row r="6" spans="1:40" x14ac:dyDescent="0.25">
      <c r="A6" s="1256" t="s">
        <v>13</v>
      </c>
      <c r="B6" s="1257" t="s">
        <v>2</v>
      </c>
    </row>
    <row r="7" spans="1:40" x14ac:dyDescent="0.25">
      <c r="A7" t="s">
        <v>14</v>
      </c>
      <c r="B7" t="s">
        <v>15</v>
      </c>
    </row>
    <row r="8" spans="1:40" x14ac:dyDescent="0.25">
      <c r="A8" t="s">
        <v>16</v>
      </c>
      <c r="B8" t="s">
        <v>17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4" spans="1:40" x14ac:dyDescent="0.25">
      <c r="A14" s="1258" t="s">
        <v>26</v>
      </c>
      <c r="B14" s="1259" t="s">
        <v>2</v>
      </c>
      <c r="C14" s="1260" t="s">
        <v>2</v>
      </c>
      <c r="D14" s="1261" t="s">
        <v>2</v>
      </c>
      <c r="E14" s="1262" t="s">
        <v>2</v>
      </c>
    </row>
    <row r="15" spans="1:40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3" width="4.85546875" customWidth="1"/>
  </cols>
  <sheetData>
    <row r="1" spans="1:39" ht="19.5" x14ac:dyDescent="0.3">
      <c r="A1" s="1263">
        <v>2021</v>
      </c>
      <c r="D1" s="1527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</row>
    <row r="2" spans="1:39" ht="25.5" x14ac:dyDescent="0.25">
      <c r="A2" s="1264" t="s">
        <v>42</v>
      </c>
      <c r="B2" s="1265" t="s">
        <v>2</v>
      </c>
      <c r="C2" s="1266" t="s">
        <v>3</v>
      </c>
      <c r="D2" s="1267">
        <v>1</v>
      </c>
      <c r="E2" s="1268">
        <v>2</v>
      </c>
      <c r="F2" s="1269">
        <v>3</v>
      </c>
      <c r="G2" s="1270">
        <v>4</v>
      </c>
      <c r="H2" s="1271">
        <v>5</v>
      </c>
      <c r="I2" s="1272">
        <v>6</v>
      </c>
      <c r="J2" s="1273">
        <v>7</v>
      </c>
      <c r="K2" s="1274">
        <v>8</v>
      </c>
      <c r="L2" s="1275">
        <v>9</v>
      </c>
      <c r="M2" s="1276">
        <v>10</v>
      </c>
      <c r="N2" s="1277">
        <v>11</v>
      </c>
      <c r="O2" s="1278">
        <v>12</v>
      </c>
      <c r="P2" s="1279">
        <v>13</v>
      </c>
      <c r="Q2" s="1280">
        <v>14</v>
      </c>
      <c r="R2" s="1281">
        <v>15</v>
      </c>
      <c r="S2" s="1282">
        <v>16</v>
      </c>
      <c r="T2" s="1283">
        <v>17</v>
      </c>
      <c r="U2" s="1284">
        <v>18</v>
      </c>
      <c r="V2" s="1285">
        <v>19</v>
      </c>
      <c r="W2" s="1286">
        <v>20</v>
      </c>
      <c r="X2" s="1287">
        <v>21</v>
      </c>
      <c r="Y2" s="1288">
        <v>22</v>
      </c>
      <c r="Z2" s="1289">
        <v>23</v>
      </c>
      <c r="AA2" s="1290">
        <v>24</v>
      </c>
      <c r="AB2" s="1291">
        <v>25</v>
      </c>
      <c r="AC2" s="1292">
        <v>26</v>
      </c>
      <c r="AD2" s="1293">
        <v>27</v>
      </c>
      <c r="AE2" s="1294">
        <v>28</v>
      </c>
      <c r="AF2" s="1295">
        <v>29</v>
      </c>
      <c r="AG2" s="1296">
        <v>30</v>
      </c>
      <c r="AH2" s="1297" t="s">
        <v>2</v>
      </c>
      <c r="AI2" s="1298" t="s">
        <v>4</v>
      </c>
      <c r="AJ2" s="1299" t="s">
        <v>5</v>
      </c>
      <c r="AK2" s="1300" t="s">
        <v>6</v>
      </c>
      <c r="AL2" s="1301" t="s">
        <v>7</v>
      </c>
      <c r="AM2" s="1302" t="s">
        <v>8</v>
      </c>
    </row>
    <row r="3" spans="1:39" x14ac:dyDescent="0.25">
      <c r="A3" s="1303" t="s">
        <v>9</v>
      </c>
      <c r="B3" s="1304" t="s">
        <v>10</v>
      </c>
      <c r="C3" s="1305">
        <v>100</v>
      </c>
      <c r="D3" s="1306"/>
      <c r="E3" s="1307"/>
      <c r="F3" s="1308"/>
      <c r="G3" s="1309"/>
      <c r="H3" s="1310"/>
      <c r="I3" s="1311"/>
      <c r="J3" s="1312"/>
      <c r="K3" s="1313"/>
      <c r="L3" s="1314"/>
      <c r="M3" s="1315"/>
      <c r="N3" s="1316"/>
      <c r="O3" s="1317"/>
      <c r="P3" s="1318"/>
      <c r="Q3" s="1319"/>
      <c r="R3" s="1320"/>
      <c r="S3" s="1321"/>
      <c r="T3" s="1322"/>
      <c r="U3" s="1323"/>
      <c r="V3" s="1324"/>
      <c r="W3" s="1325"/>
      <c r="X3" s="1326"/>
      <c r="Y3" s="1327"/>
      <c r="Z3" s="1328"/>
      <c r="AA3" s="1329"/>
      <c r="AB3" s="1330"/>
      <c r="AC3" s="1331"/>
      <c r="AD3" s="1332"/>
      <c r="AE3" s="1333"/>
      <c r="AF3" s="1334"/>
      <c r="AG3" s="1335"/>
      <c r="AH3" s="1336" t="s">
        <v>10</v>
      </c>
      <c r="AI3" s="1337">
        <v>165</v>
      </c>
      <c r="AJ3" s="1338">
        <f>(COUNTIF(D3:AG3,"d")*12)+(COUNTIF(D3:AG3,"n")*12)+(COUNTIF(D3:AG3,"řd")*12)+(COUNTIF(D3:AG3,"pd")*12)+(COUNTIF(D3:AG3,"zv")*12)+(COUNTIF(D3:AG3,"pn")*12)+SUM(D3:AG3)</f>
        <v>0</v>
      </c>
      <c r="AK3" s="1339">
        <f>AJ3-AI3</f>
        <v>-165</v>
      </c>
      <c r="AL3" s="1340">
        <f>říjen!AN3</f>
        <v>-1440</v>
      </c>
      <c r="AM3" s="1341">
        <f>AK3+AL3</f>
        <v>-1605</v>
      </c>
    </row>
    <row r="4" spans="1:39" x14ac:dyDescent="0.25">
      <c r="A4" s="1342" t="s">
        <v>11</v>
      </c>
      <c r="B4" s="1343" t="s">
        <v>12</v>
      </c>
      <c r="C4" s="1344">
        <v>200</v>
      </c>
      <c r="D4" s="1345"/>
      <c r="E4" s="1346"/>
      <c r="F4" s="1347"/>
      <c r="G4" s="1348"/>
      <c r="H4" s="1349"/>
      <c r="I4" s="1350"/>
      <c r="J4" s="1351"/>
      <c r="K4" s="1352"/>
      <c r="L4" s="1353"/>
      <c r="M4" s="1354"/>
      <c r="N4" s="1355"/>
      <c r="O4" s="1356"/>
      <c r="P4" s="1357"/>
      <c r="Q4" s="1358"/>
      <c r="R4" s="1359"/>
      <c r="S4" s="1360"/>
      <c r="T4" s="1361"/>
      <c r="U4" s="1362"/>
      <c r="V4" s="1363"/>
      <c r="W4" s="1364"/>
      <c r="X4" s="1365"/>
      <c r="Y4" s="1366"/>
      <c r="Z4" s="1367"/>
      <c r="AA4" s="1368"/>
      <c r="AB4" s="1369"/>
      <c r="AC4" s="1370"/>
      <c r="AD4" s="1371"/>
      <c r="AE4" s="1372"/>
      <c r="AF4" s="1373"/>
      <c r="AG4" s="1374"/>
      <c r="AH4" s="1375" t="s">
        <v>12</v>
      </c>
      <c r="AI4" s="1376">
        <v>165</v>
      </c>
      <c r="AJ4" s="1377">
        <f>(COUNTIF(D4:AG4,"d")*12)+(COUNTIF(D4:AG4,"n")*12)+(COUNTIF(D4:AG4,"řd")*12)+(COUNTIF(D4:AG4,"pd")*12)+(COUNTIF(D4:AG4,"zv")*12)+(COUNTIF(D4:AG4,"pn")*12)+SUM(D4:AG4)</f>
        <v>0</v>
      </c>
      <c r="AK4" s="1378">
        <f>AJ4-AI4</f>
        <v>-165</v>
      </c>
      <c r="AL4" s="1379">
        <f>říjen!AN4</f>
        <v>-1608</v>
      </c>
      <c r="AM4" s="1380">
        <f>AK4+AL4</f>
        <v>-1773</v>
      </c>
    </row>
    <row r="6" spans="1:39" x14ac:dyDescent="0.25">
      <c r="A6" s="1381" t="s">
        <v>13</v>
      </c>
      <c r="B6" s="1382" t="s">
        <v>2</v>
      </c>
    </row>
    <row r="7" spans="1:39" x14ac:dyDescent="0.25">
      <c r="A7" t="s">
        <v>14</v>
      </c>
      <c r="B7" t="s">
        <v>15</v>
      </c>
    </row>
    <row r="8" spans="1:39" x14ac:dyDescent="0.25">
      <c r="A8" t="s">
        <v>16</v>
      </c>
      <c r="B8" t="s">
        <v>17</v>
      </c>
    </row>
    <row r="9" spans="1:39" x14ac:dyDescent="0.25">
      <c r="A9" t="s">
        <v>18</v>
      </c>
      <c r="B9" t="s">
        <v>19</v>
      </c>
    </row>
    <row r="10" spans="1:39" x14ac:dyDescent="0.25">
      <c r="A10" t="s">
        <v>20</v>
      </c>
      <c r="B10" t="s">
        <v>21</v>
      </c>
    </row>
    <row r="11" spans="1:39" x14ac:dyDescent="0.25">
      <c r="A11" t="s">
        <v>22</v>
      </c>
      <c r="B11" t="s">
        <v>23</v>
      </c>
    </row>
    <row r="12" spans="1:39" x14ac:dyDescent="0.25">
      <c r="A12" t="s">
        <v>24</v>
      </c>
      <c r="B12" t="s">
        <v>25</v>
      </c>
    </row>
    <row r="14" spans="1:39" x14ac:dyDescent="0.25">
      <c r="A14" s="1383" t="s">
        <v>26</v>
      </c>
      <c r="B14" s="1384" t="s">
        <v>2</v>
      </c>
      <c r="C14" s="1385" t="s">
        <v>2</v>
      </c>
      <c r="D14" s="1386" t="s">
        <v>2</v>
      </c>
      <c r="E14" s="1387" t="s">
        <v>2</v>
      </c>
    </row>
    <row r="15" spans="1:39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4" width="4.85546875" customWidth="1"/>
  </cols>
  <sheetData>
    <row r="1" spans="1:40" ht="19.5" x14ac:dyDescent="0.3">
      <c r="A1" s="1388">
        <v>2021</v>
      </c>
      <c r="D1" s="1528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  <c r="AF1" s="1517"/>
    </row>
    <row r="2" spans="1:40" ht="25.5" x14ac:dyDescent="0.25">
      <c r="A2" s="1389" t="s">
        <v>43</v>
      </c>
      <c r="B2" s="1390" t="s">
        <v>2</v>
      </c>
      <c r="C2" s="1391" t="s">
        <v>3</v>
      </c>
      <c r="D2" s="1392">
        <v>1</v>
      </c>
      <c r="E2" s="1393">
        <v>2</v>
      </c>
      <c r="F2" s="1394">
        <v>3</v>
      </c>
      <c r="G2" s="1395">
        <v>4</v>
      </c>
      <c r="H2" s="1396">
        <v>5</v>
      </c>
      <c r="I2" s="1397">
        <v>6</v>
      </c>
      <c r="J2" s="1398">
        <v>7</v>
      </c>
      <c r="K2" s="1399">
        <v>8</v>
      </c>
      <c r="L2" s="1400">
        <v>9</v>
      </c>
      <c r="M2" s="1401">
        <v>10</v>
      </c>
      <c r="N2" s="1402">
        <v>11</v>
      </c>
      <c r="O2" s="1403">
        <v>12</v>
      </c>
      <c r="P2" s="1404">
        <v>13</v>
      </c>
      <c r="Q2" s="1405">
        <v>14</v>
      </c>
      <c r="R2" s="1406">
        <v>15</v>
      </c>
      <c r="S2" s="1407">
        <v>16</v>
      </c>
      <c r="T2" s="1408">
        <v>17</v>
      </c>
      <c r="U2" s="1409">
        <v>18</v>
      </c>
      <c r="V2" s="1410">
        <v>19</v>
      </c>
      <c r="W2" s="1411">
        <v>20</v>
      </c>
      <c r="X2" s="1412">
        <v>21</v>
      </c>
      <c r="Y2" s="1413">
        <v>22</v>
      </c>
      <c r="Z2" s="1414">
        <v>23</v>
      </c>
      <c r="AA2" s="1415">
        <v>24</v>
      </c>
      <c r="AB2" s="1416">
        <v>25</v>
      </c>
      <c r="AC2" s="1417">
        <v>26</v>
      </c>
      <c r="AD2" s="1418">
        <v>27</v>
      </c>
      <c r="AE2" s="1419">
        <v>28</v>
      </c>
      <c r="AF2" s="1420">
        <v>29</v>
      </c>
      <c r="AG2" s="1421">
        <v>30</v>
      </c>
      <c r="AH2" s="1422">
        <v>31</v>
      </c>
      <c r="AI2" s="1423" t="s">
        <v>2</v>
      </c>
      <c r="AJ2" s="1424" t="s">
        <v>4</v>
      </c>
      <c r="AK2" s="1425" t="s">
        <v>5</v>
      </c>
      <c r="AL2" s="1426" t="s">
        <v>6</v>
      </c>
      <c r="AM2" s="1427" t="s">
        <v>7</v>
      </c>
      <c r="AN2" s="1428" t="s">
        <v>37</v>
      </c>
    </row>
    <row r="3" spans="1:40" x14ac:dyDescent="0.25">
      <c r="A3" s="1429" t="s">
        <v>9</v>
      </c>
      <c r="B3" s="1430" t="s">
        <v>10</v>
      </c>
      <c r="C3" s="1431">
        <v>100</v>
      </c>
      <c r="D3" s="1432"/>
      <c r="E3" s="1433"/>
      <c r="F3" s="1434"/>
      <c r="G3" s="1435"/>
      <c r="H3" s="1436"/>
      <c r="I3" s="1437"/>
      <c r="J3" s="1438"/>
      <c r="K3" s="1439"/>
      <c r="L3" s="1440"/>
      <c r="M3" s="1441"/>
      <c r="N3" s="1442"/>
      <c r="O3" s="1443"/>
      <c r="P3" s="1444"/>
      <c r="Q3" s="1445"/>
      <c r="R3" s="1446"/>
      <c r="S3" s="1447"/>
      <c r="T3" s="1448"/>
      <c r="U3" s="1449"/>
      <c r="V3" s="1450"/>
      <c r="W3" s="1451"/>
      <c r="X3" s="1452"/>
      <c r="Y3" s="1453"/>
      <c r="Z3" s="1454"/>
      <c r="AA3" s="1455"/>
      <c r="AB3" s="1456"/>
      <c r="AC3" s="1457"/>
      <c r="AD3" s="1458"/>
      <c r="AE3" s="1459"/>
      <c r="AF3" s="1460"/>
      <c r="AG3" s="1461"/>
      <c r="AH3" s="1462"/>
      <c r="AI3" s="1463" t="s">
        <v>10</v>
      </c>
      <c r="AJ3" s="1464">
        <v>172.5</v>
      </c>
      <c r="AK3" s="1465">
        <f>(COUNTIF(D3:AH3,"d")*12)+(COUNTIF(D3:AH3,"n")*12)+(COUNTIF(D3:AH3,"řd")*12)+(COUNTIF(D3:AH3,"pd")*12)+(COUNTIF(D3:AH3,"zv")*12)+(COUNTIF(D3:AH3,"pn")*12)+SUM(D3:AH3)</f>
        <v>0</v>
      </c>
      <c r="AL3" s="1466">
        <f>AK3-AJ3</f>
        <v>-172.5</v>
      </c>
      <c r="AM3" s="1467">
        <f>listopad!AM3</f>
        <v>-1605</v>
      </c>
      <c r="AN3" s="1468">
        <f>AL3+AM3</f>
        <v>-1777.5</v>
      </c>
    </row>
    <row r="4" spans="1:40" x14ac:dyDescent="0.25">
      <c r="A4" s="1469" t="s">
        <v>11</v>
      </c>
      <c r="B4" s="1470" t="s">
        <v>12</v>
      </c>
      <c r="C4" s="1471">
        <v>200</v>
      </c>
      <c r="D4" s="1472"/>
      <c r="E4" s="1473"/>
      <c r="F4" s="1474"/>
      <c r="G4" s="1475"/>
      <c r="H4" s="1476"/>
      <c r="I4" s="1477"/>
      <c r="J4" s="1478"/>
      <c r="K4" s="1479"/>
      <c r="L4" s="1480"/>
      <c r="M4" s="1481"/>
      <c r="N4" s="1482"/>
      <c r="O4" s="1483"/>
      <c r="P4" s="1484"/>
      <c r="Q4" s="1485"/>
      <c r="R4" s="1486"/>
      <c r="S4" s="1487"/>
      <c r="T4" s="1488"/>
      <c r="U4" s="1489"/>
      <c r="V4" s="1490"/>
      <c r="W4" s="1491"/>
      <c r="X4" s="1492"/>
      <c r="Y4" s="1493"/>
      <c r="Z4" s="1494"/>
      <c r="AA4" s="1495"/>
      <c r="AB4" s="1496"/>
      <c r="AC4" s="1497"/>
      <c r="AD4" s="1498"/>
      <c r="AE4" s="1499"/>
      <c r="AF4" s="1500"/>
      <c r="AG4" s="1501"/>
      <c r="AH4" s="1502"/>
      <c r="AI4" s="1503" t="s">
        <v>12</v>
      </c>
      <c r="AJ4" s="1504">
        <v>172.5</v>
      </c>
      <c r="AK4" s="1505">
        <f>(COUNTIF(D4:AH4,"d")*12)+(COUNTIF(D4:AH4,"n")*12)+(COUNTIF(D4:AH4,"řd")*12)+(COUNTIF(D4:AH4,"pd")*12)+(COUNTIF(D4:AH4,"zv")*12)+(COUNTIF(D4:AH4,"pn")*12)+SUM(D4:AH4)</f>
        <v>0</v>
      </c>
      <c r="AL4" s="1506">
        <f>AK4-AJ4</f>
        <v>-172.5</v>
      </c>
      <c r="AM4" s="1507">
        <f>listopad!AM4</f>
        <v>-1773</v>
      </c>
      <c r="AN4" s="1508">
        <f>AL4+AM4</f>
        <v>-1945.5</v>
      </c>
    </row>
    <row r="6" spans="1:40" x14ac:dyDescent="0.25">
      <c r="A6" s="1509" t="s">
        <v>13</v>
      </c>
      <c r="B6" s="1510" t="s">
        <v>2</v>
      </c>
    </row>
    <row r="7" spans="1:40" x14ac:dyDescent="0.25">
      <c r="A7" t="s">
        <v>14</v>
      </c>
      <c r="B7" t="s">
        <v>15</v>
      </c>
    </row>
    <row r="8" spans="1:40" x14ac:dyDescent="0.25">
      <c r="A8" t="s">
        <v>16</v>
      </c>
      <c r="B8" t="s">
        <v>17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4" spans="1:40" x14ac:dyDescent="0.25">
      <c r="A14" s="1511" t="s">
        <v>26</v>
      </c>
      <c r="B14" s="1512" t="s">
        <v>2</v>
      </c>
      <c r="C14" s="1513" t="s">
        <v>2</v>
      </c>
      <c r="D14" s="1514" t="s">
        <v>2</v>
      </c>
      <c r="E14" s="1515" t="s">
        <v>2</v>
      </c>
    </row>
    <row r="15" spans="1:40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"/>
  <sheetViews>
    <sheetView workbookViewId="0">
      <selection activeCell="E31" sqref="E31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1" width="4.85546875" customWidth="1"/>
  </cols>
  <sheetData>
    <row r="1" spans="1:37" ht="19.5" x14ac:dyDescent="0.3">
      <c r="A1" s="129">
        <v>2021</v>
      </c>
      <c r="D1" s="1518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</row>
    <row r="2" spans="1:37" ht="25.5" x14ac:dyDescent="0.25">
      <c r="A2" s="130" t="s">
        <v>32</v>
      </c>
      <c r="B2" s="131" t="s">
        <v>2</v>
      </c>
      <c r="C2" s="132" t="s">
        <v>3</v>
      </c>
      <c r="D2" s="133">
        <v>1</v>
      </c>
      <c r="E2" s="134">
        <v>2</v>
      </c>
      <c r="F2" s="135">
        <v>3</v>
      </c>
      <c r="G2" s="136">
        <v>4</v>
      </c>
      <c r="H2" s="137">
        <v>5</v>
      </c>
      <c r="I2" s="138">
        <v>6</v>
      </c>
      <c r="J2" s="139">
        <v>7</v>
      </c>
      <c r="K2" s="140">
        <v>8</v>
      </c>
      <c r="L2" s="141">
        <v>9</v>
      </c>
      <c r="M2" s="142">
        <v>10</v>
      </c>
      <c r="N2" s="143">
        <v>11</v>
      </c>
      <c r="O2" s="144">
        <v>12</v>
      </c>
      <c r="P2" s="145">
        <v>13</v>
      </c>
      <c r="Q2" s="146">
        <v>14</v>
      </c>
      <c r="R2" s="147">
        <v>15</v>
      </c>
      <c r="S2" s="148">
        <v>16</v>
      </c>
      <c r="T2" s="149">
        <v>17</v>
      </c>
      <c r="U2" s="150">
        <v>18</v>
      </c>
      <c r="V2" s="151">
        <v>19</v>
      </c>
      <c r="W2" s="152">
        <v>20</v>
      </c>
      <c r="X2" s="153">
        <v>21</v>
      </c>
      <c r="Y2" s="154">
        <v>22</v>
      </c>
      <c r="Z2" s="155">
        <v>23</v>
      </c>
      <c r="AA2" s="156">
        <v>24</v>
      </c>
      <c r="AB2" s="157">
        <v>25</v>
      </c>
      <c r="AC2" s="158">
        <v>26</v>
      </c>
      <c r="AD2" s="159">
        <v>27</v>
      </c>
      <c r="AE2" s="160">
        <v>28</v>
      </c>
      <c r="AF2" s="161" t="s">
        <v>2</v>
      </c>
      <c r="AG2" s="162" t="s">
        <v>4</v>
      </c>
      <c r="AH2" s="163" t="s">
        <v>5</v>
      </c>
      <c r="AI2" s="164" t="s">
        <v>6</v>
      </c>
      <c r="AJ2" s="165" t="s">
        <v>7</v>
      </c>
      <c r="AK2" s="166" t="s">
        <v>8</v>
      </c>
    </row>
    <row r="3" spans="1:37" x14ac:dyDescent="0.25">
      <c r="A3" s="167" t="s">
        <v>9</v>
      </c>
      <c r="B3" s="168" t="s">
        <v>10</v>
      </c>
      <c r="C3" s="169">
        <v>100</v>
      </c>
      <c r="D3" s="170"/>
      <c r="E3" s="171"/>
      <c r="F3" s="172"/>
      <c r="G3" s="173"/>
      <c r="H3" s="174"/>
      <c r="I3" s="175"/>
      <c r="J3" s="176"/>
      <c r="K3" s="177"/>
      <c r="L3" s="178"/>
      <c r="M3" s="179"/>
      <c r="N3" s="180"/>
      <c r="O3" s="181"/>
      <c r="P3" s="182"/>
      <c r="Q3" s="183"/>
      <c r="R3" s="184"/>
      <c r="S3" s="185"/>
      <c r="T3" s="186"/>
      <c r="U3" s="187"/>
      <c r="V3" s="188"/>
      <c r="W3" s="189"/>
      <c r="X3" s="190"/>
      <c r="Y3" s="191"/>
      <c r="Z3" s="192"/>
      <c r="AA3" s="193"/>
      <c r="AB3" s="194"/>
      <c r="AC3" s="195"/>
      <c r="AD3" s="196"/>
      <c r="AE3" s="197"/>
      <c r="AF3" s="198" t="s">
        <v>10</v>
      </c>
      <c r="AG3" s="199">
        <v>150</v>
      </c>
      <c r="AH3" s="200">
        <f>(COUNTIF(D3:AE3,"d")*12)+(COUNTIF(D3:AE3,"n")*12)+(COUNTIF(D3:AE3,"řd")*12)+(COUNTIF(D3:AE3,"pd")*12)+(COUNTIF(D3:AE3,"zv")*12)+(COUNTIF(D3:AE3,"pn")*12)+SUM(D3:AE3)</f>
        <v>0</v>
      </c>
      <c r="AI3" s="201">
        <f>AH3-AG3</f>
        <v>-150</v>
      </c>
      <c r="AJ3" s="202">
        <f>leden!AN3</f>
        <v>-157.5</v>
      </c>
      <c r="AK3" s="203">
        <f>AI3+AJ3</f>
        <v>-307.5</v>
      </c>
    </row>
    <row r="4" spans="1:37" x14ac:dyDescent="0.25">
      <c r="A4" s="204" t="s">
        <v>11</v>
      </c>
      <c r="B4" s="205" t="s">
        <v>12</v>
      </c>
      <c r="C4" s="206">
        <v>200</v>
      </c>
      <c r="D4" s="207"/>
      <c r="E4" s="208"/>
      <c r="F4" s="209"/>
      <c r="G4" s="210"/>
      <c r="H4" s="211"/>
      <c r="I4" s="212"/>
      <c r="J4" s="213"/>
      <c r="K4" s="214"/>
      <c r="L4" s="215"/>
      <c r="M4" s="216"/>
      <c r="N4" s="217"/>
      <c r="O4" s="218"/>
      <c r="P4" s="219"/>
      <c r="Q4" s="220"/>
      <c r="R4" s="221"/>
      <c r="S4" s="222"/>
      <c r="T4" s="223"/>
      <c r="U4" s="224"/>
      <c r="V4" s="225"/>
      <c r="W4" s="226"/>
      <c r="X4" s="227"/>
      <c r="Y4" s="228"/>
      <c r="Z4" s="229"/>
      <c r="AA4" s="230"/>
      <c r="AB4" s="231"/>
      <c r="AC4" s="232"/>
      <c r="AD4" s="233"/>
      <c r="AE4" s="234"/>
      <c r="AF4" s="235" t="s">
        <v>12</v>
      </c>
      <c r="AG4" s="236">
        <v>150</v>
      </c>
      <c r="AH4" s="237">
        <f>(COUNTIF(D4:AE4,"d")*12)+(COUNTIF(D4:AE4,"n")*12)+(COUNTIF(D4:AE4,"řd")*12)+(COUNTIF(D4:AE4,"pd")*12)+(COUNTIF(D4:AE4,"zv")*12)+(COUNTIF(D4:AE4,"pn")*12)+SUM(D4:AE4)</f>
        <v>0</v>
      </c>
      <c r="AI4" s="238">
        <f>AH4-AG4</f>
        <v>-150</v>
      </c>
      <c r="AJ4" s="239">
        <f>leden!AN4</f>
        <v>-157.5</v>
      </c>
      <c r="AK4" s="240">
        <f>AI4+AJ4</f>
        <v>-307.5</v>
      </c>
    </row>
    <row r="6" spans="1:37" x14ac:dyDescent="0.25">
      <c r="A6" s="241" t="s">
        <v>13</v>
      </c>
      <c r="B6" s="242" t="s">
        <v>2</v>
      </c>
    </row>
    <row r="7" spans="1:37" x14ac:dyDescent="0.25">
      <c r="A7" t="s">
        <v>14</v>
      </c>
      <c r="B7" t="s">
        <v>15</v>
      </c>
    </row>
    <row r="8" spans="1:37" x14ac:dyDescent="0.25">
      <c r="A8" t="s">
        <v>16</v>
      </c>
      <c r="B8" t="s">
        <v>17</v>
      </c>
    </row>
    <row r="9" spans="1:37" x14ac:dyDescent="0.25">
      <c r="A9" t="s">
        <v>18</v>
      </c>
      <c r="B9" t="s">
        <v>19</v>
      </c>
    </row>
    <row r="10" spans="1:37" x14ac:dyDescent="0.25">
      <c r="A10" t="s">
        <v>20</v>
      </c>
      <c r="B10" t="s">
        <v>21</v>
      </c>
    </row>
    <row r="11" spans="1:37" x14ac:dyDescent="0.25">
      <c r="A11" t="s">
        <v>22</v>
      </c>
      <c r="B11" t="s">
        <v>23</v>
      </c>
    </row>
    <row r="12" spans="1:37" x14ac:dyDescent="0.25">
      <c r="A12" t="s">
        <v>24</v>
      </c>
      <c r="B12" t="s">
        <v>25</v>
      </c>
    </row>
    <row r="14" spans="1:37" x14ac:dyDescent="0.25">
      <c r="A14" s="243" t="s">
        <v>26</v>
      </c>
      <c r="B14" s="244" t="s">
        <v>2</v>
      </c>
      <c r="C14" s="245" t="s">
        <v>2</v>
      </c>
      <c r="D14" s="246" t="s">
        <v>2</v>
      </c>
      <c r="E14" s="247" t="s">
        <v>2</v>
      </c>
    </row>
    <row r="15" spans="1:37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4" width="4.85546875" customWidth="1"/>
  </cols>
  <sheetData>
    <row r="1" spans="1:40" ht="19.5" x14ac:dyDescent="0.3">
      <c r="A1" s="248">
        <v>2021</v>
      </c>
      <c r="D1" s="1519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  <c r="AF1" s="1517"/>
    </row>
    <row r="2" spans="1:40" ht="25.5" x14ac:dyDescent="0.25">
      <c r="A2" s="249" t="s">
        <v>33</v>
      </c>
      <c r="B2" s="250" t="s">
        <v>2</v>
      </c>
      <c r="C2" s="251" t="s">
        <v>3</v>
      </c>
      <c r="D2" s="252">
        <v>1</v>
      </c>
      <c r="E2" s="253">
        <v>2</v>
      </c>
      <c r="F2" s="254">
        <v>3</v>
      </c>
      <c r="G2" s="255">
        <v>4</v>
      </c>
      <c r="H2" s="256">
        <v>5</v>
      </c>
      <c r="I2" s="257">
        <v>6</v>
      </c>
      <c r="J2" s="258">
        <v>7</v>
      </c>
      <c r="K2" s="259">
        <v>8</v>
      </c>
      <c r="L2" s="260">
        <v>9</v>
      </c>
      <c r="M2" s="261">
        <v>10</v>
      </c>
      <c r="N2" s="262">
        <v>11</v>
      </c>
      <c r="O2" s="263">
        <v>12</v>
      </c>
      <c r="P2" s="264">
        <v>13</v>
      </c>
      <c r="Q2" s="265">
        <v>14</v>
      </c>
      <c r="R2" s="266">
        <v>15</v>
      </c>
      <c r="S2" s="267">
        <v>16</v>
      </c>
      <c r="T2" s="268">
        <v>17</v>
      </c>
      <c r="U2" s="269">
        <v>18</v>
      </c>
      <c r="V2" s="270">
        <v>19</v>
      </c>
      <c r="W2" s="271">
        <v>20</v>
      </c>
      <c r="X2" s="272">
        <v>21</v>
      </c>
      <c r="Y2" s="273">
        <v>22</v>
      </c>
      <c r="Z2" s="274">
        <v>23</v>
      </c>
      <c r="AA2" s="275">
        <v>24</v>
      </c>
      <c r="AB2" s="276">
        <v>25</v>
      </c>
      <c r="AC2" s="277">
        <v>26</v>
      </c>
      <c r="AD2" s="278">
        <v>27</v>
      </c>
      <c r="AE2" s="279">
        <v>28</v>
      </c>
      <c r="AF2" s="280">
        <v>29</v>
      </c>
      <c r="AG2" s="281">
        <v>30</v>
      </c>
      <c r="AH2" s="282">
        <v>31</v>
      </c>
      <c r="AI2" s="283" t="s">
        <v>2</v>
      </c>
      <c r="AJ2" s="284" t="s">
        <v>4</v>
      </c>
      <c r="AK2" s="285" t="s">
        <v>5</v>
      </c>
      <c r="AL2" s="286" t="s">
        <v>6</v>
      </c>
      <c r="AM2" s="287" t="s">
        <v>7</v>
      </c>
      <c r="AN2" s="288" t="s">
        <v>8</v>
      </c>
    </row>
    <row r="3" spans="1:40" x14ac:dyDescent="0.25">
      <c r="A3" s="289" t="s">
        <v>9</v>
      </c>
      <c r="B3" s="290" t="s">
        <v>10</v>
      </c>
      <c r="C3" s="291">
        <v>100</v>
      </c>
      <c r="D3" s="292"/>
      <c r="E3" s="293"/>
      <c r="F3" s="294"/>
      <c r="G3" s="295"/>
      <c r="H3" s="296"/>
      <c r="I3" s="297"/>
      <c r="J3" s="298"/>
      <c r="K3" s="299"/>
      <c r="L3" s="300"/>
      <c r="M3" s="301"/>
      <c r="N3" s="302"/>
      <c r="O3" s="303"/>
      <c r="P3" s="304"/>
      <c r="Q3" s="305"/>
      <c r="R3" s="306"/>
      <c r="S3" s="307"/>
      <c r="T3" s="308"/>
      <c r="U3" s="309"/>
      <c r="V3" s="310"/>
      <c r="W3" s="311"/>
      <c r="X3" s="312"/>
      <c r="Y3" s="313"/>
      <c r="Z3" s="314"/>
      <c r="AA3" s="315"/>
      <c r="AB3" s="316"/>
      <c r="AC3" s="317"/>
      <c r="AD3" s="318"/>
      <c r="AE3" s="319"/>
      <c r="AF3" s="320"/>
      <c r="AG3" s="321"/>
      <c r="AH3" s="322"/>
      <c r="AI3" s="323" t="s">
        <v>10</v>
      </c>
      <c r="AJ3" s="324">
        <v>172.5</v>
      </c>
      <c r="AK3" s="325">
        <f>(COUNTIF(D3:AH3,"d")*12)+(COUNTIF(D3:AH3,"n")*12)+(COUNTIF(D3:AH3,"řd")*12)+(COUNTIF(D3:AH3,"pd")*12)+(COUNTIF(D3:AH3,"zv")*12)+(COUNTIF(D3:AH3,"pn")*12)+SUM(D3:AH3)</f>
        <v>0</v>
      </c>
      <c r="AL3" s="326">
        <f>AK3-AJ3</f>
        <v>-172.5</v>
      </c>
      <c r="AM3" s="327">
        <f>únor!AK3</f>
        <v>-307.5</v>
      </c>
      <c r="AN3" s="328">
        <f>AL3+AM3</f>
        <v>-480</v>
      </c>
    </row>
    <row r="4" spans="1:40" x14ac:dyDescent="0.25">
      <c r="A4" s="329" t="s">
        <v>11</v>
      </c>
      <c r="B4" s="330" t="s">
        <v>12</v>
      </c>
      <c r="C4" s="331">
        <v>200</v>
      </c>
      <c r="D4" s="332"/>
      <c r="E4" s="333"/>
      <c r="F4" s="334"/>
      <c r="G4" s="335"/>
      <c r="H4" s="336"/>
      <c r="I4" s="337"/>
      <c r="J4" s="338"/>
      <c r="K4" s="339"/>
      <c r="L4" s="340"/>
      <c r="M4" s="341"/>
      <c r="N4" s="342"/>
      <c r="O4" s="343"/>
      <c r="P4" s="344"/>
      <c r="Q4" s="345"/>
      <c r="R4" s="346"/>
      <c r="S4" s="347"/>
      <c r="T4" s="348"/>
      <c r="U4" s="349"/>
      <c r="V4" s="350"/>
      <c r="W4" s="351"/>
      <c r="X4" s="352"/>
      <c r="Y4" s="353"/>
      <c r="Z4" s="354"/>
      <c r="AA4" s="355"/>
      <c r="AB4" s="356"/>
      <c r="AC4" s="357"/>
      <c r="AD4" s="358"/>
      <c r="AE4" s="359"/>
      <c r="AF4" s="360"/>
      <c r="AG4" s="361"/>
      <c r="AH4" s="362"/>
      <c r="AI4" s="363" t="s">
        <v>12</v>
      </c>
      <c r="AJ4" s="364">
        <v>172.5</v>
      </c>
      <c r="AK4" s="365">
        <f>(COUNTIF(D4:AH4,"d")*12)+(COUNTIF(D4:AH4,"n")*12)+(COUNTIF(D4:AH4,"řd")*12)+(COUNTIF(D4:AH4,"pd")*12)+(COUNTIF(D4:AH4,"zv")*12)+(COUNTIF(D4:AH4,"pn")*12)+SUM(D4:AH4)</f>
        <v>0</v>
      </c>
      <c r="AL4" s="366">
        <f>AK4-AJ4</f>
        <v>-172.5</v>
      </c>
      <c r="AM4" s="367">
        <f>únor!AK4</f>
        <v>-307.5</v>
      </c>
      <c r="AN4" s="368">
        <f>AL4+AM4</f>
        <v>-480</v>
      </c>
    </row>
    <row r="6" spans="1:40" x14ac:dyDescent="0.25">
      <c r="A6" s="369" t="s">
        <v>13</v>
      </c>
      <c r="B6" s="370" t="s">
        <v>2</v>
      </c>
    </row>
    <row r="7" spans="1:40" x14ac:dyDescent="0.25">
      <c r="A7" t="s">
        <v>14</v>
      </c>
      <c r="B7" t="s">
        <v>15</v>
      </c>
    </row>
    <row r="8" spans="1:40" x14ac:dyDescent="0.25">
      <c r="A8" t="s">
        <v>16</v>
      </c>
      <c r="B8" t="s">
        <v>17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4" spans="1:40" x14ac:dyDescent="0.25">
      <c r="A14" s="371" t="s">
        <v>26</v>
      </c>
      <c r="B14" s="372" t="s">
        <v>2</v>
      </c>
      <c r="C14" s="373" t="s">
        <v>2</v>
      </c>
      <c r="D14" s="374" t="s">
        <v>2</v>
      </c>
      <c r="E14" s="375" t="s">
        <v>2</v>
      </c>
    </row>
    <row r="15" spans="1:40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5"/>
  <sheetViews>
    <sheetView tabSelected="1" workbookViewId="0">
      <selection activeCell="K6" sqref="K6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3" width="4.85546875" customWidth="1"/>
  </cols>
  <sheetData>
    <row r="1" spans="1:39" ht="19.5" x14ac:dyDescent="0.3">
      <c r="A1" s="376">
        <v>2021</v>
      </c>
      <c r="D1" s="1520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</row>
    <row r="2" spans="1:39" ht="25.5" x14ac:dyDescent="0.25">
      <c r="A2" s="377" t="s">
        <v>34</v>
      </c>
      <c r="B2" s="378" t="s">
        <v>2</v>
      </c>
      <c r="C2" s="379" t="s">
        <v>3</v>
      </c>
      <c r="D2" s="380">
        <v>1</v>
      </c>
      <c r="E2" s="381">
        <v>2</v>
      </c>
      <c r="F2" s="382">
        <v>3</v>
      </c>
      <c r="G2" s="383">
        <v>4</v>
      </c>
      <c r="H2" s="384">
        <v>5</v>
      </c>
      <c r="I2" s="385">
        <v>6</v>
      </c>
      <c r="J2" s="386">
        <v>7</v>
      </c>
      <c r="K2" s="387">
        <v>8</v>
      </c>
      <c r="L2" s="388">
        <v>9</v>
      </c>
      <c r="M2" s="389">
        <v>10</v>
      </c>
      <c r="N2" s="390">
        <v>11</v>
      </c>
      <c r="O2" s="391">
        <v>12</v>
      </c>
      <c r="P2" s="392">
        <v>13</v>
      </c>
      <c r="Q2" s="393">
        <v>14</v>
      </c>
      <c r="R2" s="394">
        <v>15</v>
      </c>
      <c r="S2" s="395">
        <v>16</v>
      </c>
      <c r="T2" s="396">
        <v>17</v>
      </c>
      <c r="U2" s="397">
        <v>18</v>
      </c>
      <c r="V2" s="398">
        <v>19</v>
      </c>
      <c r="W2" s="399">
        <v>20</v>
      </c>
      <c r="X2" s="400">
        <v>21</v>
      </c>
      <c r="Y2" s="401">
        <v>22</v>
      </c>
      <c r="Z2" s="402">
        <v>23</v>
      </c>
      <c r="AA2" s="403">
        <v>24</v>
      </c>
      <c r="AB2" s="404">
        <v>25</v>
      </c>
      <c r="AC2" s="405">
        <v>26</v>
      </c>
      <c r="AD2" s="406">
        <v>27</v>
      </c>
      <c r="AE2" s="407">
        <v>28</v>
      </c>
      <c r="AF2" s="408">
        <v>29</v>
      </c>
      <c r="AG2" s="409">
        <v>30</v>
      </c>
      <c r="AH2" s="410" t="s">
        <v>2</v>
      </c>
      <c r="AI2" s="411" t="s">
        <v>4</v>
      </c>
      <c r="AJ2" s="412" t="s">
        <v>5</v>
      </c>
      <c r="AK2" s="413" t="s">
        <v>6</v>
      </c>
      <c r="AL2" s="414" t="s">
        <v>7</v>
      </c>
      <c r="AM2" s="415" t="s">
        <v>8</v>
      </c>
    </row>
    <row r="3" spans="1:39" x14ac:dyDescent="0.25">
      <c r="A3" s="416" t="s">
        <v>9</v>
      </c>
      <c r="B3" s="417" t="s">
        <v>10</v>
      </c>
      <c r="C3" s="418">
        <v>100</v>
      </c>
      <c r="D3" s="419" t="s">
        <v>15</v>
      </c>
      <c r="E3" s="420" t="s">
        <v>15</v>
      </c>
      <c r="F3" s="421" t="s">
        <v>17</v>
      </c>
      <c r="G3" s="422"/>
      <c r="H3" s="423"/>
      <c r="I3" s="424" t="s">
        <v>15</v>
      </c>
      <c r="J3" s="425" t="s">
        <v>15</v>
      </c>
      <c r="K3" s="426" t="s">
        <v>15</v>
      </c>
      <c r="L3" s="427"/>
      <c r="M3" s="428" t="s">
        <v>17</v>
      </c>
      <c r="N3" s="429"/>
      <c r="O3" s="430"/>
      <c r="P3" s="431" t="s">
        <v>23</v>
      </c>
      <c r="Q3" s="432" t="s">
        <v>25</v>
      </c>
      <c r="R3" s="433" t="s">
        <v>25</v>
      </c>
      <c r="S3" s="434"/>
      <c r="T3" s="435"/>
      <c r="U3" s="436"/>
      <c r="V3" s="437"/>
      <c r="W3" s="438" t="s">
        <v>19</v>
      </c>
      <c r="X3" s="439" t="s">
        <v>19</v>
      </c>
      <c r="Y3" s="440" t="s">
        <v>19</v>
      </c>
      <c r="Z3" s="441"/>
      <c r="AA3" s="442"/>
      <c r="AB3" s="443"/>
      <c r="AC3" s="444"/>
      <c r="AD3" s="445" t="s">
        <v>15</v>
      </c>
      <c r="AE3" s="446" t="s">
        <v>15</v>
      </c>
      <c r="AF3" s="447"/>
      <c r="AG3" s="448"/>
      <c r="AH3" s="449" t="s">
        <v>10</v>
      </c>
      <c r="AI3" s="450">
        <v>165</v>
      </c>
      <c r="AJ3" s="451">
        <f>(COUNTIF(D3:AG3,"d")*12)+(COUNTIF(D3:AG3,"n")*12)+(COUNTIF(D3:AG3,"řd")*12)+(COUNTIF(D3:AG3,"pd")*12)+(COUNTIF(D3:AG3,"zv")*12)+(COUNTIF(D3:AG3,"pn")*12)+SUM(D3:AG3)</f>
        <v>180</v>
      </c>
      <c r="AK3" s="452">
        <f>AJ3-AI3</f>
        <v>15</v>
      </c>
      <c r="AL3" s="453">
        <f>březen!AN3</f>
        <v>-480</v>
      </c>
      <c r="AM3" s="454">
        <f>AK3+AL3</f>
        <v>-465</v>
      </c>
    </row>
    <row r="4" spans="1:39" x14ac:dyDescent="0.25">
      <c r="A4" s="455" t="s">
        <v>11</v>
      </c>
      <c r="B4" s="456" t="s">
        <v>12</v>
      </c>
      <c r="C4" s="457">
        <v>200</v>
      </c>
      <c r="D4" s="458" t="s">
        <v>15</v>
      </c>
      <c r="E4" s="459"/>
      <c r="F4" s="460"/>
      <c r="G4" s="461"/>
      <c r="H4" s="462"/>
      <c r="I4" s="463"/>
      <c r="J4" s="464"/>
      <c r="K4" s="465"/>
      <c r="L4" s="466"/>
      <c r="M4" s="467"/>
      <c r="N4" s="468"/>
      <c r="O4" s="469"/>
      <c r="P4" s="470"/>
      <c r="Q4" s="471"/>
      <c r="R4" s="472"/>
      <c r="S4" s="473"/>
      <c r="T4" s="474"/>
      <c r="U4" s="475"/>
      <c r="V4" s="476"/>
      <c r="W4" s="477"/>
      <c r="X4" s="478"/>
      <c r="Y4" s="479"/>
      <c r="Z4" s="480"/>
      <c r="AA4" s="481"/>
      <c r="AB4" s="482"/>
      <c r="AC4" s="483"/>
      <c r="AD4" s="484"/>
      <c r="AE4" s="485"/>
      <c r="AF4" s="486"/>
      <c r="AG4" s="487"/>
      <c r="AH4" s="488" t="s">
        <v>12</v>
      </c>
      <c r="AI4" s="489">
        <v>165</v>
      </c>
      <c r="AJ4" s="490">
        <f>(COUNTIF(D4:AG4,"d")*12)+(COUNTIF(D4:AG4,"n")*12)+(COUNTIF(D4:AG4,"řd")*12)+(COUNTIF(D4:AG4,"pd")*12)+(COUNTIF(D4:AG4,"zv")*12)+(COUNTIF(D4:AG4,"pn")*12)+SUM(D4:AG4)</f>
        <v>12</v>
      </c>
      <c r="AK4" s="491">
        <f>AJ4-AI4</f>
        <v>-153</v>
      </c>
      <c r="AL4" s="492">
        <f>březen!AN4</f>
        <v>-480</v>
      </c>
      <c r="AM4" s="493">
        <f>AK4+AL4</f>
        <v>-633</v>
      </c>
    </row>
    <row r="6" spans="1:39" x14ac:dyDescent="0.25">
      <c r="A6" s="494" t="s">
        <v>13</v>
      </c>
      <c r="B6" s="495" t="s">
        <v>2</v>
      </c>
    </row>
    <row r="7" spans="1:39" x14ac:dyDescent="0.25">
      <c r="A7" t="s">
        <v>14</v>
      </c>
      <c r="B7" t="s">
        <v>15</v>
      </c>
    </row>
    <row r="8" spans="1:39" x14ac:dyDescent="0.25">
      <c r="A8" t="s">
        <v>16</v>
      </c>
      <c r="B8" t="s">
        <v>17</v>
      </c>
    </row>
    <row r="9" spans="1:39" x14ac:dyDescent="0.25">
      <c r="A9" t="s">
        <v>18</v>
      </c>
      <c r="B9" t="s">
        <v>19</v>
      </c>
    </row>
    <row r="10" spans="1:39" x14ac:dyDescent="0.25">
      <c r="A10" t="s">
        <v>20</v>
      </c>
      <c r="B10" t="s">
        <v>21</v>
      </c>
    </row>
    <row r="11" spans="1:39" x14ac:dyDescent="0.25">
      <c r="A11" t="s">
        <v>22</v>
      </c>
      <c r="B11" t="s">
        <v>23</v>
      </c>
    </row>
    <row r="12" spans="1:39" x14ac:dyDescent="0.25">
      <c r="A12" t="s">
        <v>24</v>
      </c>
      <c r="B12" t="s">
        <v>25</v>
      </c>
    </row>
    <row r="14" spans="1:39" x14ac:dyDescent="0.25">
      <c r="A14" s="496" t="s">
        <v>26</v>
      </c>
      <c r="B14" s="497" t="s">
        <v>2</v>
      </c>
      <c r="C14" s="498" t="s">
        <v>2</v>
      </c>
      <c r="D14" s="499" t="s">
        <v>2</v>
      </c>
      <c r="E14" s="500" t="s">
        <v>2</v>
      </c>
    </row>
    <row r="15" spans="1:39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4" width="4.85546875" customWidth="1"/>
  </cols>
  <sheetData>
    <row r="1" spans="1:40" ht="19.5" x14ac:dyDescent="0.3">
      <c r="A1" s="501">
        <v>2021</v>
      </c>
      <c r="D1" s="1521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  <c r="AF1" s="1517"/>
    </row>
    <row r="2" spans="1:40" ht="25.5" x14ac:dyDescent="0.25">
      <c r="A2" s="502" t="s">
        <v>35</v>
      </c>
      <c r="B2" s="503" t="s">
        <v>2</v>
      </c>
      <c r="C2" s="504" t="s">
        <v>3</v>
      </c>
      <c r="D2" s="505">
        <v>1</v>
      </c>
      <c r="E2" s="506">
        <v>2</v>
      </c>
      <c r="F2" s="507">
        <v>3</v>
      </c>
      <c r="G2" s="508">
        <v>4</v>
      </c>
      <c r="H2" s="509">
        <v>5</v>
      </c>
      <c r="I2" s="510">
        <v>6</v>
      </c>
      <c r="J2" s="511">
        <v>7</v>
      </c>
      <c r="K2" s="512">
        <v>8</v>
      </c>
      <c r="L2" s="513">
        <v>9</v>
      </c>
      <c r="M2" s="514">
        <v>10</v>
      </c>
      <c r="N2" s="515">
        <v>11</v>
      </c>
      <c r="O2" s="516">
        <v>12</v>
      </c>
      <c r="P2" s="517">
        <v>13</v>
      </c>
      <c r="Q2" s="518">
        <v>14</v>
      </c>
      <c r="R2" s="519">
        <v>15</v>
      </c>
      <c r="S2" s="520">
        <v>16</v>
      </c>
      <c r="T2" s="521">
        <v>17</v>
      </c>
      <c r="U2" s="522">
        <v>18</v>
      </c>
      <c r="V2" s="523">
        <v>19</v>
      </c>
      <c r="W2" s="524">
        <v>20</v>
      </c>
      <c r="X2" s="525">
        <v>21</v>
      </c>
      <c r="Y2" s="526">
        <v>22</v>
      </c>
      <c r="Z2" s="527">
        <v>23</v>
      </c>
      <c r="AA2" s="528">
        <v>24</v>
      </c>
      <c r="AB2" s="529">
        <v>25</v>
      </c>
      <c r="AC2" s="530">
        <v>26</v>
      </c>
      <c r="AD2" s="531">
        <v>27</v>
      </c>
      <c r="AE2" s="532">
        <v>28</v>
      </c>
      <c r="AF2" s="533">
        <v>29</v>
      </c>
      <c r="AG2" s="534">
        <v>30</v>
      </c>
      <c r="AH2" s="535">
        <v>31</v>
      </c>
      <c r="AI2" s="536" t="s">
        <v>2</v>
      </c>
      <c r="AJ2" s="537" t="s">
        <v>4</v>
      </c>
      <c r="AK2" s="538" t="s">
        <v>5</v>
      </c>
      <c r="AL2" s="539" t="s">
        <v>6</v>
      </c>
      <c r="AM2" s="540" t="s">
        <v>7</v>
      </c>
      <c r="AN2" s="541" t="s">
        <v>8</v>
      </c>
    </row>
    <row r="3" spans="1:40" x14ac:dyDescent="0.25">
      <c r="A3" s="542" t="s">
        <v>9</v>
      </c>
      <c r="B3" s="543" t="s">
        <v>10</v>
      </c>
      <c r="C3" s="544">
        <v>100</v>
      </c>
      <c r="D3" s="545"/>
      <c r="E3" s="546"/>
      <c r="F3" s="547"/>
      <c r="G3" s="548"/>
      <c r="H3" s="549"/>
      <c r="I3" s="550"/>
      <c r="J3" s="551"/>
      <c r="K3" s="552"/>
      <c r="L3" s="553"/>
      <c r="M3" s="554"/>
      <c r="N3" s="555"/>
      <c r="O3" s="556"/>
      <c r="P3" s="557"/>
      <c r="Q3" s="558"/>
      <c r="R3" s="559"/>
      <c r="S3" s="560"/>
      <c r="T3" s="561"/>
      <c r="U3" s="562"/>
      <c r="V3" s="563"/>
      <c r="W3" s="564"/>
      <c r="X3" s="565"/>
      <c r="Y3" s="566"/>
      <c r="Z3" s="567"/>
      <c r="AA3" s="568"/>
      <c r="AB3" s="569"/>
      <c r="AC3" s="570"/>
      <c r="AD3" s="571"/>
      <c r="AE3" s="572"/>
      <c r="AF3" s="573"/>
      <c r="AG3" s="574"/>
      <c r="AH3" s="575"/>
      <c r="AI3" s="576" t="s">
        <v>10</v>
      </c>
      <c r="AJ3" s="577">
        <v>157.5</v>
      </c>
      <c r="AK3" s="578">
        <f>(COUNTIF(D3:AH3,"d")*12)+(COUNTIF(D3:AH3,"n")*12)+(COUNTIF(D3:AH3,"řd")*12)+(COUNTIF(D3:AH3,"pd")*12)+(COUNTIF(D3:AH3,"zv")*12)+(COUNTIF(D3:AH3,"pn")*12)+SUM(D3:AH3)</f>
        <v>0</v>
      </c>
      <c r="AL3" s="579">
        <f>AK3-AJ3</f>
        <v>-157.5</v>
      </c>
      <c r="AM3" s="580">
        <f>duben!AM3</f>
        <v>-465</v>
      </c>
      <c r="AN3" s="581">
        <f>AL3+AM3</f>
        <v>-622.5</v>
      </c>
    </row>
    <row r="4" spans="1:40" x14ac:dyDescent="0.25">
      <c r="A4" s="582" t="s">
        <v>11</v>
      </c>
      <c r="B4" s="583" t="s">
        <v>12</v>
      </c>
      <c r="C4" s="584">
        <v>200</v>
      </c>
      <c r="D4" s="585"/>
      <c r="E4" s="586"/>
      <c r="F4" s="587"/>
      <c r="G4" s="588"/>
      <c r="H4" s="589"/>
      <c r="I4" s="590"/>
      <c r="J4" s="591"/>
      <c r="K4" s="592"/>
      <c r="L4" s="593"/>
      <c r="M4" s="594"/>
      <c r="N4" s="595"/>
      <c r="O4" s="596"/>
      <c r="P4" s="597"/>
      <c r="Q4" s="598"/>
      <c r="R4" s="599"/>
      <c r="S4" s="600"/>
      <c r="T4" s="601"/>
      <c r="U4" s="602"/>
      <c r="V4" s="603"/>
      <c r="W4" s="604"/>
      <c r="X4" s="605"/>
      <c r="Y4" s="606"/>
      <c r="Z4" s="607"/>
      <c r="AA4" s="608"/>
      <c r="AB4" s="609"/>
      <c r="AC4" s="610"/>
      <c r="AD4" s="611"/>
      <c r="AE4" s="612"/>
      <c r="AF4" s="613"/>
      <c r="AG4" s="614"/>
      <c r="AH4" s="615"/>
      <c r="AI4" s="616" t="s">
        <v>12</v>
      </c>
      <c r="AJ4" s="617">
        <v>157.5</v>
      </c>
      <c r="AK4" s="618">
        <f>(COUNTIF(D4:AH4,"d")*12)+(COUNTIF(D4:AH4,"n")*12)+(COUNTIF(D4:AH4,"řd")*12)+(COUNTIF(D4:AH4,"pd")*12)+(COUNTIF(D4:AH4,"zv")*12)+(COUNTIF(D4:AH4,"pn")*12)+SUM(D4:AH4)</f>
        <v>0</v>
      </c>
      <c r="AL4" s="619">
        <f>AK4-AJ4</f>
        <v>-157.5</v>
      </c>
      <c r="AM4" s="620">
        <f>duben!AM4</f>
        <v>-633</v>
      </c>
      <c r="AN4" s="621">
        <f>AL4+AM4</f>
        <v>-790.5</v>
      </c>
    </row>
    <row r="6" spans="1:40" x14ac:dyDescent="0.25">
      <c r="A6" s="622" t="s">
        <v>13</v>
      </c>
      <c r="B6" s="623" t="s">
        <v>2</v>
      </c>
    </row>
    <row r="7" spans="1:40" x14ac:dyDescent="0.25">
      <c r="A7" t="s">
        <v>14</v>
      </c>
      <c r="B7" t="s">
        <v>15</v>
      </c>
    </row>
    <row r="8" spans="1:40" x14ac:dyDescent="0.25">
      <c r="A8" t="s">
        <v>16</v>
      </c>
      <c r="B8" t="s">
        <v>17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4" spans="1:40" x14ac:dyDescent="0.25">
      <c r="A14" s="624" t="s">
        <v>26</v>
      </c>
      <c r="B14" s="625" t="s">
        <v>2</v>
      </c>
      <c r="C14" s="626" t="s">
        <v>2</v>
      </c>
      <c r="D14" s="627" t="s">
        <v>2</v>
      </c>
      <c r="E14" s="628" t="s">
        <v>2</v>
      </c>
    </row>
    <row r="15" spans="1:40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3" width="4.85546875" customWidth="1"/>
  </cols>
  <sheetData>
    <row r="1" spans="1:39" ht="19.5" x14ac:dyDescent="0.3">
      <c r="A1" s="629">
        <v>2021</v>
      </c>
      <c r="D1" s="1522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</row>
    <row r="2" spans="1:39" ht="25.5" x14ac:dyDescent="0.25">
      <c r="A2" s="630" t="s">
        <v>36</v>
      </c>
      <c r="B2" s="631" t="s">
        <v>2</v>
      </c>
      <c r="C2" s="632" t="s">
        <v>3</v>
      </c>
      <c r="D2" s="633">
        <v>1</v>
      </c>
      <c r="E2" s="634">
        <v>2</v>
      </c>
      <c r="F2" s="635">
        <v>3</v>
      </c>
      <c r="G2" s="636">
        <v>4</v>
      </c>
      <c r="H2" s="637">
        <v>5</v>
      </c>
      <c r="I2" s="638">
        <v>6</v>
      </c>
      <c r="J2" s="639">
        <v>7</v>
      </c>
      <c r="K2" s="640">
        <v>8</v>
      </c>
      <c r="L2" s="641">
        <v>9</v>
      </c>
      <c r="M2" s="642">
        <v>10</v>
      </c>
      <c r="N2" s="643">
        <v>11</v>
      </c>
      <c r="O2" s="644">
        <v>12</v>
      </c>
      <c r="P2" s="645">
        <v>13</v>
      </c>
      <c r="Q2" s="646">
        <v>14</v>
      </c>
      <c r="R2" s="647">
        <v>15</v>
      </c>
      <c r="S2" s="648">
        <v>16</v>
      </c>
      <c r="T2" s="649">
        <v>17</v>
      </c>
      <c r="U2" s="650">
        <v>18</v>
      </c>
      <c r="V2" s="651">
        <v>19</v>
      </c>
      <c r="W2" s="652">
        <v>20</v>
      </c>
      <c r="X2" s="653">
        <v>21</v>
      </c>
      <c r="Y2" s="654">
        <v>22</v>
      </c>
      <c r="Z2" s="655">
        <v>23</v>
      </c>
      <c r="AA2" s="656">
        <v>24</v>
      </c>
      <c r="AB2" s="657">
        <v>25</v>
      </c>
      <c r="AC2" s="658">
        <v>26</v>
      </c>
      <c r="AD2" s="659">
        <v>27</v>
      </c>
      <c r="AE2" s="660">
        <v>28</v>
      </c>
      <c r="AF2" s="661">
        <v>29</v>
      </c>
      <c r="AG2" s="662">
        <v>30</v>
      </c>
      <c r="AH2" s="663" t="s">
        <v>2</v>
      </c>
      <c r="AI2" s="664" t="s">
        <v>4</v>
      </c>
      <c r="AJ2" s="665" t="s">
        <v>5</v>
      </c>
      <c r="AK2" s="666" t="s">
        <v>6</v>
      </c>
      <c r="AL2" s="667" t="s">
        <v>7</v>
      </c>
      <c r="AM2" s="668" t="s">
        <v>37</v>
      </c>
    </row>
    <row r="3" spans="1:39" x14ac:dyDescent="0.25">
      <c r="A3" s="669" t="s">
        <v>9</v>
      </c>
      <c r="B3" s="670" t="s">
        <v>10</v>
      </c>
      <c r="C3" s="671">
        <v>100</v>
      </c>
      <c r="D3" s="672"/>
      <c r="E3" s="673"/>
      <c r="F3" s="674"/>
      <c r="G3" s="675"/>
      <c r="H3" s="676"/>
      <c r="I3" s="677"/>
      <c r="J3" s="678"/>
      <c r="K3" s="679"/>
      <c r="L3" s="680"/>
      <c r="M3" s="681"/>
      <c r="N3" s="682"/>
      <c r="O3" s="683"/>
      <c r="P3" s="684"/>
      <c r="Q3" s="685"/>
      <c r="R3" s="686"/>
      <c r="S3" s="687"/>
      <c r="T3" s="688"/>
      <c r="U3" s="689"/>
      <c r="V3" s="690"/>
      <c r="W3" s="691"/>
      <c r="X3" s="692"/>
      <c r="Y3" s="693"/>
      <c r="Z3" s="694"/>
      <c r="AA3" s="695"/>
      <c r="AB3" s="696"/>
      <c r="AC3" s="697"/>
      <c r="AD3" s="698"/>
      <c r="AE3" s="699"/>
      <c r="AF3" s="700"/>
      <c r="AG3" s="701"/>
      <c r="AH3" s="702" t="s">
        <v>10</v>
      </c>
      <c r="AI3" s="703">
        <v>165</v>
      </c>
      <c r="AJ3" s="704">
        <f>(COUNTIF(D3:AG3,"d")*12)+(COUNTIF(D3:AG3,"n")*12)+(COUNTIF(D3:AG3,"řd")*12)+(COUNTIF(D3:AG3,"pd")*12)+(COUNTIF(D3:AG3,"zv")*12)+(COUNTIF(D3:AG3,"pn")*12)+SUM(D3:AG3)</f>
        <v>0</v>
      </c>
      <c r="AK3" s="705">
        <f>AJ3-AI3</f>
        <v>-165</v>
      </c>
      <c r="AL3" s="706">
        <f>květen!AN3</f>
        <v>-622.5</v>
      </c>
      <c r="AM3" s="707">
        <f>AK3+AL3</f>
        <v>-787.5</v>
      </c>
    </row>
    <row r="4" spans="1:39" x14ac:dyDescent="0.25">
      <c r="A4" s="708" t="s">
        <v>11</v>
      </c>
      <c r="B4" s="709" t="s">
        <v>12</v>
      </c>
      <c r="C4" s="710">
        <v>200</v>
      </c>
      <c r="D4" s="711"/>
      <c r="E4" s="712"/>
      <c r="F4" s="713"/>
      <c r="G4" s="714"/>
      <c r="H4" s="715"/>
      <c r="I4" s="716"/>
      <c r="J4" s="717"/>
      <c r="K4" s="718"/>
      <c r="L4" s="719"/>
      <c r="M4" s="720"/>
      <c r="N4" s="721"/>
      <c r="O4" s="722"/>
      <c r="P4" s="723"/>
      <c r="Q4" s="724"/>
      <c r="R4" s="725"/>
      <c r="S4" s="726"/>
      <c r="T4" s="727"/>
      <c r="U4" s="728"/>
      <c r="V4" s="729"/>
      <c r="W4" s="730"/>
      <c r="X4" s="731"/>
      <c r="Y4" s="732"/>
      <c r="Z4" s="733"/>
      <c r="AA4" s="734"/>
      <c r="AB4" s="735"/>
      <c r="AC4" s="736"/>
      <c r="AD4" s="737"/>
      <c r="AE4" s="738"/>
      <c r="AF4" s="739"/>
      <c r="AG4" s="740"/>
      <c r="AH4" s="741" t="s">
        <v>12</v>
      </c>
      <c r="AI4" s="742">
        <v>165</v>
      </c>
      <c r="AJ4" s="743">
        <f>(COUNTIF(D4:AG4,"d")*12)+(COUNTIF(D4:AG4,"n")*12)+(COUNTIF(D4:AG4,"řd")*12)+(COUNTIF(D4:AG4,"pd")*12)+(COUNTIF(D4:AG4,"zv")*12)+(COUNTIF(D4:AG4,"pn")*12)+SUM(D4:AG4)</f>
        <v>0</v>
      </c>
      <c r="AK4" s="744">
        <f>AJ4-AI4</f>
        <v>-165</v>
      </c>
      <c r="AL4" s="745">
        <f>květen!AN4</f>
        <v>-790.5</v>
      </c>
      <c r="AM4" s="746">
        <f>AK4+AL4</f>
        <v>-955.5</v>
      </c>
    </row>
    <row r="6" spans="1:39" x14ac:dyDescent="0.25">
      <c r="A6" s="747" t="s">
        <v>13</v>
      </c>
      <c r="B6" s="748" t="s">
        <v>2</v>
      </c>
    </row>
    <row r="7" spans="1:39" x14ac:dyDescent="0.25">
      <c r="A7" t="s">
        <v>14</v>
      </c>
      <c r="B7" t="s">
        <v>15</v>
      </c>
    </row>
    <row r="8" spans="1:39" x14ac:dyDescent="0.25">
      <c r="A8" t="s">
        <v>16</v>
      </c>
      <c r="B8" t="s">
        <v>17</v>
      </c>
    </row>
    <row r="9" spans="1:39" x14ac:dyDescent="0.25">
      <c r="A9" t="s">
        <v>18</v>
      </c>
      <c r="B9" t="s">
        <v>19</v>
      </c>
    </row>
    <row r="10" spans="1:39" x14ac:dyDescent="0.25">
      <c r="A10" t="s">
        <v>20</v>
      </c>
      <c r="B10" t="s">
        <v>21</v>
      </c>
    </row>
    <row r="11" spans="1:39" x14ac:dyDescent="0.25">
      <c r="A11" t="s">
        <v>22</v>
      </c>
      <c r="B11" t="s">
        <v>23</v>
      </c>
    </row>
    <row r="12" spans="1:39" x14ac:dyDescent="0.25">
      <c r="A12" t="s">
        <v>24</v>
      </c>
      <c r="B12" t="s">
        <v>25</v>
      </c>
    </row>
    <row r="14" spans="1:39" x14ac:dyDescent="0.25">
      <c r="A14" s="749" t="s">
        <v>26</v>
      </c>
      <c r="B14" s="750" t="s">
        <v>2</v>
      </c>
      <c r="C14" s="751" t="s">
        <v>2</v>
      </c>
      <c r="D14" s="752" t="s">
        <v>2</v>
      </c>
      <c r="E14" s="753" t="s">
        <v>2</v>
      </c>
    </row>
    <row r="15" spans="1:39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4" width="4.85546875" customWidth="1"/>
  </cols>
  <sheetData>
    <row r="1" spans="1:40" ht="19.5" x14ac:dyDescent="0.3">
      <c r="A1" s="754">
        <v>2021</v>
      </c>
      <c r="D1" s="1523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  <c r="AF1" s="1517"/>
    </row>
    <row r="2" spans="1:40" ht="25.5" x14ac:dyDescent="0.25">
      <c r="A2" s="755" t="s">
        <v>38</v>
      </c>
      <c r="B2" s="756" t="s">
        <v>2</v>
      </c>
      <c r="C2" s="757" t="s">
        <v>3</v>
      </c>
      <c r="D2" s="758">
        <v>1</v>
      </c>
      <c r="E2" s="759">
        <v>2</v>
      </c>
      <c r="F2" s="760">
        <v>3</v>
      </c>
      <c r="G2" s="761">
        <v>4</v>
      </c>
      <c r="H2" s="762">
        <v>5</v>
      </c>
      <c r="I2" s="763">
        <v>6</v>
      </c>
      <c r="J2" s="764">
        <v>7</v>
      </c>
      <c r="K2" s="765">
        <v>8</v>
      </c>
      <c r="L2" s="766">
        <v>9</v>
      </c>
      <c r="M2" s="767">
        <v>10</v>
      </c>
      <c r="N2" s="768">
        <v>11</v>
      </c>
      <c r="O2" s="769">
        <v>12</v>
      </c>
      <c r="P2" s="770">
        <v>13</v>
      </c>
      <c r="Q2" s="771">
        <v>14</v>
      </c>
      <c r="R2" s="772">
        <v>15</v>
      </c>
      <c r="S2" s="773">
        <v>16</v>
      </c>
      <c r="T2" s="774">
        <v>17</v>
      </c>
      <c r="U2" s="775">
        <v>18</v>
      </c>
      <c r="V2" s="776">
        <v>19</v>
      </c>
      <c r="W2" s="777">
        <v>20</v>
      </c>
      <c r="X2" s="778">
        <v>21</v>
      </c>
      <c r="Y2" s="779">
        <v>22</v>
      </c>
      <c r="Z2" s="780">
        <v>23</v>
      </c>
      <c r="AA2" s="781">
        <v>24</v>
      </c>
      <c r="AB2" s="782">
        <v>25</v>
      </c>
      <c r="AC2" s="783">
        <v>26</v>
      </c>
      <c r="AD2" s="784">
        <v>27</v>
      </c>
      <c r="AE2" s="785">
        <v>28</v>
      </c>
      <c r="AF2" s="786">
        <v>29</v>
      </c>
      <c r="AG2" s="787">
        <v>30</v>
      </c>
      <c r="AH2" s="788">
        <v>31</v>
      </c>
      <c r="AI2" s="789" t="s">
        <v>2</v>
      </c>
      <c r="AJ2" s="790" t="s">
        <v>4</v>
      </c>
      <c r="AK2" s="791" t="s">
        <v>5</v>
      </c>
      <c r="AL2" s="792" t="s">
        <v>6</v>
      </c>
      <c r="AM2" s="793" t="s">
        <v>7</v>
      </c>
      <c r="AN2" s="794" t="s">
        <v>8</v>
      </c>
    </row>
    <row r="3" spans="1:40" x14ac:dyDescent="0.25">
      <c r="A3" s="795" t="s">
        <v>9</v>
      </c>
      <c r="B3" s="796" t="s">
        <v>10</v>
      </c>
      <c r="C3" s="797">
        <v>100</v>
      </c>
      <c r="D3" s="798"/>
      <c r="E3" s="799"/>
      <c r="F3" s="800"/>
      <c r="G3" s="801"/>
      <c r="H3" s="802"/>
      <c r="I3" s="803"/>
      <c r="J3" s="804"/>
      <c r="K3" s="805"/>
      <c r="L3" s="806"/>
      <c r="M3" s="807"/>
      <c r="N3" s="808"/>
      <c r="O3" s="809"/>
      <c r="P3" s="810"/>
      <c r="Q3" s="811"/>
      <c r="R3" s="812"/>
      <c r="S3" s="813"/>
      <c r="T3" s="814"/>
      <c r="U3" s="815"/>
      <c r="V3" s="816"/>
      <c r="W3" s="817"/>
      <c r="X3" s="818"/>
      <c r="Y3" s="819"/>
      <c r="Z3" s="820"/>
      <c r="AA3" s="821"/>
      <c r="AB3" s="822"/>
      <c r="AC3" s="823"/>
      <c r="AD3" s="824"/>
      <c r="AE3" s="825"/>
      <c r="AF3" s="826"/>
      <c r="AG3" s="827"/>
      <c r="AH3" s="828"/>
      <c r="AI3" s="829" t="s">
        <v>10</v>
      </c>
      <c r="AJ3" s="830">
        <v>165</v>
      </c>
      <c r="AK3" s="831">
        <f>(COUNTIF(D3:AH3,"d")*12)+(COUNTIF(D3:AH3,"n")*12)+(COUNTIF(D3:AH3,"řd")*12)+(COUNTIF(D3:AH3,"pd")*12)+(COUNTIF(D3:AH3,"zv")*12)+(COUNTIF(D3:AH3,"pn")*12)+SUM(D3:AH3)</f>
        <v>0</v>
      </c>
      <c r="AL3" s="832">
        <f>AK3-AJ3</f>
        <v>-165</v>
      </c>
      <c r="AM3" s="833">
        <f>červen!AM3</f>
        <v>-787.5</v>
      </c>
      <c r="AN3" s="834">
        <f>AL3+AM3</f>
        <v>-952.5</v>
      </c>
    </row>
    <row r="4" spans="1:40" x14ac:dyDescent="0.25">
      <c r="A4" s="835" t="s">
        <v>11</v>
      </c>
      <c r="B4" s="836" t="s">
        <v>12</v>
      </c>
      <c r="C4" s="837">
        <v>200</v>
      </c>
      <c r="D4" s="838"/>
      <c r="E4" s="839"/>
      <c r="F4" s="840"/>
      <c r="G4" s="841"/>
      <c r="H4" s="842"/>
      <c r="I4" s="843"/>
      <c r="J4" s="844"/>
      <c r="K4" s="845"/>
      <c r="L4" s="846"/>
      <c r="M4" s="847"/>
      <c r="N4" s="848"/>
      <c r="O4" s="849"/>
      <c r="P4" s="850"/>
      <c r="Q4" s="851"/>
      <c r="R4" s="852"/>
      <c r="S4" s="853"/>
      <c r="T4" s="854"/>
      <c r="U4" s="855"/>
      <c r="V4" s="856"/>
      <c r="W4" s="857"/>
      <c r="X4" s="858"/>
      <c r="Y4" s="859"/>
      <c r="Z4" s="860"/>
      <c r="AA4" s="861"/>
      <c r="AB4" s="862"/>
      <c r="AC4" s="863"/>
      <c r="AD4" s="864"/>
      <c r="AE4" s="865"/>
      <c r="AF4" s="866"/>
      <c r="AG4" s="867"/>
      <c r="AH4" s="868"/>
      <c r="AI4" s="869" t="s">
        <v>12</v>
      </c>
      <c r="AJ4" s="870">
        <v>165</v>
      </c>
      <c r="AK4" s="871">
        <f>(COUNTIF(D4:AH4,"d")*12)+(COUNTIF(D4:AH4,"n")*12)+(COUNTIF(D4:AH4,"řd")*12)+(COUNTIF(D4:AH4,"pd")*12)+(COUNTIF(D4:AH4,"zv")*12)+(COUNTIF(D4:AH4,"pn")*12)+SUM(D4:AH4)</f>
        <v>0</v>
      </c>
      <c r="AL4" s="872">
        <f>AK4-AJ4</f>
        <v>-165</v>
      </c>
      <c r="AM4" s="873">
        <f>červen!AM4</f>
        <v>-955.5</v>
      </c>
      <c r="AN4" s="874">
        <f>AL4+AM4</f>
        <v>-1120.5</v>
      </c>
    </row>
    <row r="6" spans="1:40" x14ac:dyDescent="0.25">
      <c r="A6" s="875" t="s">
        <v>13</v>
      </c>
      <c r="B6" s="876" t="s">
        <v>2</v>
      </c>
    </row>
    <row r="7" spans="1:40" x14ac:dyDescent="0.25">
      <c r="A7" t="s">
        <v>14</v>
      </c>
      <c r="B7" t="s">
        <v>15</v>
      </c>
    </row>
    <row r="8" spans="1:40" x14ac:dyDescent="0.25">
      <c r="A8" t="s">
        <v>16</v>
      </c>
      <c r="B8" t="s">
        <v>17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4" spans="1:40" x14ac:dyDescent="0.25">
      <c r="A14" s="877" t="s">
        <v>26</v>
      </c>
      <c r="B14" s="878" t="s">
        <v>2</v>
      </c>
      <c r="C14" s="879" t="s">
        <v>2</v>
      </c>
      <c r="D14" s="880" t="s">
        <v>2</v>
      </c>
      <c r="E14" s="881" t="s">
        <v>2</v>
      </c>
    </row>
    <row r="15" spans="1:40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4" width="4.85546875" customWidth="1"/>
  </cols>
  <sheetData>
    <row r="1" spans="1:40" ht="19.5" x14ac:dyDescent="0.3">
      <c r="A1" s="882">
        <v>2021</v>
      </c>
      <c r="D1" s="1524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  <c r="AF1" s="1517"/>
    </row>
    <row r="2" spans="1:40" ht="25.5" x14ac:dyDescent="0.25">
      <c r="A2" s="883" t="s">
        <v>39</v>
      </c>
      <c r="B2" s="884" t="s">
        <v>2</v>
      </c>
      <c r="C2" s="885" t="s">
        <v>3</v>
      </c>
      <c r="D2" s="886">
        <v>1</v>
      </c>
      <c r="E2" s="887">
        <v>2</v>
      </c>
      <c r="F2" s="888">
        <v>3</v>
      </c>
      <c r="G2" s="889">
        <v>4</v>
      </c>
      <c r="H2" s="890">
        <v>5</v>
      </c>
      <c r="I2" s="891">
        <v>6</v>
      </c>
      <c r="J2" s="892">
        <v>7</v>
      </c>
      <c r="K2" s="893">
        <v>8</v>
      </c>
      <c r="L2" s="894">
        <v>9</v>
      </c>
      <c r="M2" s="895">
        <v>10</v>
      </c>
      <c r="N2" s="896">
        <v>11</v>
      </c>
      <c r="O2" s="897">
        <v>12</v>
      </c>
      <c r="P2" s="898">
        <v>13</v>
      </c>
      <c r="Q2" s="899">
        <v>14</v>
      </c>
      <c r="R2" s="900">
        <v>15</v>
      </c>
      <c r="S2" s="901">
        <v>16</v>
      </c>
      <c r="T2" s="902">
        <v>17</v>
      </c>
      <c r="U2" s="903">
        <v>18</v>
      </c>
      <c r="V2" s="904">
        <v>19</v>
      </c>
      <c r="W2" s="905">
        <v>20</v>
      </c>
      <c r="X2" s="906">
        <v>21</v>
      </c>
      <c r="Y2" s="907">
        <v>22</v>
      </c>
      <c r="Z2" s="908">
        <v>23</v>
      </c>
      <c r="AA2" s="909">
        <v>24</v>
      </c>
      <c r="AB2" s="910">
        <v>25</v>
      </c>
      <c r="AC2" s="911">
        <v>26</v>
      </c>
      <c r="AD2" s="912">
        <v>27</v>
      </c>
      <c r="AE2" s="913">
        <v>28</v>
      </c>
      <c r="AF2" s="914">
        <v>29</v>
      </c>
      <c r="AG2" s="915">
        <v>30</v>
      </c>
      <c r="AH2" s="916">
        <v>31</v>
      </c>
      <c r="AI2" s="917" t="s">
        <v>2</v>
      </c>
      <c r="AJ2" s="918" t="s">
        <v>4</v>
      </c>
      <c r="AK2" s="919" t="s">
        <v>5</v>
      </c>
      <c r="AL2" s="920" t="s">
        <v>6</v>
      </c>
      <c r="AM2" s="921" t="s">
        <v>7</v>
      </c>
      <c r="AN2" s="922" t="s">
        <v>8</v>
      </c>
    </row>
    <row r="3" spans="1:40" x14ac:dyDescent="0.25">
      <c r="A3" s="923" t="s">
        <v>9</v>
      </c>
      <c r="B3" s="924" t="s">
        <v>10</v>
      </c>
      <c r="C3" s="925">
        <v>100</v>
      </c>
      <c r="D3" s="926"/>
      <c r="E3" s="927"/>
      <c r="F3" s="928"/>
      <c r="G3" s="929"/>
      <c r="H3" s="930"/>
      <c r="I3" s="931"/>
      <c r="J3" s="932"/>
      <c r="K3" s="933"/>
      <c r="L3" s="934"/>
      <c r="M3" s="935"/>
      <c r="N3" s="936"/>
      <c r="O3" s="937"/>
      <c r="P3" s="938"/>
      <c r="Q3" s="939"/>
      <c r="R3" s="940"/>
      <c r="S3" s="941"/>
      <c r="T3" s="942"/>
      <c r="U3" s="943"/>
      <c r="V3" s="944"/>
      <c r="W3" s="945"/>
      <c r="X3" s="946"/>
      <c r="Y3" s="947"/>
      <c r="Z3" s="948"/>
      <c r="AA3" s="949"/>
      <c r="AB3" s="950"/>
      <c r="AC3" s="951"/>
      <c r="AD3" s="952"/>
      <c r="AE3" s="953"/>
      <c r="AF3" s="954"/>
      <c r="AG3" s="955"/>
      <c r="AH3" s="956"/>
      <c r="AI3" s="957" t="s">
        <v>10</v>
      </c>
      <c r="AJ3" s="958">
        <v>165</v>
      </c>
      <c r="AK3" s="959">
        <f>(COUNTIF(D3:AH3,"d")*12)+(COUNTIF(D3:AH3,"n")*12)+(COUNTIF(D3:AH3,"řd")*12)+(COUNTIF(D3:AH3,"pd")*12)+(COUNTIF(D3:AH3,"zv")*12)+(COUNTIF(D3:AH3,"pn")*12)+SUM(D3:AH3)</f>
        <v>0</v>
      </c>
      <c r="AL3" s="960">
        <f>AK3-AJ3</f>
        <v>-165</v>
      </c>
      <c r="AM3" s="961">
        <f>červenec!AN3</f>
        <v>-952.5</v>
      </c>
      <c r="AN3" s="962">
        <f>AL3+AM3</f>
        <v>-1117.5</v>
      </c>
    </row>
    <row r="4" spans="1:40" x14ac:dyDescent="0.25">
      <c r="A4" s="963" t="s">
        <v>11</v>
      </c>
      <c r="B4" s="964" t="s">
        <v>12</v>
      </c>
      <c r="C4" s="965">
        <v>200</v>
      </c>
      <c r="D4" s="966"/>
      <c r="E4" s="967"/>
      <c r="F4" s="968"/>
      <c r="G4" s="969"/>
      <c r="H4" s="970"/>
      <c r="I4" s="971"/>
      <c r="J4" s="972"/>
      <c r="K4" s="973"/>
      <c r="L4" s="974"/>
      <c r="M4" s="975"/>
      <c r="N4" s="976"/>
      <c r="O4" s="977"/>
      <c r="P4" s="978"/>
      <c r="Q4" s="979"/>
      <c r="R4" s="980"/>
      <c r="S4" s="981"/>
      <c r="T4" s="982"/>
      <c r="U4" s="983"/>
      <c r="V4" s="984"/>
      <c r="W4" s="985"/>
      <c r="X4" s="986"/>
      <c r="Y4" s="987"/>
      <c r="Z4" s="988"/>
      <c r="AA4" s="989"/>
      <c r="AB4" s="990"/>
      <c r="AC4" s="991"/>
      <c r="AD4" s="992"/>
      <c r="AE4" s="993"/>
      <c r="AF4" s="994"/>
      <c r="AG4" s="995"/>
      <c r="AH4" s="996"/>
      <c r="AI4" s="997" t="s">
        <v>12</v>
      </c>
      <c r="AJ4" s="998">
        <v>165</v>
      </c>
      <c r="AK4" s="999">
        <f>(COUNTIF(D4:AH4,"d")*12)+(COUNTIF(D4:AH4,"n")*12)+(COUNTIF(D4:AH4,"řd")*12)+(COUNTIF(D4:AH4,"pd")*12)+(COUNTIF(D4:AH4,"zv")*12)+(COUNTIF(D4:AH4,"pn")*12)+SUM(D4:AH4)</f>
        <v>0</v>
      </c>
      <c r="AL4" s="1000">
        <f>AK4-AJ4</f>
        <v>-165</v>
      </c>
      <c r="AM4" s="1001">
        <f>červenec!AN4</f>
        <v>-1120.5</v>
      </c>
      <c r="AN4" s="1002">
        <f>AL4+AM4</f>
        <v>-1285.5</v>
      </c>
    </row>
    <row r="6" spans="1:40" x14ac:dyDescent="0.25">
      <c r="A6" s="1003" t="s">
        <v>13</v>
      </c>
      <c r="B6" s="1004" t="s">
        <v>2</v>
      </c>
    </row>
    <row r="7" spans="1:40" x14ac:dyDescent="0.25">
      <c r="A7" t="s">
        <v>14</v>
      </c>
      <c r="B7" t="s">
        <v>15</v>
      </c>
    </row>
    <row r="8" spans="1:40" x14ac:dyDescent="0.25">
      <c r="A8" t="s">
        <v>16</v>
      </c>
      <c r="B8" t="s">
        <v>17</v>
      </c>
    </row>
    <row r="9" spans="1:40" x14ac:dyDescent="0.25">
      <c r="A9" t="s">
        <v>18</v>
      </c>
      <c r="B9" t="s">
        <v>19</v>
      </c>
    </row>
    <row r="10" spans="1:40" x14ac:dyDescent="0.25">
      <c r="A10" t="s">
        <v>20</v>
      </c>
      <c r="B10" t="s">
        <v>21</v>
      </c>
    </row>
    <row r="11" spans="1:40" x14ac:dyDescent="0.25">
      <c r="A11" t="s">
        <v>22</v>
      </c>
      <c r="B11" t="s">
        <v>23</v>
      </c>
    </row>
    <row r="12" spans="1:40" x14ac:dyDescent="0.25">
      <c r="A12" t="s">
        <v>24</v>
      </c>
      <c r="B12" t="s">
        <v>25</v>
      </c>
    </row>
    <row r="14" spans="1:40" x14ac:dyDescent="0.25">
      <c r="A14" s="1005" t="s">
        <v>26</v>
      </c>
      <c r="B14" s="1006" t="s">
        <v>2</v>
      </c>
      <c r="C14" s="1007" t="s">
        <v>2</v>
      </c>
      <c r="D14" s="1008" t="s">
        <v>2</v>
      </c>
      <c r="E14" s="1009" t="s">
        <v>2</v>
      </c>
    </row>
    <row r="15" spans="1:40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5"/>
  <sheetViews>
    <sheetView workbookViewId="0"/>
  </sheetViews>
  <sheetFormatPr defaultRowHeight="15" x14ac:dyDescent="0.25"/>
  <cols>
    <col min="1" max="1" width="17.42578125" bestFit="1" customWidth="1"/>
    <col min="2" max="2" width="6.85546875" bestFit="1" customWidth="1"/>
    <col min="3" max="3" width="7.85546875" bestFit="1" customWidth="1"/>
    <col min="4" max="4" width="6.85546875" customWidth="1"/>
    <col min="5" max="33" width="4.85546875" customWidth="1"/>
  </cols>
  <sheetData>
    <row r="1" spans="1:39" ht="19.5" x14ac:dyDescent="0.3">
      <c r="A1" s="1010">
        <v>2021</v>
      </c>
      <c r="D1" s="1525" t="s">
        <v>0</v>
      </c>
      <c r="E1" s="1517"/>
      <c r="F1" s="1517"/>
      <c r="G1" s="1517"/>
      <c r="H1" s="1517"/>
      <c r="I1" s="1517"/>
      <c r="J1" s="1517"/>
      <c r="K1" s="1517"/>
      <c r="L1" s="1517"/>
      <c r="M1" s="1517"/>
      <c r="N1" s="1517"/>
      <c r="O1" s="1517"/>
      <c r="P1" s="1517"/>
      <c r="Q1" s="1517"/>
      <c r="R1" s="1517"/>
      <c r="S1" s="1517"/>
      <c r="T1" s="1517"/>
      <c r="U1" s="1517"/>
      <c r="V1" s="1517"/>
      <c r="W1" s="1517"/>
      <c r="X1" s="1517"/>
      <c r="Y1" s="1517"/>
      <c r="Z1" s="1517"/>
      <c r="AA1" s="1517"/>
      <c r="AB1" s="1517"/>
      <c r="AC1" s="1517"/>
      <c r="AD1" s="1517"/>
      <c r="AE1" s="1517"/>
    </row>
    <row r="2" spans="1:39" ht="25.5" x14ac:dyDescent="0.25">
      <c r="A2" s="1011" t="s">
        <v>40</v>
      </c>
      <c r="B2" s="1012" t="s">
        <v>2</v>
      </c>
      <c r="C2" s="1013" t="s">
        <v>3</v>
      </c>
      <c r="D2" s="1014">
        <v>1</v>
      </c>
      <c r="E2" s="1015">
        <v>2</v>
      </c>
      <c r="F2" s="1016">
        <v>3</v>
      </c>
      <c r="G2" s="1017">
        <v>4</v>
      </c>
      <c r="H2" s="1018">
        <v>5</v>
      </c>
      <c r="I2" s="1019">
        <v>6</v>
      </c>
      <c r="J2" s="1020">
        <v>7</v>
      </c>
      <c r="K2" s="1021">
        <v>8</v>
      </c>
      <c r="L2" s="1022">
        <v>9</v>
      </c>
      <c r="M2" s="1023">
        <v>10</v>
      </c>
      <c r="N2" s="1024">
        <v>11</v>
      </c>
      <c r="O2" s="1025">
        <v>12</v>
      </c>
      <c r="P2" s="1026">
        <v>13</v>
      </c>
      <c r="Q2" s="1027">
        <v>14</v>
      </c>
      <c r="R2" s="1028">
        <v>15</v>
      </c>
      <c r="S2" s="1029">
        <v>16</v>
      </c>
      <c r="T2" s="1030">
        <v>17</v>
      </c>
      <c r="U2" s="1031">
        <v>18</v>
      </c>
      <c r="V2" s="1032">
        <v>19</v>
      </c>
      <c r="W2" s="1033">
        <v>20</v>
      </c>
      <c r="X2" s="1034">
        <v>21</v>
      </c>
      <c r="Y2" s="1035">
        <v>22</v>
      </c>
      <c r="Z2" s="1036">
        <v>23</v>
      </c>
      <c r="AA2" s="1037">
        <v>24</v>
      </c>
      <c r="AB2" s="1038">
        <v>25</v>
      </c>
      <c r="AC2" s="1039">
        <v>26</v>
      </c>
      <c r="AD2" s="1040">
        <v>27</v>
      </c>
      <c r="AE2" s="1041">
        <v>28</v>
      </c>
      <c r="AF2" s="1042">
        <v>29</v>
      </c>
      <c r="AG2" s="1043">
        <v>30</v>
      </c>
      <c r="AH2" s="1044" t="s">
        <v>2</v>
      </c>
      <c r="AI2" s="1045" t="s">
        <v>4</v>
      </c>
      <c r="AJ2" s="1046" t="s">
        <v>5</v>
      </c>
      <c r="AK2" s="1047" t="s">
        <v>6</v>
      </c>
      <c r="AL2" s="1048" t="s">
        <v>7</v>
      </c>
      <c r="AM2" s="1049" t="s">
        <v>8</v>
      </c>
    </row>
    <row r="3" spans="1:39" x14ac:dyDescent="0.25">
      <c r="A3" s="1050" t="s">
        <v>9</v>
      </c>
      <c r="B3" s="1051" t="s">
        <v>10</v>
      </c>
      <c r="C3" s="1052">
        <v>100</v>
      </c>
      <c r="D3" s="1053"/>
      <c r="E3" s="1054"/>
      <c r="F3" s="1055"/>
      <c r="G3" s="1056"/>
      <c r="H3" s="1057"/>
      <c r="I3" s="1058"/>
      <c r="J3" s="1059"/>
      <c r="K3" s="1060"/>
      <c r="L3" s="1061"/>
      <c r="M3" s="1062"/>
      <c r="N3" s="1063"/>
      <c r="O3" s="1064"/>
      <c r="P3" s="1065"/>
      <c r="Q3" s="1066"/>
      <c r="R3" s="1067"/>
      <c r="S3" s="1068"/>
      <c r="T3" s="1069"/>
      <c r="U3" s="1070"/>
      <c r="V3" s="1071"/>
      <c r="W3" s="1072"/>
      <c r="X3" s="1073"/>
      <c r="Y3" s="1074"/>
      <c r="Z3" s="1075"/>
      <c r="AA3" s="1076"/>
      <c r="AB3" s="1077"/>
      <c r="AC3" s="1078"/>
      <c r="AD3" s="1079"/>
      <c r="AE3" s="1080"/>
      <c r="AF3" s="1081"/>
      <c r="AG3" s="1082"/>
      <c r="AH3" s="1083" t="s">
        <v>10</v>
      </c>
      <c r="AI3" s="1084">
        <v>165</v>
      </c>
      <c r="AJ3" s="1085">
        <f>(COUNTIF(D3:AG3,"d")*12)+(COUNTIF(D3:AG3,"n")*12)+(COUNTIF(D3:AG3,"řd")*12)+(COUNTIF(D3:AG3,"pd")*12)+(COUNTIF(D3:AG3,"zv")*12)+(COUNTIF(D3:AG3,"pn")*12)+SUM(D3:AG3)</f>
        <v>0</v>
      </c>
      <c r="AK3" s="1086">
        <f>AJ3-AI3</f>
        <v>-165</v>
      </c>
      <c r="AL3" s="1087">
        <f>srpen!AN3</f>
        <v>-1117.5</v>
      </c>
      <c r="AM3" s="1088">
        <f>AK3+AL3</f>
        <v>-1282.5</v>
      </c>
    </row>
    <row r="4" spans="1:39" x14ac:dyDescent="0.25">
      <c r="A4" s="1089" t="s">
        <v>11</v>
      </c>
      <c r="B4" s="1090" t="s">
        <v>12</v>
      </c>
      <c r="C4" s="1091">
        <v>200</v>
      </c>
      <c r="D4" s="1092"/>
      <c r="E4" s="1093"/>
      <c r="F4" s="1094"/>
      <c r="G4" s="1095"/>
      <c r="H4" s="1096"/>
      <c r="I4" s="1097"/>
      <c r="J4" s="1098"/>
      <c r="K4" s="1099"/>
      <c r="L4" s="1100"/>
      <c r="M4" s="1101"/>
      <c r="N4" s="1102"/>
      <c r="O4" s="1103"/>
      <c r="P4" s="1104"/>
      <c r="Q4" s="1105"/>
      <c r="R4" s="1106"/>
      <c r="S4" s="1107"/>
      <c r="T4" s="1108"/>
      <c r="U4" s="1109"/>
      <c r="V4" s="1110"/>
      <c r="W4" s="1111"/>
      <c r="X4" s="1112"/>
      <c r="Y4" s="1113"/>
      <c r="Z4" s="1114"/>
      <c r="AA4" s="1115"/>
      <c r="AB4" s="1116"/>
      <c r="AC4" s="1117"/>
      <c r="AD4" s="1118"/>
      <c r="AE4" s="1119"/>
      <c r="AF4" s="1120"/>
      <c r="AG4" s="1121"/>
      <c r="AH4" s="1122" t="s">
        <v>12</v>
      </c>
      <c r="AI4" s="1123">
        <v>165</v>
      </c>
      <c r="AJ4" s="1124">
        <f>(COUNTIF(D4:AG4,"d")*12)+(COUNTIF(D4:AG4,"n")*12)+(COUNTIF(D4:AG4,"řd")*12)+(COUNTIF(D4:AG4,"pd")*12)+(COUNTIF(D4:AG4,"zv")*12)+(COUNTIF(D4:AG4,"pn")*12)+SUM(D4:AG4)</f>
        <v>0</v>
      </c>
      <c r="AK4" s="1125">
        <f>AJ4-AI4</f>
        <v>-165</v>
      </c>
      <c r="AL4" s="1126">
        <f>srpen!AN4</f>
        <v>-1285.5</v>
      </c>
      <c r="AM4" s="1127">
        <f>AK4+AL4</f>
        <v>-1450.5</v>
      </c>
    </row>
    <row r="6" spans="1:39" x14ac:dyDescent="0.25">
      <c r="A6" s="1128" t="s">
        <v>13</v>
      </c>
      <c r="B6" s="1129" t="s">
        <v>2</v>
      </c>
    </row>
    <row r="7" spans="1:39" x14ac:dyDescent="0.25">
      <c r="A7" t="s">
        <v>14</v>
      </c>
      <c r="B7" t="s">
        <v>15</v>
      </c>
    </row>
    <row r="8" spans="1:39" x14ac:dyDescent="0.25">
      <c r="A8" t="s">
        <v>16</v>
      </c>
      <c r="B8" t="s">
        <v>17</v>
      </c>
    </row>
    <row r="9" spans="1:39" x14ac:dyDescent="0.25">
      <c r="A9" t="s">
        <v>18</v>
      </c>
      <c r="B9" t="s">
        <v>19</v>
      </c>
    </row>
    <row r="10" spans="1:39" x14ac:dyDescent="0.25">
      <c r="A10" t="s">
        <v>20</v>
      </c>
      <c r="B10" t="s">
        <v>21</v>
      </c>
    </row>
    <row r="11" spans="1:39" x14ac:dyDescent="0.25">
      <c r="A11" t="s">
        <v>22</v>
      </c>
      <c r="B11" t="s">
        <v>23</v>
      </c>
    </row>
    <row r="12" spans="1:39" x14ac:dyDescent="0.25">
      <c r="A12" t="s">
        <v>24</v>
      </c>
      <c r="B12" t="s">
        <v>25</v>
      </c>
    </row>
    <row r="14" spans="1:39" x14ac:dyDescent="0.25">
      <c r="A14" s="1130" t="s">
        <v>26</v>
      </c>
      <c r="B14" s="1131" t="s">
        <v>2</v>
      </c>
      <c r="C14" s="1132" t="s">
        <v>2</v>
      </c>
      <c r="D14" s="1133" t="s">
        <v>2</v>
      </c>
      <c r="E14" s="1134" t="s">
        <v>2</v>
      </c>
    </row>
    <row r="15" spans="1:39" x14ac:dyDescent="0.25">
      <c r="A15" t="s">
        <v>27</v>
      </c>
      <c r="B15" t="s">
        <v>28</v>
      </c>
      <c r="C15" t="s">
        <v>29</v>
      </c>
      <c r="D15" t="s">
        <v>30</v>
      </c>
      <c r="E15" t="s">
        <v>31</v>
      </c>
    </row>
  </sheetData>
  <mergeCells count="1">
    <mergeCell ref="D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leden</vt:lpstr>
      <vt:lpstr>únor</vt:lpstr>
      <vt:lpstr>březen</vt:lpstr>
      <vt:lpstr>duben</vt:lpstr>
      <vt:lpstr>květen</vt:lpstr>
      <vt:lpstr>červen</vt:lpstr>
      <vt:lpstr>červenec</vt:lpstr>
      <vt:lpstr>srpen</vt:lpstr>
      <vt:lpstr>září</vt:lpstr>
      <vt:lpstr>říjen</vt:lpstr>
      <vt:lpstr>listopad</vt:lpstr>
      <vt:lpstr>prosinec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Stanislav Čapek</cp:lastModifiedBy>
  <dcterms:created xsi:type="dcterms:W3CDTF">2021-04-08T08:23:26Z</dcterms:created>
  <dcterms:modified xsi:type="dcterms:W3CDTF">2021-04-09T19:48:12Z</dcterms:modified>
</cp:coreProperties>
</file>