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strutor\Desktop\"/>
    </mc:Choice>
  </mc:AlternateContent>
  <xr:revisionPtr revIDLastSave="0" documentId="13_ncr:1_{68DD7E0E-1415-4618-A84E-50196ED0EF54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Resumo do cenário" sheetId="8" r:id="rId1"/>
    <sheet name="Armazenamento" sheetId="2" r:id="rId2"/>
    <sheet name="Matriz" sheetId="4" r:id="rId3"/>
    <sheet name="Filial 1" sheetId="6" r:id="rId4"/>
    <sheet name="Filial 2" sheetId="7" r:id="rId5"/>
  </sheets>
  <calcPr calcId="191029"/>
</workbook>
</file>

<file path=xl/calcChain.xml><?xml version="1.0" encoding="utf-8"?>
<calcChain xmlns="http://schemas.openxmlformats.org/spreadsheetml/2006/main">
  <c r="C4" i="7" l="1"/>
  <c r="C4" i="6"/>
  <c r="C4" i="4"/>
  <c r="C5" i="2" l="1"/>
  <c r="C6" i="2" s="1"/>
  <c r="C7" i="2" l="1"/>
  <c r="C9" i="2" s="1"/>
</calcChain>
</file>

<file path=xl/sharedStrings.xml><?xml version="1.0" encoding="utf-8"?>
<sst xmlns="http://schemas.openxmlformats.org/spreadsheetml/2006/main" count="38" uniqueCount="32">
  <si>
    <t>Impostos</t>
  </si>
  <si>
    <t>Armazenamento</t>
  </si>
  <si>
    <t>Valor</t>
  </si>
  <si>
    <t xml:space="preserve">De </t>
  </si>
  <si>
    <t>Até</t>
  </si>
  <si>
    <t>Acima</t>
  </si>
  <si>
    <t>Quantidades para Estoque</t>
  </si>
  <si>
    <t>Quantidade Comprada</t>
  </si>
  <si>
    <t>Custo Final</t>
  </si>
  <si>
    <t>%  Revenda</t>
  </si>
  <si>
    <t>Custo Peça</t>
  </si>
  <si>
    <t>Custo Armazenamento</t>
  </si>
  <si>
    <t>Revenda</t>
  </si>
  <si>
    <t>Preço Unitário</t>
  </si>
  <si>
    <t>Receita</t>
  </si>
  <si>
    <t>Despesa</t>
  </si>
  <si>
    <t>Resultado</t>
  </si>
  <si>
    <t>Filial 1</t>
  </si>
  <si>
    <t>Filial 2</t>
  </si>
  <si>
    <t>Matriz</t>
  </si>
  <si>
    <t>COMPRAS DE JANEIRO</t>
  </si>
  <si>
    <t>COMPRAS DE FEVEREIRO</t>
  </si>
  <si>
    <t>COMPRAS DE MARÇO</t>
  </si>
  <si>
    <t>Filial 1 Atual</t>
  </si>
  <si>
    <t>Filial 1 Melhor Resultado</t>
  </si>
  <si>
    <t>Filial 1 Pior Resultado</t>
  </si>
  <si>
    <t>Filial 2 Atual</t>
  </si>
  <si>
    <t>Filial 2 Melhor Resultado</t>
  </si>
  <si>
    <t>Filial 2 Pior Resultado</t>
  </si>
  <si>
    <t>Resumo do cenário</t>
  </si>
  <si>
    <t>Valores atuais:</t>
  </si>
  <si>
    <t>Células de resultado: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</si>
</sst>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&quot;R$ &quot;* #,##0.00_);_(&quot;R$ &quot;* \(#,##0.00\);_(&quot;R$ 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/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/>
      <bottom style="thin">
        <color theme="5" tint="-0.49998474074526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43" fontId="0" fillId="0" borderId="1" xfId="1" applyFont="1" applyBorder="1" applyAlignment="1">
      <alignment horizontal="center"/>
    </xf>
    <xf numFmtId="43" fontId="0" fillId="0" borderId="0" xfId="1" applyFont="1"/>
    <xf numFmtId="0" fontId="0" fillId="0" borderId="0" xfId="0" applyBorder="1"/>
    <xf numFmtId="0" fontId="0" fillId="3" borderId="0" xfId="0" applyFill="1"/>
    <xf numFmtId="43" fontId="0" fillId="0" borderId="0" xfId="0" applyNumberFormat="1"/>
    <xf numFmtId="9" fontId="0" fillId="0" borderId="1" xfId="0" applyNumberFormat="1" applyBorder="1" applyAlignment="1">
      <alignment horizontal="center"/>
    </xf>
    <xf numFmtId="43" fontId="0" fillId="0" borderId="1" xfId="1" applyFont="1" applyBorder="1" applyAlignment="1"/>
    <xf numFmtId="43" fontId="0" fillId="0" borderId="1" xfId="0" applyNumberFormat="1" applyBorder="1"/>
    <xf numFmtId="0" fontId="2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43" fontId="0" fillId="0" borderId="2" xfId="1" applyFont="1" applyFill="1" applyBorder="1"/>
    <xf numFmtId="0" fontId="2" fillId="0" borderId="3" xfId="0" applyFont="1" applyFill="1" applyBorder="1" applyAlignment="1">
      <alignment horizontal="center"/>
    </xf>
    <xf numFmtId="43" fontId="0" fillId="0" borderId="4" xfId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/>
    <xf numFmtId="0" fontId="2" fillId="4" borderId="1" xfId="0" applyFont="1" applyFill="1" applyBorder="1" applyAlignment="1">
      <alignment horizontal="center"/>
    </xf>
    <xf numFmtId="9" fontId="0" fillId="0" borderId="0" xfId="5" applyFont="1"/>
    <xf numFmtId="10" fontId="0" fillId="0" borderId="0" xfId="0" applyNumberFormat="1"/>
    <xf numFmtId="0" fontId="5" fillId="0" borderId="1" xfId="0" applyFont="1" applyBorder="1"/>
    <xf numFmtId="43" fontId="5" fillId="0" borderId="1" xfId="1" applyFont="1" applyBorder="1"/>
    <xf numFmtId="0" fontId="2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43" fontId="0" fillId="0" borderId="6" xfId="0" applyNumberFormat="1" applyFill="1" applyBorder="1" applyAlignment="1"/>
    <xf numFmtId="0" fontId="7" fillId="5" borderId="7" xfId="0" applyFont="1" applyFill="1" applyBorder="1" applyAlignment="1">
      <alignment horizontal="left"/>
    </xf>
    <xf numFmtId="0" fontId="7" fillId="5" borderId="5" xfId="0" applyFont="1" applyFill="1" applyBorder="1" applyAlignment="1">
      <alignment horizontal="left"/>
    </xf>
    <xf numFmtId="0" fontId="0" fillId="0" borderId="8" xfId="0" applyFill="1" applyBorder="1" applyAlignment="1"/>
    <xf numFmtId="0" fontId="8" fillId="6" borderId="0" xfId="0" applyFont="1" applyFill="1" applyBorder="1" applyAlignment="1">
      <alignment horizontal="left"/>
    </xf>
    <xf numFmtId="0" fontId="9" fillId="6" borderId="8" xfId="0" applyFont="1" applyFill="1" applyBorder="1" applyAlignment="1">
      <alignment horizontal="left"/>
    </xf>
    <xf numFmtId="0" fontId="8" fillId="6" borderId="6" xfId="0" applyFont="1" applyFill="1" applyBorder="1" applyAlignment="1">
      <alignment horizontal="left"/>
    </xf>
    <xf numFmtId="0" fontId="10" fillId="5" borderId="5" xfId="0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0" fillId="7" borderId="0" xfId="0" applyFill="1" applyBorder="1" applyAlignment="1"/>
    <xf numFmtId="43" fontId="0" fillId="7" borderId="0" xfId="0" applyNumberFormat="1" applyFill="1" applyBorder="1" applyAlignment="1"/>
  </cellXfs>
  <cellStyles count="6">
    <cellStyle name="Moeda 2" xfId="3" xr:uid="{00000000-0005-0000-0000-000000000000}"/>
    <cellStyle name="Normal" xfId="0" builtinId="0"/>
    <cellStyle name="Normal 2" xfId="2" xr:uid="{00000000-0005-0000-0000-000002000000}"/>
    <cellStyle name="Porcentagem" xfId="5" builtinId="5"/>
    <cellStyle name="Porcentagem 2" xfId="4" xr:uid="{00000000-0005-0000-0000-000004000000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E3DF-B2E2-47FF-8782-E4F7FEF6A6F9}">
  <sheetPr>
    <outlinePr summaryBelow="0"/>
  </sheetPr>
  <dimension ref="B1:L11"/>
  <sheetViews>
    <sheetView showGridLines="0" tabSelected="1" zoomScale="110" zoomScaleNormal="110" workbookViewId="0">
      <selection activeCell="C12" sqref="C12"/>
    </sheetView>
  </sheetViews>
  <sheetFormatPr defaultRowHeight="15" outlineLevelRow="1" outlineLevelCol="1" x14ac:dyDescent="0.25"/>
  <cols>
    <col min="2" max="2" width="20.28515625" bestFit="1" customWidth="1"/>
    <col min="3" max="12" width="21.42578125" bestFit="1" customWidth="1" outlineLevel="1"/>
  </cols>
  <sheetData>
    <row r="1" spans="2:12" ht="15.75" thickBot="1" x14ac:dyDescent="0.3"/>
    <row r="2" spans="2:12" ht="15.75" x14ac:dyDescent="0.25">
      <c r="B2" s="28" t="s">
        <v>29</v>
      </c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2:12" ht="15.75" x14ac:dyDescent="0.25">
      <c r="B3" s="27"/>
      <c r="C3" s="34" t="s">
        <v>30</v>
      </c>
      <c r="D3" s="34" t="s">
        <v>20</v>
      </c>
      <c r="E3" s="34" t="s">
        <v>21</v>
      </c>
      <c r="F3" s="34" t="s">
        <v>22</v>
      </c>
      <c r="G3" s="34" t="s">
        <v>23</v>
      </c>
      <c r="H3" s="34" t="s">
        <v>24</v>
      </c>
      <c r="I3" s="34" t="s">
        <v>25</v>
      </c>
      <c r="J3" s="34" t="s">
        <v>26</v>
      </c>
      <c r="K3" s="34" t="s">
        <v>27</v>
      </c>
      <c r="L3" s="34" t="s">
        <v>28</v>
      </c>
    </row>
    <row r="4" spans="2:12" outlineLevel="1" x14ac:dyDescent="0.25">
      <c r="B4" s="30"/>
      <c r="C4" s="24">
        <v>1200</v>
      </c>
      <c r="D4" s="35">
        <v>200</v>
      </c>
      <c r="E4" s="35">
        <v>700</v>
      </c>
      <c r="F4" s="35">
        <v>1200</v>
      </c>
      <c r="G4" s="35">
        <v>22000</v>
      </c>
      <c r="H4" s="35">
        <v>38000</v>
      </c>
      <c r="I4" s="35">
        <v>15000</v>
      </c>
      <c r="J4" s="35">
        <v>55800</v>
      </c>
      <c r="K4" s="35">
        <v>89000</v>
      </c>
      <c r="L4" s="35">
        <v>30000</v>
      </c>
    </row>
    <row r="5" spans="2:12" outlineLevel="1" x14ac:dyDescent="0.25">
      <c r="B5" s="30"/>
      <c r="C5" s="25">
        <v>12.15</v>
      </c>
      <c r="D5" s="25">
        <v>12.15</v>
      </c>
      <c r="E5" s="25">
        <v>12.15</v>
      </c>
      <c r="F5" s="36">
        <v>12.15</v>
      </c>
      <c r="G5" s="36">
        <v>45000</v>
      </c>
      <c r="H5" s="36">
        <v>78000</v>
      </c>
      <c r="I5" s="36">
        <v>20000</v>
      </c>
      <c r="J5" s="36">
        <v>70000</v>
      </c>
      <c r="K5" s="36">
        <v>130000</v>
      </c>
      <c r="L5" s="36">
        <v>38000</v>
      </c>
    </row>
    <row r="6" spans="2:12" x14ac:dyDescent="0.25">
      <c r="B6" s="31" t="s">
        <v>31</v>
      </c>
      <c r="C6" s="29"/>
      <c r="D6" s="29"/>
      <c r="E6" s="29"/>
      <c r="F6" s="29"/>
      <c r="G6" s="29"/>
      <c r="H6" s="29"/>
      <c r="I6" s="29"/>
      <c r="J6" s="29"/>
      <c r="K6" s="29"/>
      <c r="L6" s="29"/>
    </row>
    <row r="7" spans="2:12" outlineLevel="1" x14ac:dyDescent="0.25">
      <c r="B7" s="30"/>
      <c r="C7" s="24">
        <v>1200</v>
      </c>
      <c r="D7" s="24">
        <v>200</v>
      </c>
      <c r="E7" s="24">
        <v>700</v>
      </c>
      <c r="F7" s="24">
        <v>1200</v>
      </c>
      <c r="G7" s="24">
        <v>22000</v>
      </c>
      <c r="H7" s="24">
        <v>38000</v>
      </c>
      <c r="I7" s="24">
        <v>15000</v>
      </c>
      <c r="J7" s="24">
        <v>55800</v>
      </c>
      <c r="K7" s="24">
        <v>89000</v>
      </c>
      <c r="L7" s="24">
        <v>30000</v>
      </c>
    </row>
    <row r="8" spans="2:12" outlineLevel="1" x14ac:dyDescent="0.25">
      <c r="B8" s="30"/>
      <c r="C8" s="25">
        <v>1500</v>
      </c>
      <c r="D8" s="25">
        <v>450</v>
      </c>
      <c r="E8" s="25">
        <v>800</v>
      </c>
      <c r="F8" s="25">
        <v>1500</v>
      </c>
      <c r="G8" s="25">
        <v>3000</v>
      </c>
      <c r="H8" s="25">
        <v>3000</v>
      </c>
      <c r="I8" s="25">
        <v>3000</v>
      </c>
      <c r="J8" s="25">
        <v>3000</v>
      </c>
      <c r="K8" s="25">
        <v>3000</v>
      </c>
      <c r="L8" s="25">
        <v>3000</v>
      </c>
    </row>
    <row r="9" spans="2:12" outlineLevel="1" x14ac:dyDescent="0.25">
      <c r="B9" s="30"/>
      <c r="C9" s="25">
        <v>16080.22</v>
      </c>
      <c r="D9" s="25">
        <v>2880.22</v>
      </c>
      <c r="E9" s="25">
        <v>9305.2199999999993</v>
      </c>
      <c r="F9" s="25">
        <v>16080.22</v>
      </c>
      <c r="G9" s="25">
        <v>990003000.22000003</v>
      </c>
      <c r="H9" s="25">
        <v>2964003000.2199998</v>
      </c>
      <c r="I9" s="25">
        <v>300003000.22000003</v>
      </c>
      <c r="J9" s="25">
        <v>3906003000.2199998</v>
      </c>
      <c r="K9" s="25">
        <v>11570003000.219999</v>
      </c>
      <c r="L9" s="25">
        <v>1140003000.22</v>
      </c>
    </row>
    <row r="10" spans="2:12" outlineLevel="1" x14ac:dyDescent="0.25">
      <c r="B10" s="30"/>
      <c r="C10" s="25">
        <v>13.400183333333301</v>
      </c>
      <c r="D10" s="25">
        <v>14.4011</v>
      </c>
      <c r="E10" s="25">
        <v>13.2931714285714</v>
      </c>
      <c r="F10" s="25">
        <v>13.400183333333301</v>
      </c>
      <c r="G10" s="25">
        <v>45000.1363736364</v>
      </c>
      <c r="H10" s="25">
        <v>78000.078953157907</v>
      </c>
      <c r="I10" s="25">
        <v>20000.200014666701</v>
      </c>
      <c r="J10" s="25">
        <v>70000.053767383506</v>
      </c>
      <c r="K10" s="25">
        <v>130000.033710337</v>
      </c>
      <c r="L10" s="25">
        <v>38000.100007333298</v>
      </c>
    </row>
    <row r="11" spans="2:12" ht="15.75" outlineLevel="1" thickBot="1" x14ac:dyDescent="0.3">
      <c r="B11" s="32"/>
      <c r="C11" s="26">
        <v>18.760256666666699</v>
      </c>
      <c r="D11" s="26">
        <v>20.161539999999999</v>
      </c>
      <c r="E11" s="26">
        <v>18.610440000000001</v>
      </c>
      <c r="F11" s="26">
        <v>18.760256666666699</v>
      </c>
      <c r="G11" s="26">
        <v>63000.1909230909</v>
      </c>
      <c r="H11" s="26">
        <v>109200.11053442099</v>
      </c>
      <c r="I11" s="26">
        <v>28000.280020533301</v>
      </c>
      <c r="J11" s="26">
        <v>98000.075274336894</v>
      </c>
      <c r="K11" s="26">
        <v>182000.04719447199</v>
      </c>
      <c r="L11" s="26">
        <v>53200.140010266703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zoomScale="170" zoomScaleNormal="170" workbookViewId="0">
      <selection activeCell="C9" sqref="C9"/>
    </sheetView>
  </sheetViews>
  <sheetFormatPr defaultRowHeight="15" x14ac:dyDescent="0.25"/>
  <cols>
    <col min="2" max="2" width="22" bestFit="1" customWidth="1"/>
    <col min="3" max="3" width="22.7109375" customWidth="1"/>
    <col min="4" max="4" width="10" bestFit="1" customWidth="1"/>
    <col min="5" max="5" width="11.140625" bestFit="1" customWidth="1"/>
    <col min="6" max="6" width="15.85546875" bestFit="1" customWidth="1"/>
    <col min="7" max="7" width="12.28515625" customWidth="1"/>
    <col min="8" max="8" width="11.42578125" bestFit="1" customWidth="1"/>
  </cols>
  <sheetData>
    <row r="2" spans="2:8" x14ac:dyDescent="0.25">
      <c r="B2" s="15" t="s">
        <v>13</v>
      </c>
      <c r="C2" s="1">
        <v>12.15</v>
      </c>
    </row>
    <row r="3" spans="2:8" x14ac:dyDescent="0.25">
      <c r="B3" s="15" t="s">
        <v>7</v>
      </c>
      <c r="C3" s="16">
        <v>1200</v>
      </c>
    </row>
    <row r="4" spans="2:8" x14ac:dyDescent="0.25">
      <c r="B4" s="15" t="s">
        <v>0</v>
      </c>
      <c r="C4" s="6">
        <v>0.22</v>
      </c>
      <c r="E4" s="5"/>
    </row>
    <row r="5" spans="2:8" x14ac:dyDescent="0.25">
      <c r="B5" s="15" t="s">
        <v>11</v>
      </c>
      <c r="C5" s="1">
        <f>VLOOKUP(C3,B14:D18,3)</f>
        <v>1500</v>
      </c>
      <c r="E5" s="17"/>
    </row>
    <row r="6" spans="2:8" x14ac:dyDescent="0.25">
      <c r="B6" s="15" t="s">
        <v>8</v>
      </c>
      <c r="C6" s="1">
        <f>((C2*C3)+C4)+C5</f>
        <v>16080.22</v>
      </c>
    </row>
    <row r="7" spans="2:8" x14ac:dyDescent="0.25">
      <c r="B7" s="15" t="s">
        <v>10</v>
      </c>
      <c r="C7" s="7">
        <f>(C6/C3)</f>
        <v>13.400183333333333</v>
      </c>
    </row>
    <row r="8" spans="2:8" x14ac:dyDescent="0.25">
      <c r="B8" s="15" t="s">
        <v>9</v>
      </c>
      <c r="C8" s="6">
        <v>0.4</v>
      </c>
    </row>
    <row r="9" spans="2:8" x14ac:dyDescent="0.25">
      <c r="B9" s="15" t="s">
        <v>12</v>
      </c>
      <c r="C9" s="8">
        <f>C7+C7*C8</f>
        <v>18.760256666666667</v>
      </c>
      <c r="H9" s="5"/>
    </row>
    <row r="10" spans="2:8" x14ac:dyDescent="0.25">
      <c r="H10" s="18"/>
    </row>
    <row r="11" spans="2:8" ht="15.75" x14ac:dyDescent="0.25">
      <c r="B11" s="22" t="s">
        <v>1</v>
      </c>
      <c r="C11" s="22"/>
      <c r="D11" s="22"/>
      <c r="F11" s="2"/>
    </row>
    <row r="12" spans="2:8" x14ac:dyDescent="0.25">
      <c r="B12" s="21" t="s">
        <v>6</v>
      </c>
      <c r="C12" s="21"/>
      <c r="D12" s="4"/>
      <c r="F12" s="5"/>
    </row>
    <row r="13" spans="2:8" x14ac:dyDescent="0.25">
      <c r="B13" s="9" t="s">
        <v>3</v>
      </c>
      <c r="C13" s="12" t="s">
        <v>4</v>
      </c>
      <c r="D13" s="14" t="s">
        <v>2</v>
      </c>
      <c r="F13" s="5"/>
    </row>
    <row r="14" spans="2:8" x14ac:dyDescent="0.25">
      <c r="B14" s="10">
        <v>1</v>
      </c>
      <c r="C14" s="10">
        <v>499</v>
      </c>
      <c r="D14" s="13">
        <v>450</v>
      </c>
    </row>
    <row r="15" spans="2:8" x14ac:dyDescent="0.25">
      <c r="B15" s="10">
        <v>500</v>
      </c>
      <c r="C15" s="10">
        <v>999</v>
      </c>
      <c r="D15" s="11">
        <v>800</v>
      </c>
    </row>
    <row r="16" spans="2:8" x14ac:dyDescent="0.25">
      <c r="B16" s="10">
        <v>1000</v>
      </c>
      <c r="C16" s="10">
        <v>1499</v>
      </c>
      <c r="D16" s="11">
        <v>1500</v>
      </c>
      <c r="F16" s="3"/>
    </row>
    <row r="17" spans="2:4" x14ac:dyDescent="0.25">
      <c r="B17" s="10">
        <v>1500</v>
      </c>
      <c r="C17" s="10">
        <v>1999</v>
      </c>
      <c r="D17" s="11">
        <v>2200</v>
      </c>
    </row>
    <row r="18" spans="2:4" x14ac:dyDescent="0.25">
      <c r="B18" s="10">
        <v>2000</v>
      </c>
      <c r="C18" s="10" t="s">
        <v>5</v>
      </c>
      <c r="D18" s="11">
        <v>3000</v>
      </c>
    </row>
  </sheetData>
  <scenarios current="2" show="2" sqref="C3 C5 C6 C7 C9">
    <scenario name="COMPRAS DE JANEIRO" locked="1" count="1" user="Instrutor" comment="Criado por Instrutor em 19/08/2023">
      <inputCells r="C3" val="200"/>
    </scenario>
    <scenario name="COMPRAS DE FEVEREIRO" locked="1" count="1" user="Instrutor" comment="Criado por Instrutor em 19/08/2023">
      <inputCells r="C3" val="700"/>
    </scenario>
    <scenario name="COMPRAS DE MARÇO" locked="1" count="2" user="Instrutor" comment="Criado por Instrutor em 19/08/2023_x000a_Alterado por Instrutor em 19/08/2023">
      <inputCells r="C2" val="12,15" numFmtId="43"/>
      <inputCells r="C3" val="1200"/>
    </scenario>
    <scenario name="Filial 1 Atual" locked="1" count="2" user="richard.martelli" comment="Criado por richard.martelli em 05/02/2012">
      <inputCells r="C2" val="45000" numFmtId="43"/>
      <inputCells r="C3" val="22000" numFmtId="43"/>
    </scenario>
    <scenario name="Filial 1 Melhor Resultado" locked="1" count="2" user="richard.martelli" comment="Criado por richard.martelli em 05/02/2012">
      <inputCells r="C2" val="78000" numFmtId="43"/>
      <inputCells r="C3" val="38000" numFmtId="43"/>
    </scenario>
    <scenario name="Filial 1 Pior Resultado" locked="1" count="2" user="richard.martelli" comment="Criado por richard.martelli em 05/02/2012">
      <inputCells r="C2" val="20000" numFmtId="43"/>
      <inputCells r="C3" val="15000" numFmtId="43"/>
    </scenario>
    <scenario name="Filial 2 Atual" locked="1" count="2" user="richard.martelli" comment="Criado por richard.martelli em 05/02/2012">
      <inputCells r="C2" val="70000" numFmtId="43"/>
      <inputCells r="C3" val="55800" numFmtId="43"/>
    </scenario>
    <scenario name="Filial 2 Melhor Resultado" locked="1" count="2" user="richard.martelli" comment="Criado por richard.martelli em 05/02/2012_x000a_Alterado por richard.martelli em 05/02/2012">
      <inputCells r="C2" val="130000" numFmtId="43"/>
      <inputCells r="C3" val="89000" numFmtId="43"/>
    </scenario>
    <scenario name="Filial 2 Pior Resultado" locked="1" count="2" user="richard.martelli" comment="Criado por richard.martelli em 05/02/2012">
      <inputCells r="C2" val="38000" numFmtId="43"/>
      <inputCells r="C3" val="30000" numFmtId="43"/>
    </scenario>
  </scenarios>
  <mergeCells count="2">
    <mergeCell ref="B12:C12"/>
    <mergeCell ref="B11:D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4"/>
  <sheetViews>
    <sheetView zoomScale="170" zoomScaleNormal="170" workbookViewId="0">
      <selection activeCell="B2" sqref="B2:C4"/>
    </sheetView>
  </sheetViews>
  <sheetFormatPr defaultRowHeight="15" x14ac:dyDescent="0.25"/>
  <cols>
    <col min="1" max="1" width="9.85546875" bestFit="1" customWidth="1"/>
    <col min="2" max="2" width="12.140625" bestFit="1" customWidth="1"/>
    <col min="3" max="3" width="16" bestFit="1" customWidth="1"/>
  </cols>
  <sheetData>
    <row r="1" spans="2:3" ht="23.25" x14ac:dyDescent="0.35">
      <c r="B1" s="23" t="s">
        <v>19</v>
      </c>
      <c r="C1" s="23"/>
    </row>
    <row r="2" spans="2:3" ht="18.75" x14ac:dyDescent="0.3">
      <c r="B2" s="19" t="s">
        <v>14</v>
      </c>
      <c r="C2" s="20">
        <v>180000</v>
      </c>
    </row>
    <row r="3" spans="2:3" ht="18.75" x14ac:dyDescent="0.3">
      <c r="B3" s="19" t="s">
        <v>15</v>
      </c>
      <c r="C3" s="20">
        <v>95000</v>
      </c>
    </row>
    <row r="4" spans="2:3" ht="18.75" x14ac:dyDescent="0.3">
      <c r="B4" s="19" t="s">
        <v>16</v>
      </c>
      <c r="C4" s="20">
        <f>C2-C3</f>
        <v>85000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4"/>
  <sheetViews>
    <sheetView zoomScale="170" zoomScaleNormal="170" workbookViewId="0">
      <selection activeCell="B2" sqref="B2:C4"/>
    </sheetView>
  </sheetViews>
  <sheetFormatPr defaultRowHeight="15" x14ac:dyDescent="0.25"/>
  <cols>
    <col min="1" max="1" width="9.85546875" bestFit="1" customWidth="1"/>
    <col min="2" max="2" width="12.140625" bestFit="1" customWidth="1"/>
    <col min="3" max="3" width="16" bestFit="1" customWidth="1"/>
  </cols>
  <sheetData>
    <row r="1" spans="2:3" ht="23.25" x14ac:dyDescent="0.35">
      <c r="B1" s="23" t="s">
        <v>17</v>
      </c>
      <c r="C1" s="23"/>
    </row>
    <row r="2" spans="2:3" ht="18.75" x14ac:dyDescent="0.3">
      <c r="B2" s="19" t="s">
        <v>14</v>
      </c>
      <c r="C2" s="20">
        <v>45000</v>
      </c>
    </row>
    <row r="3" spans="2:3" ht="18.75" x14ac:dyDescent="0.3">
      <c r="B3" s="19" t="s">
        <v>15</v>
      </c>
      <c r="C3" s="20">
        <v>22000</v>
      </c>
    </row>
    <row r="4" spans="2:3" ht="18.75" x14ac:dyDescent="0.3">
      <c r="B4" s="19" t="s">
        <v>16</v>
      </c>
      <c r="C4" s="20">
        <f>C2-C3</f>
        <v>23000</v>
      </c>
    </row>
  </sheetData>
  <scenarios current="2">
    <scenario name="Filial 1 Atual" locked="1" count="2" user="richard.martelli" comment="Criado por richard.martelli em 05/02/2012">
      <inputCells r="C2" val="45000" numFmtId="43"/>
      <inputCells r="C3" val="22000" numFmtId="43"/>
    </scenario>
    <scenario name="Filial 1 Melhor Resultado" locked="1" count="2" user="richard.martelli" comment="Criado por richard.martelli em 05/02/2012">
      <inputCells r="C2" val="78000" numFmtId="43"/>
      <inputCells r="C3" val="38000" numFmtId="43"/>
    </scenario>
    <scenario name="Filial 1 Pior Resultado" locked="1" count="2" user="richard.martelli" comment="Criado por richard.martelli em 05/02/2012">
      <inputCells r="C2" val="20000" numFmtId="43"/>
      <inputCells r="C3" val="15000" numFmtId="43"/>
    </scenario>
  </scenarios>
  <mergeCells count="1"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4"/>
  <sheetViews>
    <sheetView zoomScale="170" zoomScaleNormal="170" workbookViewId="0"/>
  </sheetViews>
  <sheetFormatPr defaultRowHeight="15" x14ac:dyDescent="0.25"/>
  <cols>
    <col min="1" max="1" width="9.85546875" bestFit="1" customWidth="1"/>
    <col min="2" max="2" width="12.140625" bestFit="1" customWidth="1"/>
    <col min="3" max="3" width="16" bestFit="1" customWidth="1"/>
  </cols>
  <sheetData>
    <row r="1" spans="2:3" ht="23.25" x14ac:dyDescent="0.35">
      <c r="B1" s="23" t="s">
        <v>18</v>
      </c>
      <c r="C1" s="23"/>
    </row>
    <row r="2" spans="2:3" ht="18.75" x14ac:dyDescent="0.3">
      <c r="B2" s="19" t="s">
        <v>14</v>
      </c>
      <c r="C2" s="20">
        <v>70000</v>
      </c>
    </row>
    <row r="3" spans="2:3" ht="18.75" x14ac:dyDescent="0.3">
      <c r="B3" s="19" t="s">
        <v>15</v>
      </c>
      <c r="C3" s="20">
        <v>55800</v>
      </c>
    </row>
    <row r="4" spans="2:3" ht="18.75" x14ac:dyDescent="0.3">
      <c r="B4" s="19" t="s">
        <v>16</v>
      </c>
      <c r="C4" s="20">
        <f>C2-C3</f>
        <v>14200</v>
      </c>
    </row>
  </sheetData>
  <scenarios current="2">
    <scenario name="Filial 2 Atual" locked="1" count="2" user="richard.martelli" comment="Criado por richard.martelli em 05/02/2012">
      <inputCells r="C2" val="70000" numFmtId="43"/>
      <inputCells r="C3" val="55800" numFmtId="43"/>
    </scenario>
    <scenario name="Filial 2 Melhor Resultado" locked="1" count="2" user="richard.martelli" comment="Criado por richard.martelli em 05/02/2012_x000a_Alterado por richard.martelli em 05/02/2012">
      <inputCells r="C2" val="130000" numFmtId="43"/>
      <inputCells r="C3" val="89000" numFmtId="43"/>
    </scenario>
    <scenario name="Filial 2 Pior Resultado" locked="1" count="2" user="richard.martelli" comment="Criado por richard.martelli em 05/02/2012">
      <inputCells r="C2" val="38000" numFmtId="43"/>
      <inputCells r="C3" val="30000" numFmtId="43"/>
    </scenario>
  </scenarios>
  <mergeCells count="1"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Resumo do cenário</vt:lpstr>
      <vt:lpstr>Armazenamento</vt:lpstr>
      <vt:lpstr>Matriz</vt:lpstr>
      <vt:lpstr>Filial 1</vt:lpstr>
      <vt:lpstr>Filial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richard.martelli</dc:creator>
  <cp:lastModifiedBy>Instrutor</cp:lastModifiedBy>
  <dcterms:created xsi:type="dcterms:W3CDTF">2012-01-20T13:36:37Z</dcterms:created>
  <dcterms:modified xsi:type="dcterms:W3CDTF">2023-08-19T12:30:52Z</dcterms:modified>
</cp:coreProperties>
</file>