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trlrm-my.sharepoint.com/personal/jd_lrm_be/Documents/Documenten/Jasper/Aandelen portefeuille/"/>
    </mc:Choice>
  </mc:AlternateContent>
  <xr:revisionPtr revIDLastSave="120" documentId="11_AD4D7A0C205A6B9A452FA8E187DA71B45ADEDD80" xr6:coauthVersionLast="47" xr6:coauthVersionMax="47" xr10:uidLastSave="{EB124099-1E85-4BB4-8B39-DF503F8798CF}"/>
  <bookViews>
    <workbookView xWindow="-108" yWindow="-108" windowWidth="23256" windowHeight="12456" xr2:uid="{00000000-000D-0000-FFFF-FFFF00000000}"/>
  </bookViews>
  <sheets>
    <sheet name="Portfolio" sheetId="1" r:id="rId1"/>
    <sheet name="CashFlow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F16" i="1"/>
  <c r="F15" i="1"/>
  <c r="F14" i="1"/>
  <c r="F13" i="1"/>
</calcChain>
</file>

<file path=xl/sharedStrings.xml><?xml version="1.0" encoding="utf-8"?>
<sst xmlns="http://schemas.openxmlformats.org/spreadsheetml/2006/main" count="169" uniqueCount="95">
  <si>
    <t>Type</t>
  </si>
  <si>
    <t>Munt</t>
  </si>
  <si>
    <t>Naam</t>
  </si>
  <si>
    <t>Gem. aankoopkoers</t>
  </si>
  <si>
    <t>Totale aankoopwaarde</t>
  </si>
  <si>
    <t>Koers</t>
  </si>
  <si>
    <t>Wijziging (%)</t>
  </si>
  <si>
    <t>Huidige waarde</t>
  </si>
  <si>
    <t>Rendement %</t>
  </si>
  <si>
    <t>Markt</t>
  </si>
  <si>
    <t>Rendement ( in munt)</t>
  </si>
  <si>
    <t>ISIN</t>
  </si>
  <si>
    <t>Aandeel</t>
  </si>
  <si>
    <t>EUR</t>
  </si>
  <si>
    <t>AEDIFICA GVV</t>
  </si>
  <si>
    <t/>
  </si>
  <si>
    <t>Euronext Brussels</t>
  </si>
  <si>
    <t>BE0003851681</t>
  </si>
  <si>
    <t>ARGENX SE</t>
  </si>
  <si>
    <t>NL0010832176</t>
  </si>
  <si>
    <t>ASML HOLDING</t>
  </si>
  <si>
    <t>Euronext Amsterdam</t>
  </si>
  <si>
    <t>NL0010273215</t>
  </si>
  <si>
    <t>BARCO NV</t>
  </si>
  <si>
    <t>BE0974362940</t>
  </si>
  <si>
    <t>DERMAPHARM HLDG SE</t>
  </si>
  <si>
    <t>Frankfurt (Xetra)</t>
  </si>
  <si>
    <t>DE000A2GS5D8</t>
  </si>
  <si>
    <t>HYLORIS PHARMACEUTICALS SA</t>
  </si>
  <si>
    <t>BE0974363955</t>
  </si>
  <si>
    <t>IBA</t>
  </si>
  <si>
    <t>BE0003766806</t>
  </si>
  <si>
    <t>PROSUS N.V.</t>
  </si>
  <si>
    <t>NL0013654783</t>
  </si>
  <si>
    <t>SOFINA</t>
  </si>
  <si>
    <t>BE0003717312</t>
  </si>
  <si>
    <t>TKH GROUP NV</t>
  </si>
  <si>
    <t>NL0000852523</t>
  </si>
  <si>
    <t>NOK</t>
  </si>
  <si>
    <t>CAVENDISH HYDROGEN ASA</t>
  </si>
  <si>
    <t>Oslo</t>
  </si>
  <si>
    <t>NO0013219535</t>
  </si>
  <si>
    <t>USD</t>
  </si>
  <si>
    <t>AKAMAI TECHNOLOGIES INC</t>
  </si>
  <si>
    <t>USA</t>
  </si>
  <si>
    <t>US00971T1016</t>
  </si>
  <si>
    <t>BRF SA -ADR</t>
  </si>
  <si>
    <t>US10552T1079</t>
  </si>
  <si>
    <t>INTUITIVE SURGICAL INC</t>
  </si>
  <si>
    <t>US46120E6023</t>
  </si>
  <si>
    <t>NEBIUS GROUP N.V.-A</t>
  </si>
  <si>
    <t>NL0009805522</t>
  </si>
  <si>
    <t>NVIDIA CORP</t>
  </si>
  <si>
    <t>US67066G1040</t>
  </si>
  <si>
    <t>ETF</t>
  </si>
  <si>
    <t>ISH COR S&amp;P500 U.ETF USD(ACC)-PTG.K</t>
  </si>
  <si>
    <t>IE00B5BMR087</t>
  </si>
  <si>
    <t>MUL.UN.L.S-AMUNDI MSCI JAPETF-ACC-K</t>
  </si>
  <si>
    <t>LU1781541252</t>
  </si>
  <si>
    <t>VANECK ETFS-VID.GAM.AND ESP.ETF-A-K</t>
  </si>
  <si>
    <t>IE00BYWQWR46</t>
  </si>
  <si>
    <t>VANGUARD FD-FTSE ALL-WRLD.UC.ETF-K</t>
  </si>
  <si>
    <t>IE00BK5BQT80</t>
  </si>
  <si>
    <t>Cash</t>
  </si>
  <si>
    <t>Ticker</t>
  </si>
  <si>
    <t>NVDA</t>
  </si>
  <si>
    <t>AED.BR</t>
  </si>
  <si>
    <t>BAR.BR</t>
  </si>
  <si>
    <t>DMP.F</t>
  </si>
  <si>
    <t>IBAB.BR</t>
  </si>
  <si>
    <t>PRX.AS</t>
  </si>
  <si>
    <t>SOF.BR</t>
  </si>
  <si>
    <t>TWEKA.AS</t>
  </si>
  <si>
    <t>ARGX.BR</t>
  </si>
  <si>
    <t>ASML.AS</t>
  </si>
  <si>
    <t>HYL.BR</t>
  </si>
  <si>
    <t>CAVEN.OL</t>
  </si>
  <si>
    <t>AKAM</t>
  </si>
  <si>
    <t>P5Y.F</t>
  </si>
  <si>
    <t>ISRG</t>
  </si>
  <si>
    <t>NBIS</t>
  </si>
  <si>
    <t>CSSPX.MI</t>
  </si>
  <si>
    <t>LCJP.AS</t>
  </si>
  <si>
    <t>ESPO.L</t>
  </si>
  <si>
    <t>VWRA.L</t>
  </si>
  <si>
    <t>CASH-EUR</t>
  </si>
  <si>
    <t>Aantal</t>
  </si>
  <si>
    <t>Strategie Type</t>
  </si>
  <si>
    <t>DW</t>
  </si>
  <si>
    <t>DG</t>
  </si>
  <si>
    <t>BT</t>
  </si>
  <si>
    <t>VA</t>
  </si>
  <si>
    <t>Datum</t>
  </si>
  <si>
    <t>Bedrag</t>
  </si>
  <si>
    <t>Aankoopprijs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</si>
</sst>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indexed="63"/>
      <name val="Times new roman"/>
      <family val="1"/>
      <charset val="1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/>
      <right style="thin">
        <color indexed="22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right" vertical="center"/>
    </xf>
    <xf numFmtId="4" fontId="2" fillId="3" borderId="3" xfId="0" applyNumberFormat="1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right" vertical="center"/>
    </xf>
    <xf numFmtId="4" fontId="2" fillId="4" borderId="3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14" fontId="0" fillId="0" borderId="0" xfId="0" applyNumberFormat="1"/>
    <xf numFmtId="4" fontId="0" fillId="0" borderId="0" xfId="0" applyNumberFormat="1"/>
  </cellXfs>
  <cellStyles count="1">
    <cellStyle name="Standaard" xfId="0" builtinId="0"/>
  </cellStyles>
  <dxfs count="2">
    <dxf>
      <font>
        <condense val="0"/>
        <extend val="0"/>
        <color indexed="17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F19" sqref="F19"/>
    </sheetView>
  </sheetViews>
  <sheetFormatPr defaultRowHeight="14.4" x14ac:dyDescent="0.3"/>
  <cols>
    <col min="1" max="1" width="9.77734375" bestFit="1" customWidth="1"/>
    <col min="5" max="5" width="36.44140625" bestFit="1" customWidth="1"/>
    <col min="6" max="6" width="36.44140625" customWidth="1"/>
    <col min="7" max="7" width="20" bestFit="1" customWidth="1"/>
    <col min="8" max="8" width="22.77734375" bestFit="1" customWidth="1"/>
    <col min="13" max="13" width="18.88671875" bestFit="1" customWidth="1"/>
    <col min="15" max="16" width="15" bestFit="1" customWidth="1"/>
  </cols>
  <sheetData>
    <row r="1" spans="1:16" ht="15.6" x14ac:dyDescent="0.3">
      <c r="A1" s="1" t="s">
        <v>64</v>
      </c>
      <c r="B1" s="1" t="s">
        <v>0</v>
      </c>
      <c r="C1" s="1" t="s">
        <v>1</v>
      </c>
      <c r="D1" s="1" t="s">
        <v>86</v>
      </c>
      <c r="E1" s="1" t="s">
        <v>2</v>
      </c>
      <c r="F1" s="1" t="s">
        <v>94</v>
      </c>
      <c r="G1" s="1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87</v>
      </c>
    </row>
    <row r="2" spans="1:16" x14ac:dyDescent="0.3">
      <c r="A2" s="3" t="s">
        <v>66</v>
      </c>
      <c r="B2" s="3" t="s">
        <v>12</v>
      </c>
      <c r="C2" s="3" t="s">
        <v>13</v>
      </c>
      <c r="D2" s="3">
        <v>34</v>
      </c>
      <c r="E2" s="3" t="s">
        <v>14</v>
      </c>
      <c r="F2" s="4">
        <v>75.537099999999995</v>
      </c>
      <c r="G2" s="4">
        <v>75.537099999999995</v>
      </c>
      <c r="H2" s="4">
        <v>2568.2600000000002</v>
      </c>
      <c r="I2" s="4">
        <v>67.05</v>
      </c>
      <c r="J2" s="5">
        <v>0</v>
      </c>
      <c r="K2" s="4">
        <v>2279.6999999999998</v>
      </c>
      <c r="L2" s="5">
        <v>-11.24</v>
      </c>
      <c r="M2" s="3" t="s">
        <v>16</v>
      </c>
      <c r="N2" s="4">
        <v>-288.56</v>
      </c>
      <c r="O2" s="3" t="s">
        <v>17</v>
      </c>
      <c r="P2" s="3" t="s">
        <v>88</v>
      </c>
    </row>
    <row r="3" spans="1:16" x14ac:dyDescent="0.3">
      <c r="A3" s="6" t="s">
        <v>73</v>
      </c>
      <c r="B3" s="6" t="s">
        <v>12</v>
      </c>
      <c r="C3" s="6" t="s">
        <v>13</v>
      </c>
      <c r="D3" s="6">
        <v>3</v>
      </c>
      <c r="E3" s="6" t="s">
        <v>18</v>
      </c>
      <c r="F3" s="7">
        <v>139.07669999999999</v>
      </c>
      <c r="G3" s="7">
        <v>139.07669999999999</v>
      </c>
      <c r="H3" s="7">
        <v>417.23</v>
      </c>
      <c r="I3" s="7">
        <v>475.3</v>
      </c>
      <c r="J3" s="8">
        <v>2</v>
      </c>
      <c r="K3" s="7">
        <v>1425.9</v>
      </c>
      <c r="L3" s="8">
        <v>241.75</v>
      </c>
      <c r="M3" s="6" t="s">
        <v>16</v>
      </c>
      <c r="N3" s="7">
        <v>1008.67</v>
      </c>
      <c r="O3" s="6" t="s">
        <v>19</v>
      </c>
      <c r="P3" s="6" t="s">
        <v>89</v>
      </c>
    </row>
    <row r="4" spans="1:16" x14ac:dyDescent="0.3">
      <c r="A4" s="3" t="s">
        <v>74</v>
      </c>
      <c r="B4" s="3" t="s">
        <v>12</v>
      </c>
      <c r="C4" s="3" t="s">
        <v>13</v>
      </c>
      <c r="D4" s="3">
        <v>10</v>
      </c>
      <c r="E4" s="3" t="s">
        <v>20</v>
      </c>
      <c r="F4" s="4">
        <v>573.07799999999997</v>
      </c>
      <c r="G4" s="4">
        <v>573.07799999999997</v>
      </c>
      <c r="H4" s="4">
        <v>5730.78</v>
      </c>
      <c r="I4" s="4">
        <v>681.8</v>
      </c>
      <c r="J4" s="5">
        <v>1.96</v>
      </c>
      <c r="K4" s="4">
        <v>6818</v>
      </c>
      <c r="L4" s="5">
        <v>18.97</v>
      </c>
      <c r="M4" s="3" t="s">
        <v>21</v>
      </c>
      <c r="N4" s="4">
        <v>1087.22</v>
      </c>
      <c r="O4" s="3" t="s">
        <v>22</v>
      </c>
      <c r="P4" s="3" t="s">
        <v>89</v>
      </c>
    </row>
    <row r="5" spans="1:16" x14ac:dyDescent="0.3">
      <c r="A5" s="6" t="s">
        <v>67</v>
      </c>
      <c r="B5" s="6" t="s">
        <v>12</v>
      </c>
      <c r="C5" s="6" t="s">
        <v>13</v>
      </c>
      <c r="D5" s="6">
        <v>65</v>
      </c>
      <c r="E5" s="6" t="s">
        <v>23</v>
      </c>
      <c r="F5" s="7">
        <v>16.532599999999999</v>
      </c>
      <c r="G5" s="7">
        <v>16.532599999999999</v>
      </c>
      <c r="H5" s="7">
        <v>1074.6199999999999</v>
      </c>
      <c r="I5" s="7">
        <v>12.51</v>
      </c>
      <c r="J5" s="8">
        <v>0.4</v>
      </c>
      <c r="K5" s="7">
        <v>813.15</v>
      </c>
      <c r="L5" s="8">
        <v>-24.33</v>
      </c>
      <c r="M5" s="6" t="s">
        <v>16</v>
      </c>
      <c r="N5" s="7">
        <v>-261.47000000000003</v>
      </c>
      <c r="O5" s="6" t="s">
        <v>24</v>
      </c>
      <c r="P5" s="6" t="s">
        <v>89</v>
      </c>
    </row>
    <row r="6" spans="1:16" x14ac:dyDescent="0.3">
      <c r="A6" s="9" t="s">
        <v>68</v>
      </c>
      <c r="B6" s="9" t="s">
        <v>12</v>
      </c>
      <c r="C6" s="9" t="s">
        <v>13</v>
      </c>
      <c r="D6" s="3">
        <v>25</v>
      </c>
      <c r="E6" s="9" t="s">
        <v>25</v>
      </c>
      <c r="F6" s="9">
        <v>61.723199999999999</v>
      </c>
      <c r="G6" s="9">
        <v>61.723199999999999</v>
      </c>
      <c r="H6" s="9">
        <v>1543.08</v>
      </c>
      <c r="I6" s="9">
        <v>34.200000000000003</v>
      </c>
      <c r="J6" s="5">
        <v>1.33</v>
      </c>
      <c r="K6" s="4">
        <v>855</v>
      </c>
      <c r="L6" s="5">
        <v>-44.59</v>
      </c>
      <c r="M6" s="3" t="s">
        <v>26</v>
      </c>
      <c r="N6" s="4">
        <v>-688.08</v>
      </c>
      <c r="O6" s="3" t="s">
        <v>27</v>
      </c>
      <c r="P6" s="3" t="s">
        <v>88</v>
      </c>
    </row>
    <row r="7" spans="1:16" x14ac:dyDescent="0.3">
      <c r="A7" s="10" t="s">
        <v>75</v>
      </c>
      <c r="B7" s="10" t="s">
        <v>12</v>
      </c>
      <c r="C7" s="10" t="s">
        <v>13</v>
      </c>
      <c r="D7" s="6">
        <v>150</v>
      </c>
      <c r="E7" s="10" t="s">
        <v>28</v>
      </c>
      <c r="F7" s="10">
        <v>11.841100000000001</v>
      </c>
      <c r="G7" s="10">
        <v>11.841100000000001</v>
      </c>
      <c r="H7" s="10">
        <v>1776.17</v>
      </c>
      <c r="I7" s="10">
        <v>6.1</v>
      </c>
      <c r="J7" s="8">
        <v>3.04</v>
      </c>
      <c r="K7" s="7">
        <v>915</v>
      </c>
      <c r="L7" s="8">
        <v>-48.48</v>
      </c>
      <c r="M7" s="6" t="s">
        <v>16</v>
      </c>
      <c r="N7" s="7">
        <v>-861.17</v>
      </c>
      <c r="O7" s="6" t="s">
        <v>29</v>
      </c>
      <c r="P7" s="6" t="s">
        <v>90</v>
      </c>
    </row>
    <row r="8" spans="1:16" x14ac:dyDescent="0.3">
      <c r="A8" s="3" t="s">
        <v>69</v>
      </c>
      <c r="B8" s="3" t="s">
        <v>12</v>
      </c>
      <c r="C8" s="3" t="s">
        <v>13</v>
      </c>
      <c r="D8" s="3">
        <v>50</v>
      </c>
      <c r="E8" s="3" t="s">
        <v>30</v>
      </c>
      <c r="F8" s="4">
        <v>7.3752000000000004</v>
      </c>
      <c r="G8" s="4">
        <v>7.3752000000000004</v>
      </c>
      <c r="H8" s="4">
        <v>368.76</v>
      </c>
      <c r="I8" s="4">
        <v>11.74</v>
      </c>
      <c r="J8" s="5">
        <v>-0.51</v>
      </c>
      <c r="K8" s="4">
        <v>587</v>
      </c>
      <c r="L8" s="5">
        <v>59.18</v>
      </c>
      <c r="M8" s="3" t="s">
        <v>16</v>
      </c>
      <c r="N8" s="4">
        <v>218.24</v>
      </c>
      <c r="O8" s="3" t="s">
        <v>31</v>
      </c>
      <c r="P8" s="3" t="s">
        <v>89</v>
      </c>
    </row>
    <row r="9" spans="1:16" x14ac:dyDescent="0.3">
      <c r="A9" s="6" t="s">
        <v>70</v>
      </c>
      <c r="B9" s="6" t="s">
        <v>12</v>
      </c>
      <c r="C9" s="6" t="s">
        <v>13</v>
      </c>
      <c r="D9" s="6">
        <v>141</v>
      </c>
      <c r="E9" s="6" t="s">
        <v>32</v>
      </c>
      <c r="F9" s="7">
        <v>28.910399999999999</v>
      </c>
      <c r="G9" s="7">
        <v>28.910399999999999</v>
      </c>
      <c r="H9" s="7">
        <v>4076.36</v>
      </c>
      <c r="I9" s="7">
        <v>48.19</v>
      </c>
      <c r="J9" s="8">
        <v>1.19</v>
      </c>
      <c r="K9" s="7">
        <v>6794.79</v>
      </c>
      <c r="L9" s="8">
        <v>66.69</v>
      </c>
      <c r="M9" s="6" t="s">
        <v>21</v>
      </c>
      <c r="N9" s="7">
        <v>2718.43</v>
      </c>
      <c r="O9" s="6" t="s">
        <v>33</v>
      </c>
      <c r="P9" s="6" t="s">
        <v>89</v>
      </c>
    </row>
    <row r="10" spans="1:16" x14ac:dyDescent="0.3">
      <c r="A10" s="3" t="s">
        <v>71</v>
      </c>
      <c r="B10" s="3" t="s">
        <v>12</v>
      </c>
      <c r="C10" s="3" t="s">
        <v>13</v>
      </c>
      <c r="D10" s="3">
        <v>7</v>
      </c>
      <c r="E10" s="3" t="s">
        <v>34</v>
      </c>
      <c r="F10" s="4">
        <v>227.26</v>
      </c>
      <c r="G10" s="4">
        <v>227.26</v>
      </c>
      <c r="H10" s="4">
        <v>1590.82</v>
      </c>
      <c r="I10" s="4">
        <v>264.60000000000002</v>
      </c>
      <c r="J10" s="5">
        <v>1.77</v>
      </c>
      <c r="K10" s="4">
        <v>1852.2</v>
      </c>
      <c r="L10" s="5">
        <v>16.43</v>
      </c>
      <c r="M10" s="3" t="s">
        <v>16</v>
      </c>
      <c r="N10" s="4">
        <v>261.38</v>
      </c>
      <c r="O10" s="3" t="s">
        <v>35</v>
      </c>
      <c r="P10" s="3" t="s">
        <v>89</v>
      </c>
    </row>
    <row r="11" spans="1:16" x14ac:dyDescent="0.3">
      <c r="A11" s="6" t="s">
        <v>72</v>
      </c>
      <c r="B11" s="6" t="s">
        <v>12</v>
      </c>
      <c r="C11" s="6" t="s">
        <v>13</v>
      </c>
      <c r="D11" s="6">
        <v>35</v>
      </c>
      <c r="E11" s="6" t="s">
        <v>36</v>
      </c>
      <c r="F11" s="7">
        <v>31.623699999999999</v>
      </c>
      <c r="G11" s="7">
        <v>31.623699999999999</v>
      </c>
      <c r="H11" s="7">
        <v>1106.83</v>
      </c>
      <c r="I11" s="7">
        <v>37.159999999999997</v>
      </c>
      <c r="J11" s="8">
        <v>2.2599999999999998</v>
      </c>
      <c r="K11" s="7">
        <v>1300.5999999999999</v>
      </c>
      <c r="L11" s="8">
        <v>17.510000000000002</v>
      </c>
      <c r="M11" s="6" t="s">
        <v>21</v>
      </c>
      <c r="N11" s="7">
        <v>193.77</v>
      </c>
      <c r="O11" s="6" t="s">
        <v>37</v>
      </c>
      <c r="P11" s="6" t="s">
        <v>88</v>
      </c>
    </row>
    <row r="12" spans="1:16" x14ac:dyDescent="0.3">
      <c r="A12" s="3" t="s">
        <v>76</v>
      </c>
      <c r="B12" s="3" t="s">
        <v>12</v>
      </c>
      <c r="C12" s="3" t="s">
        <v>38</v>
      </c>
      <c r="D12" s="3">
        <v>10</v>
      </c>
      <c r="E12" s="3" t="s">
        <v>39</v>
      </c>
      <c r="F12" s="4">
        <v>0</v>
      </c>
      <c r="G12" s="4">
        <v>8.8019999999999996</v>
      </c>
      <c r="H12" s="4">
        <v>88.02</v>
      </c>
      <c r="I12" s="4">
        <v>10.08</v>
      </c>
      <c r="J12" s="5">
        <v>5.66</v>
      </c>
      <c r="K12" s="4">
        <v>100.8</v>
      </c>
      <c r="L12" s="5">
        <v>14.52</v>
      </c>
      <c r="M12" s="3" t="s">
        <v>40</v>
      </c>
      <c r="N12" s="4">
        <v>12.78</v>
      </c>
      <c r="O12" s="3" t="s">
        <v>41</v>
      </c>
      <c r="P12" s="3" t="s">
        <v>90</v>
      </c>
    </row>
    <row r="13" spans="1:16" x14ac:dyDescent="0.3">
      <c r="A13" s="6" t="s">
        <v>77</v>
      </c>
      <c r="B13" s="6" t="s">
        <v>12</v>
      </c>
      <c r="C13" s="6" t="s">
        <v>42</v>
      </c>
      <c r="D13" s="6">
        <v>14</v>
      </c>
      <c r="E13" s="6" t="s">
        <v>43</v>
      </c>
      <c r="F13" s="7">
        <f>1234.1/14</f>
        <v>88.149999999999991</v>
      </c>
      <c r="G13" s="7">
        <v>104.11069999999999</v>
      </c>
      <c r="H13" s="7">
        <v>1457.55</v>
      </c>
      <c r="I13" s="7">
        <v>79.28</v>
      </c>
      <c r="J13" s="8">
        <v>1.1499999999999999</v>
      </c>
      <c r="K13" s="7">
        <v>1109.92</v>
      </c>
      <c r="L13" s="8">
        <v>-23.85</v>
      </c>
      <c r="M13" s="6" t="s">
        <v>44</v>
      </c>
      <c r="N13" s="7">
        <v>-347.63</v>
      </c>
      <c r="O13" s="6" t="s">
        <v>45</v>
      </c>
      <c r="P13" s="6" t="s">
        <v>89</v>
      </c>
    </row>
    <row r="14" spans="1:16" x14ac:dyDescent="0.3">
      <c r="A14" s="3" t="s">
        <v>78</v>
      </c>
      <c r="B14" s="3" t="s">
        <v>12</v>
      </c>
      <c r="C14" s="3" t="s">
        <v>42</v>
      </c>
      <c r="D14" s="3">
        <v>330</v>
      </c>
      <c r="E14" s="3" t="s">
        <v>46</v>
      </c>
      <c r="F14" s="4">
        <f>1205.67/330</f>
        <v>3.6535454545454549</v>
      </c>
      <c r="G14" s="4">
        <v>4.4107000000000003</v>
      </c>
      <c r="H14" s="4">
        <v>1455.52</v>
      </c>
      <c r="I14" s="4">
        <v>3.88</v>
      </c>
      <c r="J14" s="5">
        <v>7.78</v>
      </c>
      <c r="K14" s="4">
        <v>1280.4000000000001</v>
      </c>
      <c r="L14" s="5">
        <v>-12.03</v>
      </c>
      <c r="M14" s="3" t="s">
        <v>44</v>
      </c>
      <c r="N14" s="4">
        <v>-175.12</v>
      </c>
      <c r="O14" s="3" t="s">
        <v>47</v>
      </c>
      <c r="P14" s="3" t="s">
        <v>91</v>
      </c>
    </row>
    <row r="15" spans="1:16" x14ac:dyDescent="0.3">
      <c r="A15" s="6" t="s">
        <v>79</v>
      </c>
      <c r="B15" s="6" t="s">
        <v>12</v>
      </c>
      <c r="C15" s="6" t="s">
        <v>42</v>
      </c>
      <c r="D15" s="6">
        <v>6</v>
      </c>
      <c r="E15" s="6" t="s">
        <v>48</v>
      </c>
      <c r="F15" s="7">
        <f>1274.44/6</f>
        <v>212.40666666666667</v>
      </c>
      <c r="G15" s="7">
        <v>256.31830000000002</v>
      </c>
      <c r="H15" s="7">
        <v>1537.91</v>
      </c>
      <c r="I15" s="7">
        <v>515.09</v>
      </c>
      <c r="J15" s="8">
        <v>1.1200000000000001</v>
      </c>
      <c r="K15" s="7">
        <v>3090.54</v>
      </c>
      <c r="L15" s="8">
        <v>100.96</v>
      </c>
      <c r="M15" s="6" t="s">
        <v>44</v>
      </c>
      <c r="N15" s="7">
        <v>1552.63</v>
      </c>
      <c r="O15" s="6" t="s">
        <v>49</v>
      </c>
      <c r="P15" s="6" t="s">
        <v>89</v>
      </c>
    </row>
    <row r="16" spans="1:16" x14ac:dyDescent="0.3">
      <c r="A16" s="3" t="s">
        <v>80</v>
      </c>
      <c r="B16" s="3" t="s">
        <v>12</v>
      </c>
      <c r="C16" s="3" t="s">
        <v>42</v>
      </c>
      <c r="D16" s="3">
        <v>23</v>
      </c>
      <c r="E16" s="3" t="s">
        <v>50</v>
      </c>
      <c r="F16" s="4">
        <f>1251.78/23</f>
        <v>54.425217391304344</v>
      </c>
      <c r="G16" s="4">
        <v>65.769099999999995</v>
      </c>
      <c r="H16" s="4">
        <v>1512.69</v>
      </c>
      <c r="I16" s="4">
        <v>47.48</v>
      </c>
      <c r="J16" s="5">
        <v>-1.02</v>
      </c>
      <c r="K16" s="4">
        <v>1092.04</v>
      </c>
      <c r="L16" s="5">
        <v>-27.81</v>
      </c>
      <c r="M16" s="3" t="s">
        <v>44</v>
      </c>
      <c r="N16" s="4">
        <v>-420.65</v>
      </c>
      <c r="O16" s="3" t="s">
        <v>51</v>
      </c>
      <c r="P16" s="3" t="s">
        <v>90</v>
      </c>
    </row>
    <row r="17" spans="1:16" x14ac:dyDescent="0.3">
      <c r="A17" s="6" t="s">
        <v>65</v>
      </c>
      <c r="B17" s="6" t="s">
        <v>12</v>
      </c>
      <c r="C17" s="6" t="s">
        <v>42</v>
      </c>
      <c r="D17" s="6">
        <v>20</v>
      </c>
      <c r="E17" s="6" t="s">
        <v>52</v>
      </c>
      <c r="F17" s="7">
        <f>2390.96/20</f>
        <v>119.548</v>
      </c>
      <c r="G17" s="7">
        <v>123.679</v>
      </c>
      <c r="H17" s="7">
        <v>2473.58</v>
      </c>
      <c r="I17" s="7">
        <v>144.16999999999999</v>
      </c>
      <c r="J17" s="8">
        <v>0.22</v>
      </c>
      <c r="K17" s="7">
        <v>2883.4</v>
      </c>
      <c r="L17" s="8">
        <v>16.57</v>
      </c>
      <c r="M17" s="6" t="s">
        <v>44</v>
      </c>
      <c r="N17" s="7">
        <v>409.82</v>
      </c>
      <c r="O17" s="6" t="s">
        <v>53</v>
      </c>
      <c r="P17" s="6" t="s">
        <v>89</v>
      </c>
    </row>
    <row r="18" spans="1:16" x14ac:dyDescent="0.3">
      <c r="A18" s="3" t="s">
        <v>81</v>
      </c>
      <c r="B18" s="3" t="s">
        <v>54</v>
      </c>
      <c r="C18" s="3" t="s">
        <v>13</v>
      </c>
      <c r="D18" s="3">
        <v>12</v>
      </c>
      <c r="E18" s="3" t="s">
        <v>55</v>
      </c>
      <c r="F18" s="4">
        <v>425.55669999999998</v>
      </c>
      <c r="G18" s="4">
        <v>425.55669999999998</v>
      </c>
      <c r="H18" s="4">
        <v>5106.68</v>
      </c>
      <c r="I18" s="4">
        <v>558.10699999999997</v>
      </c>
      <c r="J18" s="5">
        <v>0.98</v>
      </c>
      <c r="K18" s="4">
        <v>6697.2839999999997</v>
      </c>
      <c r="L18" s="5">
        <v>31.15</v>
      </c>
      <c r="M18" s="3" t="s">
        <v>21</v>
      </c>
      <c r="N18" s="4">
        <v>1590.604</v>
      </c>
      <c r="O18" s="3" t="s">
        <v>56</v>
      </c>
      <c r="P18" s="3" t="s">
        <v>54</v>
      </c>
    </row>
    <row r="19" spans="1:16" x14ac:dyDescent="0.3">
      <c r="A19" s="6" t="s">
        <v>82</v>
      </c>
      <c r="B19" s="6" t="s">
        <v>54</v>
      </c>
      <c r="C19" s="6" t="s">
        <v>13</v>
      </c>
      <c r="D19" s="6">
        <v>200</v>
      </c>
      <c r="E19" s="6" t="s">
        <v>57</v>
      </c>
      <c r="F19" s="7">
        <v>16.318100000000001</v>
      </c>
      <c r="G19" s="7">
        <v>16.318100000000001</v>
      </c>
      <c r="H19" s="7">
        <v>3263.62</v>
      </c>
      <c r="I19" s="7">
        <v>16.59</v>
      </c>
      <c r="J19" s="8">
        <v>0.94</v>
      </c>
      <c r="K19" s="7">
        <v>3318</v>
      </c>
      <c r="L19" s="8">
        <v>1.67</v>
      </c>
      <c r="M19" s="6" t="s">
        <v>26</v>
      </c>
      <c r="N19" s="7">
        <v>54.38</v>
      </c>
      <c r="O19" s="6" t="s">
        <v>58</v>
      </c>
      <c r="P19" s="6" t="s">
        <v>54</v>
      </c>
    </row>
    <row r="20" spans="1:16" x14ac:dyDescent="0.3">
      <c r="A20" s="3" t="s">
        <v>83</v>
      </c>
      <c r="B20" s="3" t="s">
        <v>54</v>
      </c>
      <c r="C20" s="3" t="s">
        <v>13</v>
      </c>
      <c r="D20" s="3">
        <v>20</v>
      </c>
      <c r="E20" s="3" t="s">
        <v>59</v>
      </c>
      <c r="F20" s="4">
        <v>29.6845</v>
      </c>
      <c r="G20" s="4">
        <v>29.6845</v>
      </c>
      <c r="H20" s="4">
        <v>593.69000000000005</v>
      </c>
      <c r="I20" s="4">
        <v>59.45</v>
      </c>
      <c r="J20" s="5">
        <v>1.45</v>
      </c>
      <c r="K20" s="4">
        <v>1189</v>
      </c>
      <c r="L20" s="5">
        <v>100.27</v>
      </c>
      <c r="M20" s="3" t="s">
        <v>26</v>
      </c>
      <c r="N20" s="4">
        <v>595.30999999999995</v>
      </c>
      <c r="O20" s="3" t="s">
        <v>60</v>
      </c>
      <c r="P20" s="3" t="s">
        <v>54</v>
      </c>
    </row>
    <row r="21" spans="1:16" x14ac:dyDescent="0.3">
      <c r="A21" s="6" t="s">
        <v>84</v>
      </c>
      <c r="B21" s="6" t="s">
        <v>54</v>
      </c>
      <c r="C21" s="6" t="s">
        <v>13</v>
      </c>
      <c r="D21" s="6">
        <v>25</v>
      </c>
      <c r="E21" s="6" t="s">
        <v>61</v>
      </c>
      <c r="F21" s="7">
        <v>115.5996</v>
      </c>
      <c r="G21" s="7">
        <v>115.5996</v>
      </c>
      <c r="H21" s="7">
        <v>2889.99</v>
      </c>
      <c r="I21" s="7">
        <v>129.18</v>
      </c>
      <c r="J21" s="8">
        <v>1.1100000000000001</v>
      </c>
      <c r="K21" s="7">
        <v>3229.5</v>
      </c>
      <c r="L21" s="8">
        <v>11.75</v>
      </c>
      <c r="M21" s="6" t="s">
        <v>26</v>
      </c>
      <c r="N21" s="7">
        <v>339.51</v>
      </c>
      <c r="O21" s="6" t="s">
        <v>62</v>
      </c>
      <c r="P21" s="6" t="s">
        <v>54</v>
      </c>
    </row>
    <row r="22" spans="1:16" x14ac:dyDescent="0.3">
      <c r="A22" s="3" t="s">
        <v>85</v>
      </c>
      <c r="B22" s="3" t="s">
        <v>63</v>
      </c>
      <c r="C22" s="3" t="s">
        <v>13</v>
      </c>
      <c r="D22" s="3">
        <v>7071.68</v>
      </c>
      <c r="E22" s="3" t="s">
        <v>63</v>
      </c>
      <c r="F22" s="4">
        <v>1</v>
      </c>
      <c r="G22" s="4">
        <v>1</v>
      </c>
      <c r="H22" s="4" t="s">
        <v>15</v>
      </c>
      <c r="I22" s="4" t="s">
        <v>15</v>
      </c>
      <c r="J22" s="5" t="s">
        <v>15</v>
      </c>
      <c r="K22" s="4">
        <v>7071.68</v>
      </c>
      <c r="L22" s="5" t="s">
        <v>15</v>
      </c>
      <c r="M22" s="3" t="s">
        <v>15</v>
      </c>
      <c r="N22" s="4" t="s">
        <v>15</v>
      </c>
      <c r="O22" s="3" t="s">
        <v>15</v>
      </c>
      <c r="P22" s="3"/>
    </row>
  </sheetData>
  <conditionalFormatting sqref="L2:L22">
    <cfRule type="cellIs" dxfId="1" priority="1" stopIfTrue="1" operator="lessThan">
      <formula>0</formula>
    </cfRule>
    <cfRule type="cellIs" dxfId="0" priority="2" stopIfTrue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A4F-1704-468C-91D6-E08B1381CB8A}">
  <dimension ref="A1:B9"/>
  <sheetViews>
    <sheetView workbookViewId="0">
      <selection activeCell="F20" sqref="F20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92</v>
      </c>
      <c r="B1" t="s">
        <v>93</v>
      </c>
    </row>
    <row r="2" spans="1:2" x14ac:dyDescent="0.3">
      <c r="A2" s="11">
        <v>45764</v>
      </c>
      <c r="B2" s="12">
        <v>5000</v>
      </c>
    </row>
    <row r="3" spans="1:2" x14ac:dyDescent="0.3">
      <c r="A3" s="11">
        <v>45756</v>
      </c>
      <c r="B3" s="12">
        <v>5000</v>
      </c>
    </row>
    <row r="4" spans="1:2" x14ac:dyDescent="0.3">
      <c r="A4" s="11">
        <v>45509</v>
      </c>
      <c r="B4" s="12">
        <v>5000</v>
      </c>
    </row>
    <row r="5" spans="1:2" x14ac:dyDescent="0.3">
      <c r="A5" s="11">
        <v>44935</v>
      </c>
      <c r="B5" s="12">
        <v>10000</v>
      </c>
    </row>
    <row r="6" spans="1:2" x14ac:dyDescent="0.3">
      <c r="A6" s="11">
        <v>44169</v>
      </c>
      <c r="B6" s="12">
        <v>13000</v>
      </c>
    </row>
    <row r="7" spans="1:2" x14ac:dyDescent="0.3">
      <c r="A7" s="11">
        <v>44161</v>
      </c>
      <c r="B7" s="12">
        <v>1000</v>
      </c>
    </row>
    <row r="8" spans="1:2" x14ac:dyDescent="0.3">
      <c r="A8" s="11">
        <v>43972</v>
      </c>
      <c r="B8" s="12">
        <v>5000</v>
      </c>
    </row>
    <row r="9" spans="1:2" x14ac:dyDescent="0.3">
      <c r="A9" s="11">
        <v>43923</v>
      </c>
      <c r="B9" s="1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Portfolio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Dirix</dc:creator>
  <cp:lastModifiedBy>Jasper Dirix</cp:lastModifiedBy>
  <dcterms:created xsi:type="dcterms:W3CDTF">2015-06-05T18:19:34Z</dcterms:created>
  <dcterms:modified xsi:type="dcterms:W3CDTF">2025-07-10T07:40:33Z</dcterms:modified>
</cp:coreProperties>
</file>