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input" sheetId="1" r:id="rId1"/>
    <sheet name="Output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4" i="2"/>
  <c r="B5" i="2"/>
  <c r="E5" i="2" s="1"/>
  <c r="B6" i="2"/>
  <c r="E6" i="2" s="1"/>
  <c r="B7" i="2"/>
  <c r="E7" i="2" s="1"/>
  <c r="B8" i="2"/>
  <c r="E8" i="2" s="1"/>
  <c r="B9" i="2"/>
  <c r="E9" i="2" s="1"/>
  <c r="B10" i="2"/>
  <c r="E10" i="2" s="1"/>
  <c r="B11" i="2"/>
  <c r="E11" i="2" s="1"/>
  <c r="B12" i="2"/>
  <c r="E12" i="2" s="1"/>
  <c r="B13" i="2"/>
  <c r="E13" i="2" s="1"/>
  <c r="B14" i="2"/>
  <c r="E14" i="2" s="1"/>
  <c r="B15" i="2"/>
  <c r="E15" i="2" s="1"/>
  <c r="B16" i="2"/>
  <c r="E16" i="2" s="1"/>
  <c r="B17" i="2"/>
  <c r="E17" i="2" s="1"/>
  <c r="B18" i="2"/>
  <c r="E18" i="2" s="1"/>
  <c r="B19" i="2"/>
  <c r="E19" i="2" s="1"/>
  <c r="B20" i="2"/>
  <c r="E20" i="2" s="1"/>
  <c r="B21" i="2"/>
  <c r="E21" i="2" s="1"/>
  <c r="B22" i="2"/>
  <c r="E22" i="2" s="1"/>
  <c r="B23" i="2"/>
  <c r="E23" i="2" s="1"/>
  <c r="B4" i="2"/>
  <c r="E4" i="2" s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4" i="2"/>
</calcChain>
</file>

<file path=xl/sharedStrings.xml><?xml version="1.0" encoding="utf-8"?>
<sst xmlns="http://schemas.openxmlformats.org/spreadsheetml/2006/main" count="48" uniqueCount="36">
  <si>
    <t>Input voltage</t>
  </si>
  <si>
    <t xml:space="preserve"> Input current</t>
  </si>
  <si>
    <t xml:space="preserve"> Input Power</t>
  </si>
  <si>
    <t xml:space="preserve"> Test Motor Temperature</t>
  </si>
  <si>
    <t xml:space="preserve"> Test motor FET temp</t>
  </si>
  <si>
    <t xml:space="preserve"> Test motor q-axis current</t>
  </si>
  <si>
    <t xml:space="preserve"> Test motor d-axis current</t>
  </si>
  <si>
    <t xml:space="preserve"> Test motor Ibus</t>
  </si>
  <si>
    <t xml:space="preserve"> Test motor Ical</t>
  </si>
  <si>
    <t xml:space="preserve"> Output Torque</t>
  </si>
  <si>
    <t xml:space="preserve"> Output Speed</t>
  </si>
  <si>
    <t xml:space="preserve"> Output Speed set-point</t>
  </si>
  <si>
    <t xml:space="preserve"> Output Power</t>
  </si>
  <si>
    <t xml:space="preserve"> Absorber Motor Temperature</t>
  </si>
  <si>
    <t xml:space="preserve"> Absorber motor FET temp</t>
  </si>
  <si>
    <t xml:space="preserve"> Absorber q-axis current</t>
  </si>
  <si>
    <t xml:space="preserve"> Absorber d-axis current</t>
  </si>
  <si>
    <t xml:space="preserve"> Absorber Ibus</t>
  </si>
  <si>
    <t xml:space="preserve"> Absorber motor Ical</t>
  </si>
  <si>
    <t>V</t>
  </si>
  <si>
    <t xml:space="preserve"> mA</t>
  </si>
  <si>
    <t xml:space="preserve"> W</t>
  </si>
  <si>
    <t xml:space="preserve"> Deg C</t>
  </si>
  <si>
    <t xml:space="preserve"> A</t>
  </si>
  <si>
    <t xml:space="preserve"> N.mm</t>
  </si>
  <si>
    <t xml:space="preserve"> rad.s</t>
  </si>
  <si>
    <t xml:space="preserve"> %</t>
  </si>
  <si>
    <t>Test motor input Power</t>
  </si>
  <si>
    <t>W</t>
  </si>
  <si>
    <t>Output power seen by absorber</t>
  </si>
  <si>
    <t>Test Motor Efficiency</t>
  </si>
  <si>
    <t>Test Motor Speed</t>
  </si>
  <si>
    <t>Test Motor Torque</t>
  </si>
  <si>
    <t>%</t>
  </si>
  <si>
    <t>RPM</t>
  </si>
  <si>
    <t>N.m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</si>
</sst>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"/>
  <sheetViews>
    <sheetView tabSelected="1" workbookViewId="0">
      <selection activeCell="G6" sqref="G6"/>
    </sheetView>
  </sheetViews>
  <sheetFormatPr defaultRowHeight="15" x14ac:dyDescent="0.25"/>
  <cols>
    <col min="1" max="1" width="12.7109375" bestFit="1" customWidth="1"/>
    <col min="2" max="2" width="13.140625" bestFit="1" customWidth="1"/>
    <col min="3" max="3" width="12.28515625" bestFit="1" customWidth="1"/>
    <col min="4" max="4" width="23.42578125" bestFit="1" customWidth="1"/>
    <col min="5" max="5" width="19.85546875" bestFit="1" customWidth="1"/>
    <col min="6" max="7" width="24" bestFit="1" customWidth="1"/>
    <col min="8" max="8" width="15.28515625" bestFit="1" customWidth="1"/>
    <col min="9" max="10" width="14.5703125" bestFit="1" customWidth="1"/>
    <col min="11" max="11" width="13.85546875" bestFit="1" customWidth="1"/>
    <col min="12" max="12" width="22.7109375" bestFit="1" customWidth="1"/>
    <col min="13" max="13" width="14" bestFit="1" customWidth="1"/>
    <col min="14" max="14" width="28" bestFit="1" customWidth="1"/>
    <col min="15" max="15" width="24.42578125" bestFit="1" customWidth="1"/>
    <col min="16" max="17" width="22.5703125" bestFit="1" customWidth="1"/>
    <col min="18" max="18" width="13.85546875" bestFit="1" customWidth="1"/>
    <col min="19" max="19" width="19.140625" bestFit="1" customWidth="1"/>
  </cols>
  <sheetData>
    <row r="1" spans="1:19" x14ac:dyDescent="0.25">
      <c r="A1" s="1">
        <v>43590.700112569444</v>
      </c>
    </row>
    <row r="2" spans="1:1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</row>
    <row r="3" spans="1:19" x14ac:dyDescent="0.25">
      <c r="A3" t="s">
        <v>19</v>
      </c>
      <c r="B3" t="s">
        <v>20</v>
      </c>
      <c r="C3" t="s">
        <v>21</v>
      </c>
      <c r="D3" t="s">
        <v>22</v>
      </c>
      <c r="E3" t="s">
        <v>22</v>
      </c>
      <c r="F3" t="s">
        <v>23</v>
      </c>
      <c r="G3" t="s">
        <v>23</v>
      </c>
      <c r="H3" t="s">
        <v>23</v>
      </c>
      <c r="I3" t="s">
        <v>23</v>
      </c>
      <c r="J3" t="s">
        <v>24</v>
      </c>
      <c r="K3" t="s">
        <v>25</v>
      </c>
      <c r="L3" t="s">
        <v>26</v>
      </c>
      <c r="M3" t="s">
        <v>21</v>
      </c>
      <c r="N3" t="s">
        <v>22</v>
      </c>
      <c r="O3" t="s">
        <v>22</v>
      </c>
      <c r="P3" t="s">
        <v>23</v>
      </c>
      <c r="Q3" t="s">
        <v>23</v>
      </c>
      <c r="R3" t="s">
        <v>23</v>
      </c>
      <c r="S3" t="s">
        <v>23</v>
      </c>
    </row>
    <row r="4" spans="1:19" x14ac:dyDescent="0.25">
      <c r="A4">
        <v>48.121026611328098</v>
      </c>
      <c r="B4">
        <v>0</v>
      </c>
      <c r="C4">
        <v>0</v>
      </c>
      <c r="D4">
        <v>31.1079721780448</v>
      </c>
      <c r="E4">
        <v>20.204962348937901</v>
      </c>
      <c r="F4">
        <v>0</v>
      </c>
      <c r="G4">
        <v>0</v>
      </c>
      <c r="H4">
        <v>0</v>
      </c>
      <c r="I4">
        <v>10</v>
      </c>
      <c r="J4">
        <v>-46.9</v>
      </c>
      <c r="K4">
        <v>-10.9104398518647</v>
      </c>
      <c r="L4">
        <v>0</v>
      </c>
      <c r="M4">
        <v>0.48016482020391898</v>
      </c>
      <c r="N4">
        <v>25.0045822721519</v>
      </c>
      <c r="O4">
        <v>23.263401794433499</v>
      </c>
      <c r="P4">
        <v>5.3995452076196597E-2</v>
      </c>
      <c r="Q4">
        <v>-4.7637418285012202E-2</v>
      </c>
      <c r="R4">
        <v>1.69550807913765E-4</v>
      </c>
      <c r="S4">
        <v>20</v>
      </c>
    </row>
    <row r="5" spans="1:19" x14ac:dyDescent="0.25">
      <c r="A5">
        <v>48.088879776000901</v>
      </c>
      <c r="B5">
        <v>0</v>
      </c>
      <c r="C5">
        <v>0</v>
      </c>
      <c r="D5">
        <v>30.962574394888001</v>
      </c>
      <c r="E5">
        <v>20.2833700180053</v>
      </c>
      <c r="F5">
        <v>0</v>
      </c>
      <c r="G5">
        <v>0</v>
      </c>
      <c r="H5">
        <v>0</v>
      </c>
      <c r="I5">
        <v>10</v>
      </c>
      <c r="J5">
        <v>-343.2</v>
      </c>
      <c r="K5">
        <v>-9.9325267999820106</v>
      </c>
      <c r="L5">
        <v>0</v>
      </c>
      <c r="M5">
        <v>3.5824783184461002</v>
      </c>
      <c r="N5">
        <v>24.966146664698002</v>
      </c>
      <c r="O5">
        <v>23.522547721862701</v>
      </c>
      <c r="P5">
        <v>-4.9486222743988</v>
      </c>
      <c r="Q5">
        <v>-0.15635211621411099</v>
      </c>
      <c r="R5">
        <v>-1.1118361260741901E-2</v>
      </c>
      <c r="S5">
        <v>20</v>
      </c>
    </row>
    <row r="6" spans="1:19" x14ac:dyDescent="0.25">
      <c r="A6">
        <v>48.081226348876903</v>
      </c>
      <c r="B6">
        <v>0</v>
      </c>
      <c r="C6">
        <v>0</v>
      </c>
      <c r="D6">
        <v>31.159525794108699</v>
      </c>
      <c r="E6">
        <v>20.236052894592198</v>
      </c>
      <c r="F6">
        <v>0</v>
      </c>
      <c r="G6">
        <v>0</v>
      </c>
      <c r="H6">
        <v>0</v>
      </c>
      <c r="I6">
        <v>10</v>
      </c>
      <c r="J6">
        <v>-642.29999999999995</v>
      </c>
      <c r="K6">
        <v>-9.8366527760349403</v>
      </c>
      <c r="L6">
        <v>0</v>
      </c>
      <c r="M6">
        <v>6.5628115028157099</v>
      </c>
      <c r="N6">
        <v>24.947435561625401</v>
      </c>
      <c r="O6">
        <v>23.901561164855899</v>
      </c>
      <c r="P6">
        <v>-9.9061418533325192</v>
      </c>
      <c r="Q6">
        <v>5.7260106876492502E-2</v>
      </c>
      <c r="R6">
        <v>3.64551696926355E-2</v>
      </c>
      <c r="S6">
        <v>20</v>
      </c>
    </row>
    <row r="7" spans="1:19" x14ac:dyDescent="0.25">
      <c r="A7">
        <v>48.047549819946198</v>
      </c>
      <c r="B7">
        <v>0</v>
      </c>
      <c r="C7">
        <v>0</v>
      </c>
      <c r="D7">
        <v>31.193805735856099</v>
      </c>
      <c r="E7">
        <v>20.3811443328857</v>
      </c>
      <c r="F7">
        <v>0</v>
      </c>
      <c r="G7">
        <v>0</v>
      </c>
      <c r="H7">
        <v>0</v>
      </c>
      <c r="I7">
        <v>10</v>
      </c>
      <c r="J7">
        <v>-937.9</v>
      </c>
      <c r="K7">
        <v>-9.9421142548077004</v>
      </c>
      <c r="L7">
        <v>0</v>
      </c>
      <c r="M7">
        <v>9.3568142154184706</v>
      </c>
      <c r="N7">
        <v>23.416607220523499</v>
      </c>
      <c r="O7">
        <v>24.528550529479901</v>
      </c>
      <c r="P7">
        <v>-15.0224140167236</v>
      </c>
      <c r="Q7">
        <v>9.6368893980979906E-2</v>
      </c>
      <c r="R7">
        <v>0.131033772230148</v>
      </c>
      <c r="S7">
        <v>20</v>
      </c>
    </row>
    <row r="8" spans="1:19" x14ac:dyDescent="0.25">
      <c r="A8">
        <v>48.001626968383697</v>
      </c>
      <c r="B8">
        <v>0</v>
      </c>
      <c r="C8">
        <v>0</v>
      </c>
      <c r="D8">
        <v>31.638214654049399</v>
      </c>
      <c r="E8">
        <v>20.478776741027801</v>
      </c>
      <c r="F8">
        <v>0</v>
      </c>
      <c r="G8">
        <v>0</v>
      </c>
      <c r="H8">
        <v>0</v>
      </c>
      <c r="I8">
        <v>10</v>
      </c>
      <c r="J8">
        <v>-1248.2</v>
      </c>
      <c r="K8">
        <v>-10.143449383020499</v>
      </c>
      <c r="L8">
        <v>0</v>
      </c>
      <c r="M8">
        <v>12.2731519639404</v>
      </c>
      <c r="N8">
        <v>20.336560205983201</v>
      </c>
      <c r="O8">
        <v>25.527445030212402</v>
      </c>
      <c r="P8">
        <v>-20.119066238403299</v>
      </c>
      <c r="Q8">
        <v>4.9181099236011501E-2</v>
      </c>
      <c r="R8">
        <v>0.26999274045228899</v>
      </c>
      <c r="S8">
        <v>20</v>
      </c>
    </row>
    <row r="9" spans="1:19" x14ac:dyDescent="0.25">
      <c r="A9">
        <v>47.958765029907198</v>
      </c>
      <c r="B9">
        <v>0</v>
      </c>
      <c r="C9">
        <v>0</v>
      </c>
      <c r="D9">
        <v>32.4558962421182</v>
      </c>
      <c r="E9">
        <v>20.548952293395899</v>
      </c>
      <c r="F9">
        <v>0</v>
      </c>
      <c r="G9">
        <v>0</v>
      </c>
      <c r="H9">
        <v>0</v>
      </c>
      <c r="I9">
        <v>10</v>
      </c>
      <c r="J9">
        <v>-1531</v>
      </c>
      <c r="K9">
        <v>-10.1434492332176</v>
      </c>
      <c r="L9">
        <v>0</v>
      </c>
      <c r="M9">
        <v>15.2863410090544</v>
      </c>
      <c r="N9">
        <v>21.1209524706133</v>
      </c>
      <c r="O9">
        <v>26.947137451171798</v>
      </c>
      <c r="P9">
        <v>-24.9453081130981</v>
      </c>
      <c r="Q9">
        <v>0.224851114675402</v>
      </c>
      <c r="R9">
        <v>0.45215042829513502</v>
      </c>
      <c r="S9">
        <v>20</v>
      </c>
    </row>
    <row r="10" spans="1:19" x14ac:dyDescent="0.25">
      <c r="A10">
        <v>48.076633453369098</v>
      </c>
      <c r="B10">
        <v>0</v>
      </c>
      <c r="C10">
        <v>0</v>
      </c>
      <c r="D10">
        <v>33.746613232808798</v>
      </c>
      <c r="E10">
        <v>20.642382049560499</v>
      </c>
      <c r="F10">
        <v>0</v>
      </c>
      <c r="G10">
        <v>0</v>
      </c>
      <c r="H10">
        <v>0</v>
      </c>
      <c r="I10">
        <v>10</v>
      </c>
      <c r="J10">
        <v>-46.5</v>
      </c>
      <c r="K10">
        <v>-23.326101347898401</v>
      </c>
      <c r="L10">
        <v>0</v>
      </c>
      <c r="M10">
        <v>1.0764617085528401</v>
      </c>
      <c r="N10">
        <v>25.4683693487125</v>
      </c>
      <c r="O10">
        <v>27.777976799011199</v>
      </c>
      <c r="P10">
        <v>7.4294325709342898E-2</v>
      </c>
      <c r="Q10">
        <v>-6.3198164850473401E-2</v>
      </c>
      <c r="R10">
        <v>4.1544832289218897E-3</v>
      </c>
      <c r="S10">
        <v>20</v>
      </c>
    </row>
    <row r="11" spans="1:19" x14ac:dyDescent="0.25">
      <c r="A11">
        <v>48.078164291381803</v>
      </c>
      <c r="B11">
        <v>0</v>
      </c>
      <c r="C11">
        <v>0</v>
      </c>
      <c r="D11">
        <v>34.0111775953361</v>
      </c>
      <c r="E11">
        <v>20.851991462707499</v>
      </c>
      <c r="F11">
        <v>0</v>
      </c>
      <c r="G11">
        <v>0</v>
      </c>
      <c r="H11">
        <v>0</v>
      </c>
      <c r="I11">
        <v>10</v>
      </c>
      <c r="J11">
        <v>-344.2</v>
      </c>
      <c r="K11">
        <v>-21.255227284252801</v>
      </c>
      <c r="L11">
        <v>0</v>
      </c>
      <c r="M11">
        <v>7.3726588777368196</v>
      </c>
      <c r="N11">
        <v>25.539989162857001</v>
      </c>
      <c r="O11">
        <v>26.498354911804199</v>
      </c>
      <c r="P11">
        <v>-5.08102593421936</v>
      </c>
      <c r="Q11">
        <v>-5.8756207674741698E-2</v>
      </c>
      <c r="R11">
        <v>-6.6153383627533896E-2</v>
      </c>
      <c r="S11">
        <v>20</v>
      </c>
    </row>
    <row r="12" spans="1:19" x14ac:dyDescent="0.25">
      <c r="A12">
        <v>48.061326217651299</v>
      </c>
      <c r="B12">
        <v>0</v>
      </c>
      <c r="C12">
        <v>0</v>
      </c>
      <c r="D12">
        <v>33.9415853086456</v>
      </c>
      <c r="E12">
        <v>20.820997619628901</v>
      </c>
      <c r="F12">
        <v>0</v>
      </c>
      <c r="G12">
        <v>0</v>
      </c>
      <c r="H12">
        <v>0</v>
      </c>
      <c r="I12">
        <v>10</v>
      </c>
      <c r="J12">
        <v>-640.79999999999995</v>
      </c>
      <c r="K12">
        <v>-20.651222349022799</v>
      </c>
      <c r="L12">
        <v>0</v>
      </c>
      <c r="M12">
        <v>13.4523538250816</v>
      </c>
      <c r="N12">
        <v>26.053663007163401</v>
      </c>
      <c r="O12">
        <v>26.4564804077148</v>
      </c>
      <c r="P12">
        <v>-9.8836711883544908</v>
      </c>
      <c r="Q12">
        <v>0.15186550095677301</v>
      </c>
      <c r="R12">
        <v>-7.7288507670164097E-2</v>
      </c>
      <c r="S12">
        <v>20</v>
      </c>
    </row>
    <row r="13" spans="1:19" x14ac:dyDescent="0.25">
      <c r="A13">
        <v>48.053672790527301</v>
      </c>
      <c r="B13">
        <v>0</v>
      </c>
      <c r="C13">
        <v>0</v>
      </c>
      <c r="D13">
        <v>34.027177681641902</v>
      </c>
      <c r="E13">
        <v>20.917869758605899</v>
      </c>
      <c r="F13">
        <v>0</v>
      </c>
      <c r="G13">
        <v>0</v>
      </c>
      <c r="H13">
        <v>0</v>
      </c>
      <c r="I13">
        <v>10</v>
      </c>
      <c r="J13">
        <v>-942.9</v>
      </c>
      <c r="K13">
        <v>-20.55534854978</v>
      </c>
      <c r="L13">
        <v>0</v>
      </c>
      <c r="M13">
        <v>19.379110911243501</v>
      </c>
      <c r="N13">
        <v>22.796943783365698</v>
      </c>
      <c r="O13">
        <v>26.7497238159179</v>
      </c>
      <c r="P13">
        <v>-14.9711297988891</v>
      </c>
      <c r="Q13">
        <v>0.12955784574151</v>
      </c>
      <c r="R13">
        <v>-4.4695854932069699E-2</v>
      </c>
      <c r="S13">
        <v>20</v>
      </c>
    </row>
    <row r="14" spans="1:19" x14ac:dyDescent="0.25">
      <c r="A14">
        <v>47.997034072875898</v>
      </c>
      <c r="B14">
        <v>0</v>
      </c>
      <c r="C14">
        <v>0</v>
      </c>
      <c r="D14">
        <v>34.366991401196898</v>
      </c>
      <c r="E14">
        <v>20.999080848693801</v>
      </c>
      <c r="F14">
        <v>0</v>
      </c>
      <c r="G14">
        <v>0</v>
      </c>
      <c r="H14">
        <v>0</v>
      </c>
      <c r="I14">
        <v>10</v>
      </c>
      <c r="J14">
        <v>-1247.8</v>
      </c>
      <c r="K14">
        <v>-20.258139772127201</v>
      </c>
      <c r="L14">
        <v>0</v>
      </c>
      <c r="M14">
        <v>25.946381705946699</v>
      </c>
      <c r="N14">
        <v>20.781065151474198</v>
      </c>
      <c r="O14">
        <v>27.558731079101499</v>
      </c>
      <c r="P14">
        <v>-19.874282836913999</v>
      </c>
      <c r="Q14">
        <v>-0.107333816587924</v>
      </c>
      <c r="R14">
        <v>2.74759515654295E-2</v>
      </c>
      <c r="S14">
        <v>20</v>
      </c>
    </row>
    <row r="15" spans="1:19" x14ac:dyDescent="0.25">
      <c r="A15">
        <v>47.944988632202097</v>
      </c>
      <c r="B15">
        <v>0</v>
      </c>
      <c r="C15">
        <v>0</v>
      </c>
      <c r="D15">
        <v>34.896772458704703</v>
      </c>
      <c r="E15">
        <v>21.053161048889098</v>
      </c>
      <c r="F15">
        <v>0</v>
      </c>
      <c r="G15">
        <v>0</v>
      </c>
      <c r="H15">
        <v>0</v>
      </c>
      <c r="I15">
        <v>10</v>
      </c>
      <c r="J15">
        <v>-1533.6</v>
      </c>
      <c r="K15">
        <v>-20.5169990300829</v>
      </c>
      <c r="L15">
        <v>0</v>
      </c>
      <c r="M15">
        <v>31.126972094483602</v>
      </c>
      <c r="N15">
        <v>24.569977484747898</v>
      </c>
      <c r="O15">
        <v>28.770629310607902</v>
      </c>
      <c r="P15">
        <v>-24.774541091918898</v>
      </c>
      <c r="Q15">
        <v>0.24191501289605999</v>
      </c>
      <c r="R15">
        <v>0.170685559511184</v>
      </c>
      <c r="S15">
        <v>20</v>
      </c>
    </row>
    <row r="16" spans="1:19" x14ac:dyDescent="0.25">
      <c r="A16">
        <v>48.0934726715087</v>
      </c>
      <c r="B16">
        <v>0</v>
      </c>
      <c r="C16">
        <v>0</v>
      </c>
      <c r="D16">
        <v>36.240559514123802</v>
      </c>
      <c r="E16">
        <v>21.103324127197201</v>
      </c>
      <c r="F16">
        <v>0</v>
      </c>
      <c r="G16">
        <v>0</v>
      </c>
      <c r="H16">
        <v>0</v>
      </c>
      <c r="I16">
        <v>10</v>
      </c>
      <c r="J16">
        <v>-45.4</v>
      </c>
      <c r="K16">
        <v>-33.277807701419</v>
      </c>
      <c r="L16">
        <v>0</v>
      </c>
      <c r="M16">
        <v>1.4887864134189901</v>
      </c>
      <c r="N16">
        <v>26.319874940671301</v>
      </c>
      <c r="O16">
        <v>29.462337493896399</v>
      </c>
      <c r="P16">
        <v>6.8743331730365703E-2</v>
      </c>
      <c r="Q16">
        <v>4.1826129890978302E-2</v>
      </c>
      <c r="R16">
        <v>-8.6100257933139808E-3</v>
      </c>
      <c r="S16">
        <v>20</v>
      </c>
    </row>
    <row r="17" spans="1:19" x14ac:dyDescent="0.25">
      <c r="A17">
        <v>48.090410995483303</v>
      </c>
      <c r="B17">
        <v>0</v>
      </c>
      <c r="C17">
        <v>0</v>
      </c>
      <c r="D17">
        <v>37.447234554745002</v>
      </c>
      <c r="E17">
        <v>21.153455352783201</v>
      </c>
      <c r="F17">
        <v>0</v>
      </c>
      <c r="G17">
        <v>0</v>
      </c>
      <c r="H17">
        <v>0</v>
      </c>
      <c r="I17">
        <v>10</v>
      </c>
      <c r="J17">
        <v>-345.5</v>
      </c>
      <c r="K17">
        <v>-30.8617879604991</v>
      </c>
      <c r="L17">
        <v>0</v>
      </c>
      <c r="M17">
        <v>10.722798288516101</v>
      </c>
      <c r="N17">
        <v>26.3097604160697</v>
      </c>
      <c r="O17">
        <v>28.6501571655273</v>
      </c>
      <c r="P17">
        <v>-4.9161187648773197</v>
      </c>
      <c r="Q17">
        <v>4.3445317447185501E-2</v>
      </c>
      <c r="R17">
        <v>-0.125642887502908</v>
      </c>
      <c r="S17">
        <v>20</v>
      </c>
    </row>
    <row r="18" spans="1:19" x14ac:dyDescent="0.25">
      <c r="A18">
        <v>48.056734085083001</v>
      </c>
      <c r="B18">
        <v>0</v>
      </c>
      <c r="C18">
        <v>0</v>
      </c>
      <c r="D18">
        <v>36.515439447985202</v>
      </c>
      <c r="E18">
        <v>21.280454635620099</v>
      </c>
      <c r="F18">
        <v>0</v>
      </c>
      <c r="G18">
        <v>0</v>
      </c>
      <c r="H18">
        <v>0</v>
      </c>
      <c r="I18">
        <v>10</v>
      </c>
      <c r="J18">
        <v>-643.9</v>
      </c>
      <c r="K18">
        <v>-31.034360799136198</v>
      </c>
      <c r="L18">
        <v>0</v>
      </c>
      <c r="M18">
        <v>19.982446799554399</v>
      </c>
      <c r="N18">
        <v>25.9021035170591</v>
      </c>
      <c r="O18">
        <v>28.275376319885201</v>
      </c>
      <c r="P18">
        <v>-10.103509998321501</v>
      </c>
      <c r="Q18">
        <v>-4.0859974920749602E-2</v>
      </c>
      <c r="R18">
        <v>-0.193628552556037</v>
      </c>
      <c r="S18">
        <v>20</v>
      </c>
    </row>
    <row r="19" spans="1:19" x14ac:dyDescent="0.25">
      <c r="A19">
        <v>48.019996261596603</v>
      </c>
      <c r="B19">
        <v>0</v>
      </c>
      <c r="C19">
        <v>0</v>
      </c>
      <c r="D19">
        <v>36.388150801944697</v>
      </c>
      <c r="E19">
        <v>21.272759056091299</v>
      </c>
      <c r="F19">
        <v>0</v>
      </c>
      <c r="G19">
        <v>0</v>
      </c>
      <c r="H19">
        <v>0</v>
      </c>
      <c r="I19">
        <v>10</v>
      </c>
      <c r="J19">
        <v>-944.3</v>
      </c>
      <c r="K19">
        <v>-30.804263680953401</v>
      </c>
      <c r="L19">
        <v>0</v>
      </c>
      <c r="M19">
        <v>29.339637337910801</v>
      </c>
      <c r="N19">
        <v>25.9925901878789</v>
      </c>
      <c r="O19">
        <v>28.349852943420402</v>
      </c>
      <c r="P19">
        <v>-15.141600704193101</v>
      </c>
      <c r="Q19">
        <v>-0.27490382194518997</v>
      </c>
      <c r="R19">
        <v>-0.220220507681369</v>
      </c>
      <c r="S19">
        <v>20</v>
      </c>
    </row>
    <row r="20" spans="1:19" x14ac:dyDescent="0.25">
      <c r="A20">
        <v>47.986318969726497</v>
      </c>
      <c r="B20">
        <v>0</v>
      </c>
      <c r="C20">
        <v>0</v>
      </c>
      <c r="D20">
        <v>36.808216445332199</v>
      </c>
      <c r="E20">
        <v>21.3381450653076</v>
      </c>
      <c r="F20">
        <v>0</v>
      </c>
      <c r="G20">
        <v>0</v>
      </c>
      <c r="H20">
        <v>0</v>
      </c>
      <c r="I20">
        <v>10</v>
      </c>
      <c r="J20">
        <v>-1242.9000000000001</v>
      </c>
      <c r="K20">
        <v>-30.727564641559098</v>
      </c>
      <c r="L20">
        <v>0</v>
      </c>
      <c r="M20">
        <v>38.569910106075298</v>
      </c>
      <c r="N20">
        <v>25.608102750194501</v>
      </c>
      <c r="O20">
        <v>29.0092678070068</v>
      </c>
      <c r="P20">
        <v>-19.902112197875901</v>
      </c>
      <c r="Q20">
        <v>-6.3553806394338599E-3</v>
      </c>
      <c r="R20">
        <v>-0.18806561678647901</v>
      </c>
      <c r="S20">
        <v>20</v>
      </c>
    </row>
    <row r="21" spans="1:19" x14ac:dyDescent="0.25">
      <c r="A21">
        <v>47.923557662963802</v>
      </c>
      <c r="B21">
        <v>0</v>
      </c>
      <c r="C21">
        <v>0</v>
      </c>
      <c r="D21">
        <v>37.0297895358867</v>
      </c>
      <c r="E21">
        <v>21.407142257690399</v>
      </c>
      <c r="F21">
        <v>0</v>
      </c>
      <c r="G21">
        <v>0</v>
      </c>
      <c r="H21">
        <v>0</v>
      </c>
      <c r="I21">
        <v>10</v>
      </c>
      <c r="J21">
        <v>-1536.5</v>
      </c>
      <c r="K21">
        <v>-31.015186039287698</v>
      </c>
      <c r="L21">
        <v>0</v>
      </c>
      <c r="M21">
        <v>47.560881823392798</v>
      </c>
      <c r="N21">
        <v>21.331003339597299</v>
      </c>
      <c r="O21">
        <v>30.151369857788001</v>
      </c>
      <c r="P21">
        <v>-24.892976379394501</v>
      </c>
      <c r="Q21">
        <v>0.107863146066665</v>
      </c>
      <c r="R21">
        <v>-0.12262148708105</v>
      </c>
      <c r="S21">
        <v>20</v>
      </c>
    </row>
    <row r="22" spans="1:19" x14ac:dyDescent="0.25">
      <c r="A22">
        <v>48.078165054321197</v>
      </c>
      <c r="B22">
        <v>0</v>
      </c>
      <c r="C22">
        <v>0</v>
      </c>
      <c r="D22">
        <v>38.844474346115398</v>
      </c>
      <c r="E22">
        <v>21.5107414245605</v>
      </c>
      <c r="F22">
        <v>0</v>
      </c>
      <c r="G22">
        <v>0</v>
      </c>
      <c r="H22">
        <v>0</v>
      </c>
      <c r="I22">
        <v>10</v>
      </c>
      <c r="J22">
        <v>-46.9</v>
      </c>
      <c r="K22">
        <v>-44.197833435179902</v>
      </c>
      <c r="L22">
        <v>0</v>
      </c>
      <c r="M22">
        <v>2.0681613995840298</v>
      </c>
      <c r="N22">
        <v>26.192488656549699</v>
      </c>
      <c r="O22">
        <v>30.680703926086402</v>
      </c>
      <c r="P22">
        <v>0.13960924297571101</v>
      </c>
      <c r="Q22">
        <v>-2.4702751636505101E-2</v>
      </c>
      <c r="R22">
        <v>-6.8417233182117296E-3</v>
      </c>
      <c r="S22">
        <v>20</v>
      </c>
    </row>
    <row r="23" spans="1:19" x14ac:dyDescent="0.25">
      <c r="A23">
        <v>48.090410995483303</v>
      </c>
      <c r="B23">
        <v>0</v>
      </c>
      <c r="C23">
        <v>0</v>
      </c>
      <c r="D23">
        <v>38.7905738176242</v>
      </c>
      <c r="E23">
        <v>21.5528398513793</v>
      </c>
      <c r="F23">
        <v>0</v>
      </c>
      <c r="G23">
        <v>0</v>
      </c>
      <c r="H23">
        <v>0</v>
      </c>
      <c r="I23">
        <v>10</v>
      </c>
      <c r="J23">
        <v>-347.1</v>
      </c>
      <c r="K23">
        <v>-41.446255396909997</v>
      </c>
      <c r="L23">
        <v>0</v>
      </c>
      <c r="M23">
        <v>14.3973821758082</v>
      </c>
      <c r="N23">
        <v>26.303400986899199</v>
      </c>
      <c r="O23">
        <v>29.760462760925201</v>
      </c>
      <c r="P23">
        <v>-5.1125566482543903</v>
      </c>
      <c r="Q23">
        <v>3.7991612404584797E-2</v>
      </c>
      <c r="R23">
        <v>-0.17608309537172301</v>
      </c>
      <c r="S23">
        <v>20</v>
      </c>
    </row>
    <row r="24" spans="1:19" x14ac:dyDescent="0.25">
      <c r="A24">
        <v>48.062857055663997</v>
      </c>
      <c r="B24">
        <v>0</v>
      </c>
      <c r="C24">
        <v>0</v>
      </c>
      <c r="D24">
        <v>38.815604401297698</v>
      </c>
      <c r="E24">
        <v>21.636988449096599</v>
      </c>
      <c r="F24">
        <v>0</v>
      </c>
      <c r="G24">
        <v>0</v>
      </c>
      <c r="H24">
        <v>0</v>
      </c>
      <c r="I24">
        <v>10</v>
      </c>
      <c r="J24">
        <v>-646.5</v>
      </c>
      <c r="K24">
        <v>-41.283269938197201</v>
      </c>
      <c r="L24">
        <v>0</v>
      </c>
      <c r="M24">
        <v>26.662233277228701</v>
      </c>
      <c r="N24">
        <v>26.258466709743001</v>
      </c>
      <c r="O24">
        <v>29.342999649047801</v>
      </c>
      <c r="P24">
        <v>-10.132464981079099</v>
      </c>
      <c r="Q24">
        <v>-1.3209238648414601E-3</v>
      </c>
      <c r="R24">
        <v>-0.31224898993968903</v>
      </c>
      <c r="S24">
        <v>20</v>
      </c>
    </row>
    <row r="25" spans="1:19" x14ac:dyDescent="0.25">
      <c r="A25">
        <v>48.033773040771401</v>
      </c>
      <c r="B25">
        <v>0</v>
      </c>
      <c r="C25">
        <v>0</v>
      </c>
      <c r="D25">
        <v>39.701294888559701</v>
      </c>
      <c r="E25">
        <v>21.694214630126901</v>
      </c>
      <c r="F25">
        <v>0</v>
      </c>
      <c r="G25">
        <v>0</v>
      </c>
      <c r="H25">
        <v>0</v>
      </c>
      <c r="I25">
        <v>10</v>
      </c>
      <c r="J25">
        <v>-946</v>
      </c>
      <c r="K25">
        <v>-41.369556357515698</v>
      </c>
      <c r="L25">
        <v>0</v>
      </c>
      <c r="M25">
        <v>39.291299359386599</v>
      </c>
      <c r="N25">
        <v>26.2422978793856</v>
      </c>
      <c r="O25">
        <v>29.4028621673584</v>
      </c>
      <c r="P25">
        <v>-15.1773460388183</v>
      </c>
      <c r="Q25">
        <v>-1.13905623555183E-2</v>
      </c>
      <c r="R25">
        <v>-0.39265266060829102</v>
      </c>
      <c r="S25">
        <v>20</v>
      </c>
    </row>
    <row r="26" spans="1:19" x14ac:dyDescent="0.25">
      <c r="A26">
        <v>47.9863185882568</v>
      </c>
      <c r="B26">
        <v>0</v>
      </c>
      <c r="C26">
        <v>0</v>
      </c>
      <c r="D26">
        <v>39.021821794689501</v>
      </c>
      <c r="E26">
        <v>21.781917762756301</v>
      </c>
      <c r="F26">
        <v>0</v>
      </c>
      <c r="G26">
        <v>0</v>
      </c>
      <c r="H26">
        <v>0</v>
      </c>
      <c r="I26">
        <v>10</v>
      </c>
      <c r="J26">
        <v>-1242.9000000000001</v>
      </c>
      <c r="K26">
        <v>-41.455842776834302</v>
      </c>
      <c r="L26">
        <v>0</v>
      </c>
      <c r="M26">
        <v>51.585785032978301</v>
      </c>
      <c r="N26">
        <v>26.304501759791901</v>
      </c>
      <c r="O26">
        <v>30.020580291748001</v>
      </c>
      <c r="P26">
        <v>-20.0510194778442</v>
      </c>
      <c r="Q26">
        <v>-0.191304478049278</v>
      </c>
      <c r="R26">
        <v>-0.41801518201827997</v>
      </c>
      <c r="S26">
        <v>20</v>
      </c>
    </row>
    <row r="27" spans="1:19" x14ac:dyDescent="0.25">
      <c r="A27">
        <v>47.9281497955322</v>
      </c>
      <c r="B27">
        <v>0</v>
      </c>
      <c r="C27">
        <v>0</v>
      </c>
      <c r="D27">
        <v>39.4365522684556</v>
      </c>
      <c r="E27">
        <v>21.804850196838299</v>
      </c>
      <c r="F27">
        <v>0</v>
      </c>
      <c r="G27">
        <v>0</v>
      </c>
      <c r="H27">
        <v>0</v>
      </c>
      <c r="I27">
        <v>10</v>
      </c>
      <c r="J27">
        <v>-1532.5</v>
      </c>
      <c r="K27">
        <v>-41.561303956001403</v>
      </c>
      <c r="L27">
        <v>0</v>
      </c>
      <c r="M27">
        <v>63.547425543063198</v>
      </c>
      <c r="N27">
        <v>26.689572501448399</v>
      </c>
      <c r="O27">
        <v>31.069180488586401</v>
      </c>
      <c r="P27">
        <v>-25.2028764724731</v>
      </c>
      <c r="Q27">
        <v>-0.10204421468079</v>
      </c>
      <c r="R27">
        <v>-0.40429535806179001</v>
      </c>
      <c r="S27">
        <v>20</v>
      </c>
    </row>
    <row r="28" spans="1:19" x14ac:dyDescent="0.25">
      <c r="A28">
        <v>48.0689800262451</v>
      </c>
      <c r="B28">
        <v>0</v>
      </c>
      <c r="C28">
        <v>0</v>
      </c>
      <c r="D28">
        <v>40.783604908220099</v>
      </c>
      <c r="E28">
        <v>21.896102905273398</v>
      </c>
      <c r="F28">
        <v>0</v>
      </c>
      <c r="G28">
        <v>0</v>
      </c>
      <c r="H28">
        <v>0</v>
      </c>
      <c r="I28">
        <v>10</v>
      </c>
      <c r="J28">
        <v>-47.1</v>
      </c>
      <c r="K28">
        <v>-54.370043534846602</v>
      </c>
      <c r="L28">
        <v>0</v>
      </c>
      <c r="M28">
        <v>2.5871838063556698</v>
      </c>
      <c r="N28">
        <v>26.617247707562399</v>
      </c>
      <c r="O28">
        <v>31.4393552780151</v>
      </c>
      <c r="P28">
        <v>-0.10131507217884</v>
      </c>
      <c r="Q28">
        <v>-6.5281190723180699E-2</v>
      </c>
      <c r="R28">
        <v>5.0139493541792E-3</v>
      </c>
      <c r="S28">
        <v>20</v>
      </c>
    </row>
    <row r="29" spans="1:19" x14ac:dyDescent="0.25">
      <c r="A29">
        <v>48.096534347534103</v>
      </c>
      <c r="B29">
        <v>0</v>
      </c>
      <c r="C29">
        <v>0</v>
      </c>
      <c r="D29">
        <v>41.141903631784302</v>
      </c>
      <c r="E29">
        <v>21.9872829437255</v>
      </c>
      <c r="F29">
        <v>0</v>
      </c>
      <c r="G29">
        <v>0</v>
      </c>
      <c r="H29">
        <v>0</v>
      </c>
      <c r="I29">
        <v>10</v>
      </c>
      <c r="J29">
        <v>-347.1</v>
      </c>
      <c r="K29">
        <v>-52.164946152260903</v>
      </c>
      <c r="L29">
        <v>0</v>
      </c>
      <c r="M29">
        <v>17.9704165169661</v>
      </c>
      <c r="N29">
        <v>26.7008947136854</v>
      </c>
      <c r="O29">
        <v>30.4334403991699</v>
      </c>
      <c r="P29">
        <v>-4.7418094158172597</v>
      </c>
      <c r="Q29">
        <v>4.1029594093561099E-2</v>
      </c>
      <c r="R29">
        <v>-0.23665646612644101</v>
      </c>
      <c r="S29">
        <v>20</v>
      </c>
    </row>
    <row r="30" spans="1:19" x14ac:dyDescent="0.25">
      <c r="A30">
        <v>48.0368343353271</v>
      </c>
      <c r="B30">
        <v>0</v>
      </c>
      <c r="C30">
        <v>0</v>
      </c>
      <c r="D30">
        <v>41.235953570005698</v>
      </c>
      <c r="E30">
        <v>22.006312179565398</v>
      </c>
      <c r="F30">
        <v>0</v>
      </c>
      <c r="G30">
        <v>0</v>
      </c>
      <c r="H30">
        <v>0</v>
      </c>
      <c r="I30">
        <v>10</v>
      </c>
      <c r="J30">
        <v>-647.29999999999995</v>
      </c>
      <c r="K30">
        <v>-51.829387854910998</v>
      </c>
      <c r="L30">
        <v>0</v>
      </c>
      <c r="M30">
        <v>33.528082022712603</v>
      </c>
      <c r="N30">
        <v>26.7764257167422</v>
      </c>
      <c r="O30">
        <v>30.0175615310668</v>
      </c>
      <c r="P30">
        <v>-10.1639551162719</v>
      </c>
      <c r="Q30">
        <v>4.40447375178337E-2</v>
      </c>
      <c r="R30">
        <v>-0.41934847831726002</v>
      </c>
      <c r="S30">
        <v>20</v>
      </c>
    </row>
    <row r="31" spans="1:19" x14ac:dyDescent="0.25">
      <c r="A31">
        <v>48.001626586914</v>
      </c>
      <c r="B31">
        <v>0</v>
      </c>
      <c r="C31">
        <v>0</v>
      </c>
      <c r="D31">
        <v>40.823923146637597</v>
      </c>
      <c r="E31">
        <v>22.044251632690401</v>
      </c>
      <c r="F31">
        <v>0</v>
      </c>
      <c r="G31">
        <v>0</v>
      </c>
      <c r="H31">
        <v>0</v>
      </c>
      <c r="I31">
        <v>10</v>
      </c>
      <c r="J31">
        <v>-948.8</v>
      </c>
      <c r="K31">
        <v>-51.771863575365202</v>
      </c>
      <c r="L31">
        <v>0</v>
      </c>
      <c r="M31">
        <v>49.227544881134698</v>
      </c>
      <c r="N31">
        <v>26.6475239802805</v>
      </c>
      <c r="O31">
        <v>30.047160530090299</v>
      </c>
      <c r="P31">
        <v>-14.922755241394</v>
      </c>
      <c r="Q31">
        <v>1.06852352619171E-2</v>
      </c>
      <c r="R31">
        <v>-0.56649240851402205</v>
      </c>
      <c r="S31">
        <v>20</v>
      </c>
    </row>
    <row r="32" spans="1:19" x14ac:dyDescent="0.25">
      <c r="A32">
        <v>47.978665161132803</v>
      </c>
      <c r="B32">
        <v>0</v>
      </c>
      <c r="C32">
        <v>0</v>
      </c>
      <c r="D32">
        <v>41.021202855987802</v>
      </c>
      <c r="E32">
        <v>22.116300201415999</v>
      </c>
      <c r="F32">
        <v>0</v>
      </c>
      <c r="G32">
        <v>0</v>
      </c>
      <c r="H32">
        <v>0</v>
      </c>
      <c r="I32">
        <v>10</v>
      </c>
      <c r="J32">
        <v>-1243.8</v>
      </c>
      <c r="K32">
        <v>-52.289582091276699</v>
      </c>
      <c r="L32">
        <v>0</v>
      </c>
      <c r="M32">
        <v>64.670430216903398</v>
      </c>
      <c r="N32">
        <v>26.6573705267331</v>
      </c>
      <c r="O32">
        <v>30.537655830383301</v>
      </c>
      <c r="P32">
        <v>-20.033067131042401</v>
      </c>
      <c r="Q32">
        <v>0.21343346908688501</v>
      </c>
      <c r="R32">
        <v>-0.64778166413307103</v>
      </c>
      <c r="S32">
        <v>20</v>
      </c>
    </row>
    <row r="33" spans="1:19" x14ac:dyDescent="0.25">
      <c r="A33">
        <v>47.914373397827099</v>
      </c>
      <c r="B33">
        <v>0</v>
      </c>
      <c r="C33">
        <v>0</v>
      </c>
      <c r="D33">
        <v>41.955219876313599</v>
      </c>
      <c r="E33">
        <v>22.120026969909599</v>
      </c>
      <c r="F33">
        <v>0</v>
      </c>
      <c r="G33">
        <v>0</v>
      </c>
      <c r="H33">
        <v>0</v>
      </c>
      <c r="I33">
        <v>10</v>
      </c>
      <c r="J33">
        <v>-1537</v>
      </c>
      <c r="K33">
        <v>-51.647227636349498</v>
      </c>
      <c r="L33">
        <v>0</v>
      </c>
      <c r="M33">
        <v>79.201929639277097</v>
      </c>
      <c r="N33">
        <v>26.319524310759999</v>
      </c>
      <c r="O33">
        <v>31.545014572143501</v>
      </c>
      <c r="P33">
        <v>-25.111470222473098</v>
      </c>
      <c r="Q33">
        <v>-0.12824502885341599</v>
      </c>
      <c r="R33">
        <v>-0.68702065348625097</v>
      </c>
      <c r="S33">
        <v>20</v>
      </c>
    </row>
    <row r="34" spans="1:19" x14ac:dyDescent="0.25">
      <c r="A34">
        <v>48.078165435791</v>
      </c>
      <c r="B34">
        <v>0</v>
      </c>
      <c r="C34">
        <v>0</v>
      </c>
      <c r="D34">
        <v>42.996697107149103</v>
      </c>
      <c r="E34">
        <v>22.294034767150801</v>
      </c>
      <c r="F34">
        <v>0</v>
      </c>
      <c r="G34">
        <v>0</v>
      </c>
      <c r="H34">
        <v>0</v>
      </c>
      <c r="I34">
        <v>10</v>
      </c>
      <c r="J34">
        <v>-46.1</v>
      </c>
      <c r="K34">
        <v>-64.868224551938894</v>
      </c>
      <c r="L34">
        <v>0</v>
      </c>
      <c r="M34">
        <v>2.97457145920316</v>
      </c>
      <c r="N34">
        <v>25.348503849359702</v>
      </c>
      <c r="O34">
        <v>31.8963401794433</v>
      </c>
      <c r="P34">
        <v>0.199479338526725</v>
      </c>
      <c r="Q34">
        <v>7.5868715345859497E-2</v>
      </c>
      <c r="R34">
        <v>-1.14380119412089E-3</v>
      </c>
      <c r="S34">
        <v>20</v>
      </c>
    </row>
    <row r="35" spans="1:19" x14ac:dyDescent="0.25">
      <c r="A35">
        <v>48.084287643432603</v>
      </c>
      <c r="B35">
        <v>0</v>
      </c>
      <c r="C35">
        <v>0</v>
      </c>
      <c r="D35">
        <v>42.931329738492302</v>
      </c>
      <c r="E35">
        <v>22.278908920288</v>
      </c>
      <c r="F35">
        <v>0</v>
      </c>
      <c r="G35">
        <v>0</v>
      </c>
      <c r="H35">
        <v>0</v>
      </c>
      <c r="I35">
        <v>10</v>
      </c>
      <c r="J35">
        <v>-346.1</v>
      </c>
      <c r="K35">
        <v>-62.461792190943299</v>
      </c>
      <c r="L35">
        <v>0</v>
      </c>
      <c r="M35">
        <v>21.572941618397799</v>
      </c>
      <c r="N35">
        <v>26.992845755865801</v>
      </c>
      <c r="O35">
        <v>30.901252555847101</v>
      </c>
      <c r="P35">
        <v>-4.8889425277709897</v>
      </c>
      <c r="Q35">
        <v>0.28942967802286101</v>
      </c>
      <c r="R35">
        <v>-0.308180084824562</v>
      </c>
      <c r="S35">
        <v>20</v>
      </c>
    </row>
    <row r="36" spans="1:19" x14ac:dyDescent="0.25">
      <c r="A36">
        <v>48.056734085083001</v>
      </c>
      <c r="B36">
        <v>0</v>
      </c>
      <c r="C36">
        <v>0</v>
      </c>
      <c r="D36">
        <v>42.674207984480901</v>
      </c>
      <c r="E36">
        <v>22.399594116210899</v>
      </c>
      <c r="F36">
        <v>0</v>
      </c>
      <c r="G36">
        <v>0</v>
      </c>
      <c r="H36">
        <v>0</v>
      </c>
      <c r="I36">
        <v>10</v>
      </c>
      <c r="J36">
        <v>-646.29999999999995</v>
      </c>
      <c r="K36">
        <v>-62.480966950791903</v>
      </c>
      <c r="L36">
        <v>0</v>
      </c>
      <c r="M36">
        <v>40.387976992080901</v>
      </c>
      <c r="N36">
        <v>27.3002233442357</v>
      </c>
      <c r="O36">
        <v>30.378032875060999</v>
      </c>
      <c r="P36">
        <v>-9.7242588996887207</v>
      </c>
      <c r="Q36">
        <v>-0.10393593981862</v>
      </c>
      <c r="R36">
        <v>-0.541771376132965</v>
      </c>
      <c r="S36">
        <v>20</v>
      </c>
    </row>
    <row r="37" spans="1:19" x14ac:dyDescent="0.25">
      <c r="A37">
        <v>48.009280395507801</v>
      </c>
      <c r="B37">
        <v>0</v>
      </c>
      <c r="C37">
        <v>0</v>
      </c>
      <c r="D37">
        <v>42.860313954736803</v>
      </c>
      <c r="E37">
        <v>22.441075515746999</v>
      </c>
      <c r="F37">
        <v>0</v>
      </c>
      <c r="G37">
        <v>0</v>
      </c>
      <c r="H37">
        <v>0</v>
      </c>
      <c r="I37">
        <v>10</v>
      </c>
      <c r="J37">
        <v>-949.1</v>
      </c>
      <c r="K37">
        <v>-62.538491230337598</v>
      </c>
      <c r="L37">
        <v>0</v>
      </c>
      <c r="M37">
        <v>59.096889671763201</v>
      </c>
      <c r="N37">
        <v>26.600645349811899</v>
      </c>
      <c r="O37">
        <v>30.348648452758699</v>
      </c>
      <c r="P37">
        <v>-15.214729881286599</v>
      </c>
      <c r="Q37">
        <v>-0.35956682711839599</v>
      </c>
      <c r="R37">
        <v>-0.73797116279602004</v>
      </c>
      <c r="S37">
        <v>20</v>
      </c>
    </row>
    <row r="38" spans="1:19" x14ac:dyDescent="0.25">
      <c r="A38">
        <v>47.963357925415004</v>
      </c>
      <c r="B38">
        <v>0</v>
      </c>
      <c r="C38">
        <v>0</v>
      </c>
      <c r="D38">
        <v>42.006235964365899</v>
      </c>
      <c r="E38">
        <v>22.505058479309</v>
      </c>
      <c r="F38">
        <v>0</v>
      </c>
      <c r="G38">
        <v>0</v>
      </c>
      <c r="H38">
        <v>0</v>
      </c>
      <c r="I38">
        <v>10</v>
      </c>
      <c r="J38">
        <v>-1246.2</v>
      </c>
      <c r="K38">
        <v>-62.308394112154701</v>
      </c>
      <c r="L38">
        <v>0</v>
      </c>
      <c r="M38">
        <v>77.726025703174301</v>
      </c>
      <c r="N38">
        <v>26.3902068581211</v>
      </c>
      <c r="O38">
        <v>30.609423828124999</v>
      </c>
      <c r="P38">
        <v>-19.8961629867553</v>
      </c>
      <c r="Q38">
        <v>-2.5401987135410298E-2</v>
      </c>
      <c r="R38">
        <v>-0.89688052535056995</v>
      </c>
      <c r="S38">
        <v>20</v>
      </c>
    </row>
    <row r="39" spans="1:19" x14ac:dyDescent="0.25">
      <c r="A39">
        <v>47.903658294677697</v>
      </c>
      <c r="B39">
        <v>0</v>
      </c>
      <c r="C39">
        <v>0</v>
      </c>
      <c r="D39">
        <v>42.527502550123302</v>
      </c>
      <c r="E39">
        <v>22.553942680358801</v>
      </c>
      <c r="F39">
        <v>0</v>
      </c>
      <c r="G39">
        <v>0</v>
      </c>
      <c r="H39">
        <v>0</v>
      </c>
      <c r="I39">
        <v>10</v>
      </c>
      <c r="J39">
        <v>-1539.9</v>
      </c>
      <c r="K39">
        <v>-62.596015509883301</v>
      </c>
      <c r="L39">
        <v>0</v>
      </c>
      <c r="M39">
        <v>96.076868807189499</v>
      </c>
      <c r="N39">
        <v>26.271180507297</v>
      </c>
      <c r="O39">
        <v>31.445811271667399</v>
      </c>
      <c r="P39">
        <v>-25.092540168762199</v>
      </c>
      <c r="Q39">
        <v>-0.12631224393844601</v>
      </c>
      <c r="R39">
        <v>-0.99122126102447505</v>
      </c>
      <c r="S39">
        <v>20</v>
      </c>
    </row>
    <row r="40" spans="1:19" x14ac:dyDescent="0.25">
      <c r="A40">
        <v>48.082757186889602</v>
      </c>
      <c r="B40">
        <v>0</v>
      </c>
      <c r="C40">
        <v>0</v>
      </c>
      <c r="D40">
        <v>42.048315528409503</v>
      </c>
      <c r="E40">
        <v>22.5913696289062</v>
      </c>
      <c r="F40">
        <v>0</v>
      </c>
      <c r="G40">
        <v>0</v>
      </c>
      <c r="H40">
        <v>0</v>
      </c>
      <c r="I40">
        <v>10</v>
      </c>
      <c r="J40">
        <v>-45.9</v>
      </c>
      <c r="K40">
        <v>-75.491041508047005</v>
      </c>
      <c r="L40">
        <v>0</v>
      </c>
      <c r="M40">
        <v>3.4798934952693101</v>
      </c>
      <c r="N40">
        <v>25.526748094588399</v>
      </c>
      <c r="O40">
        <v>31.4774681091308</v>
      </c>
      <c r="P40">
        <v>6.3239470869302705E-2</v>
      </c>
      <c r="Q40">
        <v>-0.10969615690410101</v>
      </c>
      <c r="R40">
        <v>-2.8850810485891898E-3</v>
      </c>
      <c r="S40">
        <v>20</v>
      </c>
    </row>
    <row r="41" spans="1:19" x14ac:dyDescent="0.25">
      <c r="A41">
        <v>48.072041702270504</v>
      </c>
      <c r="B41">
        <v>0</v>
      </c>
      <c r="C41">
        <v>0</v>
      </c>
      <c r="D41">
        <v>41.062553082803198</v>
      </c>
      <c r="E41">
        <v>22.662852287292399</v>
      </c>
      <c r="F41">
        <v>0</v>
      </c>
      <c r="G41">
        <v>0</v>
      </c>
      <c r="H41">
        <v>0</v>
      </c>
      <c r="I41">
        <v>10</v>
      </c>
      <c r="J41">
        <v>-346.8</v>
      </c>
      <c r="K41">
        <v>-72.796987749322795</v>
      </c>
      <c r="L41">
        <v>0</v>
      </c>
      <c r="M41">
        <v>25.341424307065299</v>
      </c>
      <c r="N41">
        <v>25.609487630786798</v>
      </c>
      <c r="O41">
        <v>30.282926177978499</v>
      </c>
      <c r="P41">
        <v>-4.9016025066375697</v>
      </c>
      <c r="Q41">
        <v>-4.1391311585903097E-2</v>
      </c>
      <c r="R41">
        <v>-0.36332086026668498</v>
      </c>
      <c r="S41">
        <v>20</v>
      </c>
    </row>
    <row r="42" spans="1:19" x14ac:dyDescent="0.25">
      <c r="A42">
        <v>48.055203628539999</v>
      </c>
      <c r="B42">
        <v>0</v>
      </c>
      <c r="C42">
        <v>0</v>
      </c>
      <c r="D42">
        <v>40.250174056162201</v>
      </c>
      <c r="E42">
        <v>22.640300941467199</v>
      </c>
      <c r="F42">
        <v>0</v>
      </c>
      <c r="G42">
        <v>0</v>
      </c>
      <c r="H42">
        <v>0</v>
      </c>
      <c r="I42">
        <v>10</v>
      </c>
      <c r="J42">
        <v>-647.70000000000005</v>
      </c>
      <c r="K42">
        <v>-72.854512028868498</v>
      </c>
      <c r="L42">
        <v>0</v>
      </c>
      <c r="M42">
        <v>47.197624514051803</v>
      </c>
      <c r="N42">
        <v>26.2021462585523</v>
      </c>
      <c r="O42">
        <v>29.648179817199701</v>
      </c>
      <c r="P42">
        <v>-10.7227135658264</v>
      </c>
      <c r="Q42">
        <v>0.237112340331077</v>
      </c>
      <c r="R42">
        <v>-0.65734704136848399</v>
      </c>
      <c r="S42">
        <v>20</v>
      </c>
    </row>
    <row r="43" spans="1:19" x14ac:dyDescent="0.25">
      <c r="A43">
        <v>47.993972396850502</v>
      </c>
      <c r="B43">
        <v>0</v>
      </c>
      <c r="C43">
        <v>0</v>
      </c>
      <c r="D43">
        <v>38.788474251117599</v>
      </c>
      <c r="E43">
        <v>22.730312919616701</v>
      </c>
      <c r="F43">
        <v>0</v>
      </c>
      <c r="G43">
        <v>0</v>
      </c>
      <c r="H43">
        <v>0</v>
      </c>
      <c r="I43">
        <v>10</v>
      </c>
      <c r="J43">
        <v>-947.3</v>
      </c>
      <c r="K43">
        <v>-73.036672247430005</v>
      </c>
      <c r="L43">
        <v>0</v>
      </c>
      <c r="M43">
        <v>69.246185923823404</v>
      </c>
      <c r="N43">
        <v>26.003978172761901</v>
      </c>
      <c r="O43">
        <v>29.562143135070801</v>
      </c>
      <c r="P43">
        <v>-15.436540985107399</v>
      </c>
      <c r="Q43">
        <v>-0.15924231112003301</v>
      </c>
      <c r="R43">
        <v>-0.91809431314468304</v>
      </c>
      <c r="S43">
        <v>20</v>
      </c>
    </row>
    <row r="44" spans="1:19" x14ac:dyDescent="0.25">
      <c r="A44">
        <v>47.952642440795898</v>
      </c>
      <c r="B44">
        <v>0</v>
      </c>
      <c r="C44">
        <v>0</v>
      </c>
      <c r="D44">
        <v>39.262207470935302</v>
      </c>
      <c r="E44">
        <v>22.7114749908447</v>
      </c>
      <c r="F44">
        <v>0</v>
      </c>
      <c r="G44">
        <v>0</v>
      </c>
      <c r="H44">
        <v>0</v>
      </c>
      <c r="I44">
        <v>10</v>
      </c>
      <c r="J44">
        <v>-1244.9000000000001</v>
      </c>
      <c r="K44">
        <v>-72.902448928490003</v>
      </c>
      <c r="L44">
        <v>0</v>
      </c>
      <c r="M44">
        <v>90.610735663761602</v>
      </c>
      <c r="N44">
        <v>25.205400271062601</v>
      </c>
      <c r="O44">
        <v>29.9418462753295</v>
      </c>
      <c r="P44">
        <v>-20.3422590255737</v>
      </c>
      <c r="Q44">
        <v>0.39001402333378699</v>
      </c>
      <c r="R44">
        <v>-1.11680057048797</v>
      </c>
      <c r="S44">
        <v>20</v>
      </c>
    </row>
    <row r="45" spans="1:19" x14ac:dyDescent="0.25">
      <c r="A45">
        <v>47.915904617309501</v>
      </c>
      <c r="B45">
        <v>0</v>
      </c>
      <c r="C45">
        <v>0</v>
      </c>
      <c r="D45">
        <v>39.374916872849298</v>
      </c>
      <c r="E45">
        <v>22.767786407470702</v>
      </c>
      <c r="F45">
        <v>0</v>
      </c>
      <c r="G45">
        <v>0</v>
      </c>
      <c r="H45">
        <v>0</v>
      </c>
      <c r="I45">
        <v>10</v>
      </c>
      <c r="J45">
        <v>-1539.9</v>
      </c>
      <c r="K45">
        <v>-72.902448928490003</v>
      </c>
      <c r="L45">
        <v>0</v>
      </c>
      <c r="M45">
        <v>112.100007614753</v>
      </c>
      <c r="N45">
        <v>26.054340628036002</v>
      </c>
      <c r="O45">
        <v>30.826678085327099</v>
      </c>
      <c r="P45">
        <v>-25.040625762939399</v>
      </c>
      <c r="Q45">
        <v>4.8685520887374802E-2</v>
      </c>
      <c r="R45">
        <v>-1.29910403490066</v>
      </c>
      <c r="S45">
        <v>20</v>
      </c>
    </row>
    <row r="46" spans="1:19" x14ac:dyDescent="0.25">
      <c r="A46">
        <v>48.079695129394501</v>
      </c>
      <c r="B46">
        <v>0</v>
      </c>
      <c r="C46">
        <v>0</v>
      </c>
      <c r="D46">
        <v>40.220291758671799</v>
      </c>
      <c r="E46">
        <v>22.7938549041748</v>
      </c>
      <c r="F46">
        <v>0</v>
      </c>
      <c r="G46">
        <v>0</v>
      </c>
      <c r="H46">
        <v>0</v>
      </c>
      <c r="I46">
        <v>10</v>
      </c>
      <c r="J46">
        <v>-45.7</v>
      </c>
      <c r="K46">
        <v>-85.989222525139297</v>
      </c>
      <c r="L46">
        <v>0</v>
      </c>
      <c r="M46">
        <v>3.91321429851669</v>
      </c>
      <c r="N46">
        <v>25.426125948728998</v>
      </c>
      <c r="O46">
        <v>30.946387863159099</v>
      </c>
      <c r="P46">
        <v>2.80744537711143E-2</v>
      </c>
      <c r="Q46">
        <v>-0.13799023702740601</v>
      </c>
      <c r="R46">
        <v>-1.3977025728672701E-2</v>
      </c>
      <c r="S46">
        <v>20</v>
      </c>
    </row>
    <row r="47" spans="1:19" x14ac:dyDescent="0.25">
      <c r="A47">
        <v>48.078165435791</v>
      </c>
      <c r="B47">
        <v>0</v>
      </c>
      <c r="C47">
        <v>0</v>
      </c>
      <c r="D47">
        <v>38.6427994572608</v>
      </c>
      <c r="E47">
        <v>22.853730583190899</v>
      </c>
      <c r="F47">
        <v>0</v>
      </c>
      <c r="G47">
        <v>0</v>
      </c>
      <c r="H47">
        <v>0</v>
      </c>
      <c r="I47">
        <v>10</v>
      </c>
      <c r="J47">
        <v>-347.4</v>
      </c>
      <c r="K47">
        <v>-83.419804705430906</v>
      </c>
      <c r="L47">
        <v>0</v>
      </c>
      <c r="M47">
        <v>28.804663952957</v>
      </c>
      <c r="N47">
        <v>25.386704042846699</v>
      </c>
      <c r="O47">
        <v>29.8033277511596</v>
      </c>
      <c r="P47">
        <v>-5.3238957881927398</v>
      </c>
      <c r="Q47">
        <v>-5.8317142724990799E-2</v>
      </c>
      <c r="R47">
        <v>-0.40771081745624499</v>
      </c>
      <c r="S47">
        <v>20</v>
      </c>
    </row>
    <row r="48" spans="1:19" x14ac:dyDescent="0.25">
      <c r="A48">
        <v>48.059795379638601</v>
      </c>
      <c r="B48">
        <v>0</v>
      </c>
      <c r="C48">
        <v>0</v>
      </c>
      <c r="D48">
        <v>38.572844796287399</v>
      </c>
      <c r="E48">
        <v>22.917291259765602</v>
      </c>
      <c r="F48">
        <v>0</v>
      </c>
      <c r="G48">
        <v>0</v>
      </c>
      <c r="H48">
        <v>0</v>
      </c>
      <c r="I48">
        <v>10</v>
      </c>
      <c r="J48">
        <v>-646.5</v>
      </c>
      <c r="K48">
        <v>-83.285581386490904</v>
      </c>
      <c r="L48">
        <v>0</v>
      </c>
      <c r="M48">
        <v>53.860498819983903</v>
      </c>
      <c r="N48">
        <v>25.803946694409198</v>
      </c>
      <c r="O48">
        <v>29.273128509521399</v>
      </c>
      <c r="P48">
        <v>-10.004090690612699</v>
      </c>
      <c r="Q48">
        <v>-0.23589961528778</v>
      </c>
      <c r="R48">
        <v>-0.76692212224006595</v>
      </c>
      <c r="S48">
        <v>20</v>
      </c>
    </row>
    <row r="49" spans="1:19" x14ac:dyDescent="0.25">
      <c r="A49">
        <v>48.0046886444091</v>
      </c>
      <c r="B49">
        <v>0</v>
      </c>
      <c r="C49">
        <v>0</v>
      </c>
      <c r="D49">
        <v>38.095474365925398</v>
      </c>
      <c r="E49">
        <v>22.906012153625401</v>
      </c>
      <c r="F49">
        <v>0</v>
      </c>
      <c r="G49">
        <v>0</v>
      </c>
      <c r="H49">
        <v>0</v>
      </c>
      <c r="I49">
        <v>10</v>
      </c>
      <c r="J49">
        <v>-945.4</v>
      </c>
      <c r="K49">
        <v>-83.419804705430906</v>
      </c>
      <c r="L49">
        <v>0</v>
      </c>
      <c r="M49">
        <v>78.979830873090407</v>
      </c>
      <c r="N49">
        <v>25.325436115925999</v>
      </c>
      <c r="O49">
        <v>29.229816627502402</v>
      </c>
      <c r="P49">
        <v>-15.0093523025512</v>
      </c>
      <c r="Q49">
        <v>-0.22842928469181001</v>
      </c>
      <c r="R49">
        <v>-1.11082059144973</v>
      </c>
      <c r="S49">
        <v>20</v>
      </c>
    </row>
    <row r="50" spans="1:19" x14ac:dyDescent="0.25">
      <c r="A50">
        <v>47.964888000488202</v>
      </c>
      <c r="B50">
        <v>0</v>
      </c>
      <c r="C50">
        <v>0</v>
      </c>
      <c r="D50">
        <v>37.782697887519802</v>
      </c>
      <c r="E50">
        <v>22.9881874084472</v>
      </c>
      <c r="F50">
        <v>0</v>
      </c>
      <c r="G50">
        <v>0</v>
      </c>
      <c r="H50">
        <v>0</v>
      </c>
      <c r="I50">
        <v>10</v>
      </c>
      <c r="J50">
        <v>-1244.8</v>
      </c>
      <c r="K50">
        <v>-83.218469727020903</v>
      </c>
      <c r="L50">
        <v>0</v>
      </c>
      <c r="M50">
        <v>104.113390632758</v>
      </c>
      <c r="N50">
        <v>25.742188881814599</v>
      </c>
      <c r="O50">
        <v>29.7141304016113</v>
      </c>
      <c r="P50">
        <v>-19.3816425323486</v>
      </c>
      <c r="Q50">
        <v>0.202805526554584</v>
      </c>
      <c r="R50">
        <v>-1.35354754924774</v>
      </c>
      <c r="S50">
        <v>20</v>
      </c>
    </row>
    <row r="51" spans="1:19" x14ac:dyDescent="0.25">
      <c r="A51">
        <v>47.914373016357402</v>
      </c>
      <c r="B51">
        <v>0</v>
      </c>
      <c r="C51">
        <v>0</v>
      </c>
      <c r="D51">
        <v>37.979977104383998</v>
      </c>
      <c r="E51">
        <v>23.036603927612301</v>
      </c>
      <c r="F51">
        <v>0</v>
      </c>
      <c r="G51">
        <v>0</v>
      </c>
      <c r="H51">
        <v>0</v>
      </c>
      <c r="I51">
        <v>10</v>
      </c>
      <c r="J51">
        <v>-1538.6</v>
      </c>
      <c r="K51">
        <v>-83.228057106945201</v>
      </c>
      <c r="L51">
        <v>0</v>
      </c>
      <c r="M51">
        <v>128.41652981500701</v>
      </c>
      <c r="N51">
        <v>25.752130088955202</v>
      </c>
      <c r="O51">
        <v>30.612256240844701</v>
      </c>
      <c r="P51">
        <v>-24.9237670898437</v>
      </c>
      <c r="Q51">
        <v>-0.62124704420566501</v>
      </c>
      <c r="R51">
        <v>-1.56586995124816</v>
      </c>
      <c r="S51">
        <v>20</v>
      </c>
    </row>
    <row r="52" spans="1:19" x14ac:dyDescent="0.25">
      <c r="A52">
        <v>48.085818481445301</v>
      </c>
      <c r="B52">
        <v>0</v>
      </c>
      <c r="C52">
        <v>0</v>
      </c>
      <c r="D52">
        <v>38.592143881994097</v>
      </c>
      <c r="E52">
        <v>23.077628135681099</v>
      </c>
      <c r="F52">
        <v>0</v>
      </c>
      <c r="G52">
        <v>0</v>
      </c>
      <c r="H52">
        <v>0</v>
      </c>
      <c r="I52">
        <v>10</v>
      </c>
      <c r="J52">
        <v>-43.2</v>
      </c>
      <c r="K52">
        <v>-96.0751462054874</v>
      </c>
      <c r="L52">
        <v>0</v>
      </c>
      <c r="M52">
        <v>4.2088123747706501</v>
      </c>
      <c r="N52">
        <v>26.1339452985296</v>
      </c>
      <c r="O52">
        <v>30.8652490615844</v>
      </c>
      <c r="P52">
        <v>5.7592377066612202E-2</v>
      </c>
      <c r="Q52">
        <v>-0.13812101706862401</v>
      </c>
      <c r="R52">
        <v>-1.17220536340028E-2</v>
      </c>
      <c r="S52">
        <v>20</v>
      </c>
    </row>
    <row r="53" spans="1:19" x14ac:dyDescent="0.25">
      <c r="A53">
        <v>48.076633834838802</v>
      </c>
      <c r="B53">
        <v>0</v>
      </c>
      <c r="C53">
        <v>0</v>
      </c>
      <c r="D53">
        <v>38.396754079492503</v>
      </c>
      <c r="E53">
        <v>23.125989913940401</v>
      </c>
      <c r="F53">
        <v>0</v>
      </c>
      <c r="G53">
        <v>0</v>
      </c>
      <c r="H53">
        <v>0</v>
      </c>
      <c r="I53">
        <v>10</v>
      </c>
      <c r="J53">
        <v>-343.8</v>
      </c>
      <c r="K53">
        <v>-93.889223582750404</v>
      </c>
      <c r="L53">
        <v>0</v>
      </c>
      <c r="M53">
        <v>32.337575077972701</v>
      </c>
      <c r="N53">
        <v>25.9832211818762</v>
      </c>
      <c r="O53">
        <v>29.773605346679599</v>
      </c>
      <c r="P53">
        <v>-4.9523953437805099</v>
      </c>
      <c r="Q53">
        <v>0.174492559581995</v>
      </c>
      <c r="R53">
        <v>-0.49504956603050199</v>
      </c>
      <c r="S53">
        <v>20</v>
      </c>
    </row>
    <row r="54" spans="1:19" x14ac:dyDescent="0.25">
      <c r="A54">
        <v>48.033772659301697</v>
      </c>
      <c r="B54">
        <v>0</v>
      </c>
      <c r="C54">
        <v>0</v>
      </c>
      <c r="D54">
        <v>36.5313205543425</v>
      </c>
      <c r="E54">
        <v>23.0850259780883</v>
      </c>
      <c r="F54">
        <v>0</v>
      </c>
      <c r="G54">
        <v>0</v>
      </c>
      <c r="H54">
        <v>0</v>
      </c>
      <c r="I54">
        <v>10</v>
      </c>
      <c r="J54">
        <v>-643.6</v>
      </c>
      <c r="K54">
        <v>-93.822111923280403</v>
      </c>
      <c r="L54">
        <v>0</v>
      </c>
      <c r="M54">
        <v>60.420845653846698</v>
      </c>
      <c r="N54">
        <v>25.800197001603099</v>
      </c>
      <c r="O54">
        <v>29.279808425903301</v>
      </c>
      <c r="P54">
        <v>-10.2502624511718</v>
      </c>
      <c r="Q54">
        <v>-0.13041427060961699</v>
      </c>
      <c r="R54">
        <v>-0.90381540656089698</v>
      </c>
      <c r="S54">
        <v>20</v>
      </c>
    </row>
    <row r="55" spans="1:19" x14ac:dyDescent="0.25">
      <c r="A55">
        <v>47.997034454345702</v>
      </c>
      <c r="B55">
        <v>0</v>
      </c>
      <c r="C55">
        <v>0</v>
      </c>
      <c r="D55">
        <v>36.823098254801799</v>
      </c>
      <c r="E55">
        <v>23.125988578796299</v>
      </c>
      <c r="F55">
        <v>0</v>
      </c>
      <c r="G55">
        <v>0</v>
      </c>
      <c r="H55">
        <v>0</v>
      </c>
      <c r="I55">
        <v>10</v>
      </c>
      <c r="J55">
        <v>-943.7</v>
      </c>
      <c r="K55">
        <v>-93.822111923280403</v>
      </c>
      <c r="L55">
        <v>0</v>
      </c>
      <c r="M55">
        <v>88.512495610560293</v>
      </c>
      <c r="N55">
        <v>25.4573785265524</v>
      </c>
      <c r="O55">
        <v>29.223151588439901</v>
      </c>
      <c r="P55">
        <v>-15.124884605407701</v>
      </c>
      <c r="Q55">
        <v>-5.2452337741851797E-2</v>
      </c>
      <c r="R55">
        <v>-1.2890831708907999</v>
      </c>
      <c r="S55">
        <v>20</v>
      </c>
    </row>
    <row r="56" spans="1:19" x14ac:dyDescent="0.25">
      <c r="A56">
        <v>47.958765029907198</v>
      </c>
      <c r="B56">
        <v>0</v>
      </c>
      <c r="C56">
        <v>0</v>
      </c>
      <c r="D56">
        <v>37.181500963007501</v>
      </c>
      <c r="E56">
        <v>23.170607376098602</v>
      </c>
      <c r="F56">
        <v>0</v>
      </c>
      <c r="G56">
        <v>0</v>
      </c>
      <c r="H56">
        <v>0</v>
      </c>
      <c r="I56">
        <v>10</v>
      </c>
      <c r="J56">
        <v>-1243.4000000000001</v>
      </c>
      <c r="K56">
        <v>-93.745412883886104</v>
      </c>
      <c r="L56">
        <v>0</v>
      </c>
      <c r="M56">
        <v>116.82763697829201</v>
      </c>
      <c r="N56">
        <v>25.890100812234</v>
      </c>
      <c r="O56">
        <v>29.684511756896899</v>
      </c>
      <c r="P56">
        <v>-19.857988357543899</v>
      </c>
      <c r="Q56">
        <v>-0.15488818660378401</v>
      </c>
      <c r="R56">
        <v>-1.5934726715087799</v>
      </c>
      <c r="S56">
        <v>20</v>
      </c>
    </row>
    <row r="57" spans="1:19" x14ac:dyDescent="0.25">
      <c r="A57">
        <v>47.905188751220699</v>
      </c>
      <c r="B57">
        <v>0</v>
      </c>
      <c r="C57">
        <v>0</v>
      </c>
      <c r="D57">
        <v>37.798990018110601</v>
      </c>
      <c r="E57">
        <v>23.248527717590299</v>
      </c>
      <c r="F57">
        <v>0</v>
      </c>
      <c r="G57">
        <v>0</v>
      </c>
      <c r="H57">
        <v>0</v>
      </c>
      <c r="I57">
        <v>10</v>
      </c>
      <c r="J57">
        <v>-1539.4</v>
      </c>
      <c r="K57">
        <v>-93.822111923280403</v>
      </c>
      <c r="L57">
        <v>0</v>
      </c>
      <c r="M57">
        <v>144.48792189734101</v>
      </c>
      <c r="N57">
        <v>25.857918171294202</v>
      </c>
      <c r="O57">
        <v>30.6417074203491</v>
      </c>
      <c r="P57">
        <v>-24.718783760070799</v>
      </c>
      <c r="Q57">
        <v>-0.73104920387268002</v>
      </c>
      <c r="R57">
        <v>-1.84898208379745</v>
      </c>
      <c r="S57">
        <v>20</v>
      </c>
    </row>
    <row r="58" spans="1:19" x14ac:dyDescent="0.25">
      <c r="A58">
        <v>48.0873500823974</v>
      </c>
      <c r="B58">
        <v>0</v>
      </c>
      <c r="C58">
        <v>0</v>
      </c>
      <c r="D58">
        <v>37.725736057244198</v>
      </c>
      <c r="E58">
        <v>23.296838760375898</v>
      </c>
      <c r="F58">
        <v>0</v>
      </c>
      <c r="G58">
        <v>0</v>
      </c>
      <c r="H58">
        <v>0</v>
      </c>
      <c r="I58">
        <v>10</v>
      </c>
      <c r="J58">
        <v>-41.3</v>
      </c>
      <c r="K58">
        <v>-106.966409799475</v>
      </c>
      <c r="L58">
        <v>0</v>
      </c>
      <c r="M58">
        <v>4.4320640773222602</v>
      </c>
      <c r="N58">
        <v>25.9457805550553</v>
      </c>
      <c r="O58">
        <v>30.829410934448202</v>
      </c>
      <c r="P58">
        <v>0.171818670630455</v>
      </c>
      <c r="Q58">
        <v>-0.133944511413574</v>
      </c>
      <c r="R58">
        <v>-1.6524239536374798E-2</v>
      </c>
      <c r="S58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A4" sqref="A4"/>
    </sheetView>
  </sheetViews>
  <sheetFormatPr defaultRowHeight="15" x14ac:dyDescent="0.25"/>
  <cols>
    <col min="1" max="1" width="22.28515625" bestFit="1" customWidth="1"/>
    <col min="2" max="2" width="29.7109375" bestFit="1" customWidth="1"/>
    <col min="3" max="3" width="16.7109375" bestFit="1" customWidth="1"/>
    <col min="4" max="4" width="17.5703125" bestFit="1" customWidth="1"/>
    <col min="5" max="5" width="19.85546875" bestFit="1" customWidth="1"/>
  </cols>
  <sheetData>
    <row r="1" spans="1:5" x14ac:dyDescent="0.25">
      <c r="A1" t="s">
        <v>27</v>
      </c>
      <c r="B1" t="s">
        <v>29</v>
      </c>
      <c r="C1" t="s">
        <v>31</v>
      </c>
      <c r="D1" t="s">
        <v>32</v>
      </c>
      <c r="E1" t="s">
        <v>30</v>
      </c>
    </row>
    <row r="2" spans="1:5" x14ac:dyDescent="0.25">
      <c r="A2" t="s">
        <v>28</v>
      </c>
      <c r="B2" t="s">
        <v>28</v>
      </c>
      <c r="C2" t="s">
        <v>34</v>
      </c>
      <c r="D2" t="s">
        <v>35</v>
      </c>
      <c r="E2" t="s">
        <v>33</v>
      </c>
    </row>
    <row r="4" spans="1:5" x14ac:dyDescent="0.25">
      <c r="A4">
        <f>input!H4*input!A4</f>
        <v>0</v>
      </c>
      <c r="B4">
        <f>ABS((input!J4/1000)*input!K4)</f>
        <v>0.51169962905245436</v>
      </c>
      <c r="C4">
        <f>ABS(input!K4/PI()*60)</f>
        <v>208.37405204772881</v>
      </c>
      <c r="D4">
        <f>ABS(input!J4/1000)</f>
        <v>4.6899999999999997E-2</v>
      </c>
      <c r="E4" t="e">
        <f t="shared" ref="E4:E23" si="0">B4/A4*100</f>
        <v>#DIV/0!</v>
      </c>
    </row>
    <row r="5" spans="1:5" x14ac:dyDescent="0.25">
      <c r="A5">
        <f>input!H5*input!A5</f>
        <v>0</v>
      </c>
      <c r="B5">
        <f>ABS((input!J5/1000)*input!K5)</f>
        <v>3.4088431977538263</v>
      </c>
      <c r="C5">
        <f>ABS(input!K5/PI()*60)</f>
        <v>189.69728851318348</v>
      </c>
      <c r="D5">
        <f>ABS(input!J5/1000)</f>
        <v>0.34320000000000001</v>
      </c>
      <c r="E5" t="e">
        <f t="shared" si="0"/>
        <v>#DIV/0!</v>
      </c>
    </row>
    <row r="6" spans="1:5" x14ac:dyDescent="0.25">
      <c r="A6">
        <f>input!H6*input!A6</f>
        <v>0</v>
      </c>
      <c r="B6">
        <f>ABS((input!J6/1000)*input!K6)</f>
        <v>6.318082078047242</v>
      </c>
      <c r="C6">
        <f>ABS(input!K6/PI()*60)</f>
        <v>187.86622953414903</v>
      </c>
      <c r="D6">
        <f>ABS(input!J6/1000)</f>
        <v>0.64229999999999998</v>
      </c>
      <c r="E6" t="e">
        <f t="shared" si="0"/>
        <v>#DIV/0!</v>
      </c>
    </row>
    <row r="7" spans="1:5" x14ac:dyDescent="0.25">
      <c r="A7">
        <f>input!H7*input!A7</f>
        <v>0</v>
      </c>
      <c r="B7">
        <f>ABS((input!J7/1000)*input!K7)</f>
        <v>9.3247089595841413</v>
      </c>
      <c r="C7">
        <f>ABS(input!K7/PI()*60)</f>
        <v>189.88039541244493</v>
      </c>
      <c r="D7">
        <f>ABS(input!J7/1000)</f>
        <v>0.93789999999999996</v>
      </c>
      <c r="E7" t="e">
        <f t="shared" si="0"/>
        <v>#DIV/0!</v>
      </c>
    </row>
    <row r="8" spans="1:5" x14ac:dyDescent="0.25">
      <c r="A8">
        <f>input!H8*input!A8</f>
        <v>0</v>
      </c>
      <c r="B8">
        <f>ABS((input!J8/1000)*input!K8)</f>
        <v>12.661053519886186</v>
      </c>
      <c r="C8">
        <f>ABS(input!K8/PI()*60)</f>
        <v>193.72561311721782</v>
      </c>
      <c r="D8">
        <f>ABS(input!J8/1000)</f>
        <v>1.2482</v>
      </c>
      <c r="E8" t="e">
        <f t="shared" si="0"/>
        <v>#DIV/0!</v>
      </c>
    </row>
    <row r="9" spans="1:5" x14ac:dyDescent="0.25">
      <c r="A9">
        <f>input!H9*input!A9</f>
        <v>0</v>
      </c>
      <c r="B9">
        <f>ABS((input!J9/1000)*input!K9)</f>
        <v>15.529620776056145</v>
      </c>
      <c r="C9">
        <f>ABS(input!K9/PI()*60)</f>
        <v>193.72561025619319</v>
      </c>
      <c r="D9">
        <f>ABS(input!J9/1000)</f>
        <v>1.5309999999999999</v>
      </c>
      <c r="E9" t="e">
        <f t="shared" si="0"/>
        <v>#DIV/0!</v>
      </c>
    </row>
    <row r="10" spans="1:5" x14ac:dyDescent="0.25">
      <c r="A10">
        <f>input!H10*input!A10</f>
        <v>0</v>
      </c>
      <c r="B10">
        <f>ABS((input!J10/1000)*input!K10)</f>
        <v>1.0846637126772756</v>
      </c>
      <c r="C10">
        <f>ABS(input!K10/PI()*60)</f>
        <v>445.49571990966638</v>
      </c>
      <c r="D10">
        <f>ABS(input!J10/1000)</f>
        <v>4.65E-2</v>
      </c>
      <c r="E10" t="e">
        <f t="shared" si="0"/>
        <v>#DIV/0!</v>
      </c>
    </row>
    <row r="11" spans="1:5" x14ac:dyDescent="0.25">
      <c r="A11">
        <f>input!H11*input!A11</f>
        <v>0</v>
      </c>
      <c r="B11">
        <f>ABS((input!J11/1000)*input!K11)</f>
        <v>7.3160492312398144</v>
      </c>
      <c r="C11">
        <f>ABS(input!K11/PI()*60)</f>
        <v>405.94493865966672</v>
      </c>
      <c r="D11">
        <f>ABS(input!J11/1000)</f>
        <v>0.34420000000000001</v>
      </c>
      <c r="E11" t="e">
        <f t="shared" si="0"/>
        <v>#DIV/0!</v>
      </c>
    </row>
    <row r="12" spans="1:5" x14ac:dyDescent="0.25">
      <c r="A12">
        <f>input!H12*input!A12</f>
        <v>0</v>
      </c>
      <c r="B12">
        <f>ABS((input!J12/1000)*input!K12)</f>
        <v>13.233303281253807</v>
      </c>
      <c r="C12">
        <f>ABS(input!K12/PI()*60)</f>
        <v>394.40929412841609</v>
      </c>
      <c r="D12">
        <f>ABS(input!J12/1000)</f>
        <v>0.64079999999999993</v>
      </c>
      <c r="E12" t="e">
        <f t="shared" si="0"/>
        <v>#DIV/0!</v>
      </c>
    </row>
    <row r="13" spans="1:5" x14ac:dyDescent="0.25">
      <c r="A13">
        <f>input!H13*input!A13</f>
        <v>0</v>
      </c>
      <c r="B13">
        <f>ABS((input!J13/1000)*input!K13)</f>
        <v>19.381638147587562</v>
      </c>
      <c r="C13">
        <f>ABS(input!K13/PI()*60)</f>
        <v>392.57823944091712</v>
      </c>
      <c r="D13">
        <f>ABS(input!J13/1000)</f>
        <v>0.94289999999999996</v>
      </c>
      <c r="E13" t="e">
        <f t="shared" si="0"/>
        <v>#DIV/0!</v>
      </c>
    </row>
    <row r="14" spans="1:5" x14ac:dyDescent="0.25">
      <c r="A14">
        <f>input!H14*input!A14</f>
        <v>0</v>
      </c>
      <c r="B14">
        <f>ABS((input!J14/1000)*input!K14)</f>
        <v>25.278106807660322</v>
      </c>
      <c r="C14">
        <f>ABS(input!K14/PI()*60)</f>
        <v>386.90196990966797</v>
      </c>
      <c r="D14">
        <f>ABS(input!J14/1000)</f>
        <v>1.2478</v>
      </c>
      <c r="E14" t="e">
        <f t="shared" si="0"/>
        <v>#DIV/0!</v>
      </c>
    </row>
    <row r="15" spans="1:5" x14ac:dyDescent="0.25">
      <c r="A15">
        <f>input!H15*input!A15</f>
        <v>0</v>
      </c>
      <c r="B15">
        <f>ABS((input!J15/1000)*input!K15)</f>
        <v>31.464869712535133</v>
      </c>
      <c r="C15">
        <f>ABS(input!K15/PI()*60)</f>
        <v>391.84581756591791</v>
      </c>
      <c r="D15">
        <f>ABS(input!J15/1000)</f>
        <v>1.5335999999999999</v>
      </c>
      <c r="E15" t="e">
        <f t="shared" si="0"/>
        <v>#DIV/0!</v>
      </c>
    </row>
    <row r="16" spans="1:5" x14ac:dyDescent="0.25">
      <c r="A16">
        <f>input!H16*input!A16</f>
        <v>0</v>
      </c>
      <c r="B16">
        <f>ABS((input!J16/1000)*input!K16)</f>
        <v>1.5108124696444225</v>
      </c>
      <c r="C16">
        <f>ABS(input!K16/PI()*60)</f>
        <v>635.55931091308526</v>
      </c>
      <c r="D16">
        <f>ABS(input!J16/1000)</f>
        <v>4.5399999999999996E-2</v>
      </c>
      <c r="E16" t="e">
        <f t="shared" si="0"/>
        <v>#DIV/0!</v>
      </c>
    </row>
    <row r="17" spans="1:5" x14ac:dyDescent="0.25">
      <c r="A17">
        <f>input!H17*input!A17</f>
        <v>0</v>
      </c>
      <c r="B17">
        <f>ABS((input!J17/1000)*input!K17)</f>
        <v>10.662747740352438</v>
      </c>
      <c r="C17">
        <f>ABS(input!K17/PI()*60)</f>
        <v>589.41673278808503</v>
      </c>
      <c r="D17">
        <f>ABS(input!J17/1000)</f>
        <v>0.34549999999999997</v>
      </c>
      <c r="E17" t="e">
        <f t="shared" si="0"/>
        <v>#DIV/0!</v>
      </c>
    </row>
    <row r="18" spans="1:5" x14ac:dyDescent="0.25">
      <c r="A18">
        <f>input!H18*input!A18</f>
        <v>0</v>
      </c>
      <c r="B18">
        <f>ABS((input!J18/1000)*input!K18)</f>
        <v>19.9830249185638</v>
      </c>
      <c r="C18">
        <f>ABS(input!K18/PI()*60)</f>
        <v>592.71263122558435</v>
      </c>
      <c r="D18">
        <f>ABS(input!J18/1000)</f>
        <v>0.64390000000000003</v>
      </c>
      <c r="E18" t="e">
        <f t="shared" si="0"/>
        <v>#DIV/0!</v>
      </c>
    </row>
    <row r="19" spans="1:5" x14ac:dyDescent="0.25">
      <c r="A19">
        <f>input!H19*input!A19</f>
        <v>0</v>
      </c>
      <c r="B19">
        <f>ABS((input!J19/1000)*input!K19)</f>
        <v>29.088466193924294</v>
      </c>
      <c r="C19">
        <f>ABS(input!K19/PI()*60)</f>
        <v>588.31809997558526</v>
      </c>
      <c r="D19">
        <f>ABS(input!J19/1000)</f>
        <v>0.94429999999999992</v>
      </c>
      <c r="E19" t="e">
        <f t="shared" si="0"/>
        <v>#DIV/0!</v>
      </c>
    </row>
    <row r="20" spans="1:5" x14ac:dyDescent="0.25">
      <c r="A20">
        <f>input!H20*input!A20</f>
        <v>0</v>
      </c>
      <c r="B20">
        <f>ABS((input!J20/1000)*input!K20)</f>
        <v>38.19129009299381</v>
      </c>
      <c r="C20">
        <f>ABS(input!K20/PI()*60)</f>
        <v>586.85325622558491</v>
      </c>
      <c r="D20">
        <f>ABS(input!J20/1000)</f>
        <v>1.2429000000000001</v>
      </c>
      <c r="E20" t="e">
        <f t="shared" si="0"/>
        <v>#DIV/0!</v>
      </c>
    </row>
    <row r="21" spans="1:5" x14ac:dyDescent="0.25">
      <c r="A21">
        <f>input!H21*input!A21</f>
        <v>0</v>
      </c>
      <c r="B21">
        <f>ABS((input!J21/1000)*input!K21)</f>
        <v>47.654833349365546</v>
      </c>
      <c r="C21">
        <f>ABS(input!K21/PI()*60)</f>
        <v>592.3464202880856</v>
      </c>
      <c r="D21">
        <f>ABS(input!J21/1000)</f>
        <v>1.5365</v>
      </c>
      <c r="E21" t="e">
        <f t="shared" si="0"/>
        <v>#DIV/0!</v>
      </c>
    </row>
    <row r="22" spans="1:5" x14ac:dyDescent="0.25">
      <c r="A22">
        <f>input!H22*input!A22</f>
        <v>0</v>
      </c>
      <c r="B22">
        <f>ABS((input!J22/1000)*input!K22)</f>
        <v>2.0728783881099373</v>
      </c>
      <c r="C22">
        <f>ABS(input!K22/PI()*60)</f>
        <v>844.11643981933514</v>
      </c>
      <c r="D22">
        <f>ABS(input!J22/1000)</f>
        <v>4.6899999999999997E-2</v>
      </c>
      <c r="E22" t="e">
        <f t="shared" si="0"/>
        <v>#DIV/0!</v>
      </c>
    </row>
    <row r="23" spans="1:5" x14ac:dyDescent="0.25">
      <c r="A23">
        <f>input!H23*input!A23</f>
        <v>0</v>
      </c>
      <c r="B23">
        <f>ABS((input!J23/1000)*input!K23)</f>
        <v>14.385995248267461</v>
      </c>
      <c r="C23">
        <f>ABS(input!K23/PI()*60)</f>
        <v>791.56517028808446</v>
      </c>
      <c r="D23">
        <f>ABS(input!J23/1000)</f>
        <v>0.34710000000000002</v>
      </c>
      <c r="E23" t="e">
        <f t="shared" si="0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Output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2019-05-05T07:02:23Z</dcterms:modified>
</cp:coreProperties>
</file>