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oux\Desktop\"/>
    </mc:Choice>
  </mc:AlternateContent>
  <xr:revisionPtr revIDLastSave="0" documentId="13_ncr:1_{302ABE0A-5E54-4F0A-A9E7-3DED58360050}" xr6:coauthVersionLast="47" xr6:coauthVersionMax="47" xr10:uidLastSave="{00000000-0000-0000-0000-000000000000}"/>
  <bookViews>
    <workbookView xWindow="-103" yWindow="-103" windowWidth="23657" windowHeight="15120" activeTab="2" xr2:uid="{00000000-000D-0000-FFFF-FFFF00000000}"/>
  </bookViews>
  <sheets>
    <sheet name="二级债" sheetId="1" r:id="rId1"/>
    <sheet name="二级债筛选" sheetId="2" r:id="rId2"/>
    <sheet name="看看" sheetId="5" r:id="rId3"/>
    <sheet name="偏债混合" sheetId="3" r:id="rId4"/>
    <sheet name="偏债混合筛选" sheetId="4" r:id="rId5"/>
  </sheets>
  <externalReferences>
    <externalReference r:id="rId6"/>
  </externalReferences>
  <definedNames>
    <definedName name="_xlnm._FilterDatabase" localSheetId="0" hidden="1">二级债!$A$1:$F$685</definedName>
    <definedName name="_xlnm._FilterDatabase" localSheetId="1" hidden="1">二级债筛选!$A$1:$G$381</definedName>
    <definedName name="_xlnm._FilterDatabase" localSheetId="3" hidden="1">偏债混合!$A$1:$F$882</definedName>
    <definedName name="_xlnm._FilterDatabase" localSheetId="4" hidden="1">偏债混合筛选!$A$1:$I$500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7" i="3"/>
  <c r="F6" i="3"/>
  <c r="F5" i="3"/>
  <c r="F4" i="3"/>
  <c r="F3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4" i="1"/>
  <c r="F3" i="1"/>
  <c r="H64" i="4"/>
  <c r="H224" i="4"/>
  <c r="G9" i="5"/>
  <c r="F25" i="2"/>
  <c r="H53" i="4"/>
  <c r="F21" i="5"/>
  <c r="F167" i="4"/>
  <c r="H375" i="4"/>
  <c r="F197" i="2"/>
  <c r="H352" i="4"/>
  <c r="H185" i="4"/>
  <c r="H475" i="4"/>
  <c r="F86" i="4"/>
  <c r="F14" i="4"/>
  <c r="F185" i="2"/>
  <c r="G200" i="4"/>
  <c r="H437" i="4"/>
  <c r="H27" i="4"/>
  <c r="H252" i="4"/>
  <c r="F40" i="4"/>
  <c r="H332" i="4"/>
  <c r="H129" i="4"/>
  <c r="F228" i="4"/>
  <c r="H155" i="4"/>
  <c r="F234" i="4"/>
  <c r="F239" i="2"/>
  <c r="F30" i="5"/>
  <c r="H243" i="4"/>
  <c r="F451" i="4"/>
  <c r="F38" i="2"/>
  <c r="F331" i="4"/>
  <c r="G288" i="4"/>
  <c r="H225" i="4"/>
  <c r="F130" i="4"/>
  <c r="F15" i="5"/>
  <c r="H472" i="4"/>
  <c r="H39" i="4"/>
  <c r="H397" i="4"/>
  <c r="F170" i="4"/>
  <c r="G25" i="5"/>
  <c r="H4" i="4"/>
  <c r="F377" i="4"/>
  <c r="F239" i="4"/>
  <c r="F166" i="4"/>
  <c r="F306" i="2"/>
  <c r="F386" i="4"/>
  <c r="F419" i="4"/>
  <c r="G196" i="2"/>
  <c r="F308" i="2"/>
  <c r="H435" i="4"/>
  <c r="H329" i="4"/>
  <c r="F37" i="2"/>
  <c r="F178" i="2"/>
  <c r="H168" i="4"/>
  <c r="F253" i="2"/>
  <c r="F136" i="2"/>
  <c r="H440" i="4"/>
  <c r="F230" i="4"/>
  <c r="F108" i="4"/>
  <c r="F18" i="4"/>
  <c r="H131" i="4"/>
  <c r="G6" i="2"/>
  <c r="F20" i="4"/>
  <c r="G21" i="5"/>
  <c r="F280" i="4"/>
  <c r="F273" i="2"/>
  <c r="H264" i="4"/>
  <c r="F154" i="2"/>
  <c r="F484" i="4"/>
  <c r="F53" i="4"/>
  <c r="G175" i="2"/>
  <c r="G185" i="4"/>
  <c r="F342" i="4"/>
  <c r="F35" i="2"/>
  <c r="F17" i="5"/>
  <c r="F292" i="2"/>
  <c r="F336" i="4"/>
  <c r="H19" i="4"/>
  <c r="F460" i="4"/>
  <c r="H478" i="4"/>
  <c r="F364" i="4"/>
  <c r="F424" i="4"/>
  <c r="G344" i="2"/>
  <c r="F242" i="4"/>
  <c r="F153" i="2"/>
  <c r="H459" i="4"/>
  <c r="G55" i="4"/>
  <c r="G279" i="2"/>
  <c r="F35" i="4"/>
  <c r="H41" i="4"/>
  <c r="F78" i="4"/>
  <c r="F492" i="4"/>
  <c r="F415" i="4"/>
  <c r="H146" i="4"/>
  <c r="H139" i="4"/>
  <c r="H175" i="4"/>
  <c r="F15" i="2"/>
  <c r="F216" i="4"/>
  <c r="H218" i="4"/>
  <c r="F190" i="2"/>
  <c r="F181" i="4"/>
  <c r="F499" i="4"/>
  <c r="G77" i="2"/>
  <c r="G207" i="4"/>
  <c r="H12" i="4"/>
  <c r="H179" i="4"/>
  <c r="H481" i="4"/>
  <c r="F289" i="2"/>
  <c r="F297" i="4"/>
  <c r="H410" i="4"/>
  <c r="G267" i="4"/>
  <c r="H454" i="4"/>
  <c r="F102" i="2"/>
  <c r="G192" i="4"/>
  <c r="G344" i="4"/>
  <c r="G293" i="2"/>
  <c r="F203" i="2"/>
  <c r="F42" i="4"/>
  <c r="G125" i="2"/>
  <c r="G72" i="2"/>
  <c r="G264" i="2"/>
  <c r="G141" i="2"/>
  <c r="G122" i="4"/>
  <c r="G195" i="2"/>
  <c r="G27" i="4"/>
  <c r="G117" i="2"/>
  <c r="G463" i="4"/>
  <c r="H251" i="4"/>
  <c r="H45" i="4"/>
  <c r="F55" i="4"/>
  <c r="H9" i="4"/>
  <c r="F169" i="2"/>
  <c r="H360" i="4"/>
  <c r="H50" i="4"/>
  <c r="F44" i="2"/>
  <c r="F222" i="2"/>
  <c r="F267" i="2"/>
  <c r="F152" i="4"/>
  <c r="H303" i="4"/>
  <c r="H112" i="4"/>
  <c r="F173" i="4"/>
  <c r="F294" i="4"/>
  <c r="F358" i="4"/>
  <c r="G364" i="4"/>
  <c r="F351" i="4"/>
  <c r="F172" i="2"/>
  <c r="H280" i="4"/>
  <c r="F174" i="4"/>
  <c r="F241" i="4"/>
  <c r="H407" i="4"/>
  <c r="F124" i="2"/>
  <c r="F158" i="4"/>
  <c r="H326" i="4"/>
  <c r="H458" i="4"/>
  <c r="F77" i="4"/>
  <c r="H361" i="4"/>
  <c r="H228" i="4"/>
  <c r="F209" i="2"/>
  <c r="F159" i="4"/>
  <c r="H26" i="4"/>
  <c r="H350" i="4"/>
  <c r="F250" i="4"/>
  <c r="H317" i="4"/>
  <c r="F46" i="4"/>
  <c r="F350" i="4"/>
  <c r="H380" i="4"/>
  <c r="F138" i="4"/>
  <c r="F442" i="4"/>
  <c r="H124" i="4"/>
  <c r="F108" i="2"/>
  <c r="H29" i="4"/>
  <c r="H192" i="4"/>
  <c r="F151" i="4"/>
  <c r="G326" i="4"/>
  <c r="F118" i="2"/>
  <c r="H422" i="4"/>
  <c r="H460" i="4"/>
  <c r="H80" i="4"/>
  <c r="F337" i="4"/>
  <c r="F25" i="5"/>
  <c r="H101" i="4"/>
  <c r="H373" i="4"/>
  <c r="F201" i="4"/>
  <c r="F290" i="4"/>
  <c r="H208" i="4"/>
  <c r="F411" i="4"/>
  <c r="F248" i="2"/>
  <c r="F312" i="2"/>
  <c r="F192" i="4"/>
  <c r="G338" i="2"/>
  <c r="F36" i="4"/>
  <c r="G30" i="5"/>
  <c r="H92" i="4"/>
  <c r="H371" i="4"/>
  <c r="H49" i="4"/>
  <c r="F471" i="4"/>
  <c r="H96" i="4"/>
  <c r="F467" i="4"/>
  <c r="F126" i="4"/>
  <c r="F244" i="4"/>
  <c r="G11" i="2"/>
  <c r="H314" i="4"/>
  <c r="F454" i="4"/>
  <c r="H383" i="4"/>
  <c r="H135" i="4"/>
  <c r="F90" i="2"/>
  <c r="H17" i="4"/>
  <c r="F240" i="2"/>
  <c r="G139" i="4"/>
  <c r="F184" i="4"/>
  <c r="F255" i="2"/>
  <c r="H457" i="4"/>
  <c r="F30" i="2"/>
  <c r="F104" i="4"/>
  <c r="G271" i="2"/>
  <c r="G166" i="4"/>
  <c r="F80" i="4"/>
  <c r="H424" i="4"/>
  <c r="F142" i="2"/>
  <c r="H292" i="4"/>
  <c r="F99" i="4"/>
  <c r="F497" i="4"/>
  <c r="G31" i="5"/>
  <c r="F315" i="4"/>
  <c r="G493" i="4"/>
  <c r="F95" i="2"/>
  <c r="F83" i="4"/>
  <c r="F22" i="4"/>
  <c r="G111" i="4"/>
  <c r="G3" i="4"/>
  <c r="F165" i="2"/>
  <c r="G269" i="2"/>
  <c r="G407" i="4"/>
  <c r="F105" i="4"/>
  <c r="F188" i="4"/>
  <c r="H496" i="4"/>
  <c r="H128" i="4"/>
  <c r="F172" i="4"/>
  <c r="H295" i="4"/>
  <c r="H320" i="4"/>
  <c r="H93" i="4"/>
  <c r="F482" i="4"/>
  <c r="F155" i="2"/>
  <c r="G230" i="2"/>
  <c r="G226" i="4"/>
  <c r="G250" i="4"/>
  <c r="F68" i="2"/>
  <c r="F182" i="4"/>
  <c r="F21" i="2"/>
  <c r="G17" i="5"/>
  <c r="F94" i="4"/>
  <c r="F263" i="4"/>
  <c r="H123" i="4"/>
  <c r="F101" i="2"/>
  <c r="F410" i="4"/>
  <c r="H145" i="4"/>
  <c r="H60" i="4"/>
  <c r="H190" i="4"/>
  <c r="F302" i="2"/>
  <c r="H216" i="4"/>
  <c r="F303" i="2"/>
  <c r="H158" i="4"/>
  <c r="H163" i="4"/>
  <c r="H193" i="4"/>
  <c r="F317" i="4"/>
  <c r="H340" i="4"/>
  <c r="H144" i="4"/>
  <c r="F123" i="4"/>
  <c r="H116" i="4"/>
  <c r="F309" i="4"/>
  <c r="F363" i="4"/>
  <c r="H490" i="4"/>
  <c r="F368" i="2"/>
  <c r="F138" i="2"/>
  <c r="F160" i="2"/>
  <c r="F86" i="2"/>
  <c r="G205" i="4"/>
  <c r="F127" i="2"/>
  <c r="H177" i="4"/>
  <c r="H464" i="4"/>
  <c r="H359" i="4"/>
  <c r="H500" i="4"/>
  <c r="F276" i="2"/>
  <c r="F62" i="2"/>
  <c r="G22" i="5"/>
  <c r="H181" i="4"/>
  <c r="F232" i="4"/>
  <c r="H471" i="4"/>
  <c r="F494" i="4"/>
  <c r="F79" i="2"/>
  <c r="F369" i="2"/>
  <c r="F318" i="4"/>
  <c r="G95" i="2"/>
  <c r="F433" i="4"/>
  <c r="H374" i="4"/>
  <c r="H337" i="4"/>
  <c r="H32" i="4"/>
  <c r="F91" i="2"/>
  <c r="H33" i="4"/>
  <c r="F186" i="4"/>
  <c r="H497" i="4"/>
  <c r="F106" i="2"/>
  <c r="F130" i="2"/>
  <c r="F139" i="2"/>
  <c r="F264" i="2"/>
  <c r="F93" i="4"/>
  <c r="F338" i="4"/>
  <c r="F33" i="2"/>
  <c r="H420" i="4"/>
  <c r="F72" i="2"/>
  <c r="H445" i="4"/>
  <c r="H436" i="4"/>
  <c r="H442" i="4"/>
  <c r="F121" i="4"/>
  <c r="F453" i="4"/>
  <c r="H58" i="4"/>
  <c r="F247" i="4"/>
  <c r="F331" i="2"/>
  <c r="F129" i="2"/>
  <c r="G162" i="4"/>
  <c r="H411" i="4"/>
  <c r="F378" i="2"/>
  <c r="H16" i="4"/>
  <c r="F129" i="4"/>
  <c r="F256" i="4"/>
  <c r="H426" i="4"/>
  <c r="H285" i="4"/>
  <c r="G116" i="4"/>
  <c r="F326" i="2"/>
  <c r="F311" i="2"/>
  <c r="F15" i="4"/>
  <c r="G233" i="4"/>
  <c r="G377" i="4"/>
  <c r="H259" i="4"/>
  <c r="G273" i="2"/>
  <c r="H14" i="4"/>
  <c r="F220" i="4"/>
  <c r="F304" i="2"/>
  <c r="H136" i="4"/>
  <c r="F284" i="4"/>
  <c r="F32" i="4"/>
  <c r="F73" i="4"/>
  <c r="G38" i="2"/>
  <c r="G41" i="4"/>
  <c r="F404" i="4"/>
  <c r="F339" i="4"/>
  <c r="F265" i="4"/>
  <c r="G178" i="2"/>
  <c r="G466" i="4"/>
  <c r="F2" i="4"/>
  <c r="G492" i="4"/>
  <c r="G50" i="4"/>
  <c r="H455" i="4"/>
  <c r="H405" i="4"/>
  <c r="F436" i="4"/>
  <c r="F186" i="2"/>
  <c r="G357" i="4"/>
  <c r="F227" i="2"/>
  <c r="F498" i="4"/>
  <c r="F145" i="2"/>
  <c r="G305" i="2"/>
  <c r="F5" i="4"/>
  <c r="F313" i="2"/>
  <c r="G19" i="2"/>
  <c r="G253" i="2"/>
  <c r="F123" i="2"/>
  <c r="G184" i="2"/>
  <c r="G71" i="4"/>
  <c r="G29" i="2"/>
  <c r="G120" i="4"/>
  <c r="G165" i="2"/>
  <c r="F202" i="2"/>
  <c r="G189" i="4"/>
  <c r="H191" i="4"/>
  <c r="H310" i="4"/>
  <c r="F8" i="4"/>
  <c r="H260" i="4"/>
  <c r="H403" i="4"/>
  <c r="F114" i="4"/>
  <c r="H306" i="4"/>
  <c r="F57" i="4"/>
  <c r="F329" i="4"/>
  <c r="H166" i="4"/>
  <c r="F381" i="4"/>
  <c r="F310" i="2"/>
  <c r="F345" i="2"/>
  <c r="F110" i="2"/>
  <c r="G337" i="2"/>
  <c r="F367" i="2"/>
  <c r="H24" i="4"/>
  <c r="H188" i="4"/>
  <c r="F8" i="5"/>
  <c r="H333" i="4"/>
  <c r="F296" i="4"/>
  <c r="F234" i="2"/>
  <c r="F377" i="2"/>
  <c r="H205" i="4"/>
  <c r="H40" i="4"/>
  <c r="H13" i="4"/>
  <c r="F117" i="4"/>
  <c r="F291" i="4"/>
  <c r="F173" i="2"/>
  <c r="H254" i="4"/>
  <c r="F59" i="2"/>
  <c r="F443" i="4"/>
  <c r="H141" i="4"/>
  <c r="H73" i="4"/>
  <c r="H276" i="4"/>
  <c r="F6" i="2"/>
  <c r="H300" i="4"/>
  <c r="F406" i="4"/>
  <c r="H132" i="4"/>
  <c r="F158" i="2"/>
  <c r="F214" i="2"/>
  <c r="F378" i="4"/>
  <c r="F50" i="2"/>
  <c r="F139" i="4"/>
  <c r="F17" i="4"/>
  <c r="F271" i="2"/>
  <c r="F29" i="5"/>
  <c r="F314" i="2"/>
  <c r="H311" i="4"/>
  <c r="H172" i="4"/>
  <c r="G20" i="5"/>
  <c r="F155" i="4"/>
  <c r="H173" i="4"/>
  <c r="H274" i="4"/>
  <c r="H83" i="4"/>
  <c r="H399" i="4"/>
  <c r="F140" i="4"/>
  <c r="F244" i="2"/>
  <c r="H20" i="4"/>
  <c r="H369" i="4"/>
  <c r="H249" i="4"/>
  <c r="F243" i="2"/>
  <c r="F16" i="4"/>
  <c r="G262" i="4"/>
  <c r="F64" i="2"/>
  <c r="H386" i="4"/>
  <c r="F213" i="2"/>
  <c r="H99" i="4"/>
  <c r="H430" i="4"/>
  <c r="F306" i="4"/>
  <c r="H378" i="4"/>
  <c r="F427" i="4"/>
  <c r="F474" i="4"/>
  <c r="H489" i="4"/>
  <c r="F215" i="4"/>
  <c r="F249" i="2"/>
  <c r="H115" i="4"/>
  <c r="H134" i="4"/>
  <c r="F43" i="4"/>
  <c r="F62" i="4"/>
  <c r="G381" i="2"/>
  <c r="G408" i="4"/>
  <c r="F212" i="4"/>
  <c r="F475" i="4"/>
  <c r="F169" i="4"/>
  <c r="G192" i="2"/>
  <c r="G223" i="4"/>
  <c r="F435" i="4"/>
  <c r="G277" i="4"/>
  <c r="H70" i="4"/>
  <c r="H353" i="4"/>
  <c r="H235" i="4"/>
  <c r="H345" i="4"/>
  <c r="F245" i="4"/>
  <c r="F175" i="4"/>
  <c r="H482" i="4"/>
  <c r="G286" i="2"/>
  <c r="H221" i="4"/>
  <c r="F80" i="2"/>
  <c r="F319" i="4"/>
  <c r="H392" i="4"/>
  <c r="G305" i="4"/>
  <c r="G212" i="4"/>
  <c r="H342" i="4"/>
  <c r="G306" i="4"/>
  <c r="G274" i="2"/>
  <c r="F448" i="4"/>
  <c r="F354" i="4"/>
  <c r="F200" i="2"/>
  <c r="F189" i="4"/>
  <c r="F4" i="4"/>
  <c r="F27" i="2"/>
  <c r="F301" i="4"/>
  <c r="F147" i="4"/>
  <c r="G202" i="4"/>
  <c r="G129" i="4"/>
  <c r="F425" i="4"/>
  <c r="G152" i="2"/>
  <c r="G66" i="2"/>
  <c r="F362" i="4"/>
  <c r="G212" i="2"/>
  <c r="F324" i="2"/>
  <c r="G55" i="2"/>
  <c r="F285" i="2"/>
  <c r="G246" i="4"/>
  <c r="G151" i="4"/>
  <c r="F281" i="2"/>
  <c r="H401" i="4"/>
  <c r="H354" i="4"/>
  <c r="H319" i="4"/>
  <c r="H103" i="4"/>
  <c r="F26" i="4"/>
  <c r="H86" i="4"/>
  <c r="F314" i="4"/>
  <c r="F10" i="5"/>
  <c r="F421" i="4"/>
  <c r="F251" i="4"/>
  <c r="F357" i="4"/>
  <c r="F359" i="2"/>
  <c r="F165" i="4"/>
  <c r="F219" i="4"/>
  <c r="F398" i="4"/>
  <c r="G300" i="4"/>
  <c r="F113" i="2"/>
  <c r="H100" i="4"/>
  <c r="F6" i="5"/>
  <c r="H463" i="4"/>
  <c r="F478" i="4"/>
  <c r="H248" i="4"/>
  <c r="F230" i="2"/>
  <c r="H57" i="4"/>
  <c r="H313" i="4"/>
  <c r="F69" i="4"/>
  <c r="F207" i="4"/>
  <c r="F223" i="4"/>
  <c r="F226" i="2"/>
  <c r="F344" i="2"/>
  <c r="F487" i="4"/>
  <c r="F64" i="4"/>
  <c r="G375" i="2"/>
  <c r="H282" i="4"/>
  <c r="H307" i="4"/>
  <c r="H159" i="4"/>
  <c r="H425" i="4"/>
  <c r="H498" i="4"/>
  <c r="H28" i="4"/>
  <c r="F257" i="4"/>
  <c r="H164" i="4"/>
  <c r="F323" i="2"/>
  <c r="F87" i="4"/>
  <c r="H364" i="4"/>
  <c r="H418" i="4"/>
  <c r="F148" i="2"/>
  <c r="F383" i="4"/>
  <c r="H94" i="4"/>
  <c r="F328" i="2"/>
  <c r="H231" i="4"/>
  <c r="H302" i="4"/>
  <c r="H157" i="4"/>
  <c r="F374" i="4"/>
  <c r="H257" i="4"/>
  <c r="H111" i="4"/>
  <c r="F227" i="4"/>
  <c r="H189" i="4"/>
  <c r="F204" i="4"/>
  <c r="H299" i="4"/>
  <c r="H400" i="4"/>
  <c r="H284" i="4"/>
  <c r="F49" i="4"/>
  <c r="F104" i="2"/>
  <c r="F75" i="2"/>
  <c r="G393" i="4"/>
  <c r="H223" i="4"/>
  <c r="F372" i="4"/>
  <c r="H150" i="4"/>
  <c r="H18" i="4"/>
  <c r="F287" i="2"/>
  <c r="H438" i="4"/>
  <c r="F43" i="2"/>
  <c r="G390" i="4"/>
  <c r="H21" i="4"/>
  <c r="H5" i="5"/>
  <c r="H11" i="4"/>
  <c r="H2" i="5"/>
  <c r="H8" i="4"/>
  <c r="F311" i="4"/>
  <c r="H238" i="4"/>
  <c r="F366" i="4"/>
  <c r="F252" i="2"/>
  <c r="F296" i="2"/>
  <c r="G278" i="2"/>
  <c r="F300" i="4"/>
  <c r="F207" i="2"/>
  <c r="G116" i="2"/>
  <c r="G376" i="2"/>
  <c r="G193" i="2"/>
  <c r="G21" i="4"/>
  <c r="H289" i="4"/>
  <c r="H444" i="4"/>
  <c r="H44" i="4"/>
  <c r="F229" i="2"/>
  <c r="F196" i="2"/>
  <c r="H165" i="4"/>
  <c r="F491" i="4"/>
  <c r="H376" i="4"/>
  <c r="H346" i="4"/>
  <c r="G317" i="4"/>
  <c r="F219" i="2"/>
  <c r="F480" i="4"/>
  <c r="G45" i="4"/>
  <c r="G312" i="4"/>
  <c r="G256" i="2"/>
  <c r="G158" i="4"/>
  <c r="G342" i="4"/>
  <c r="H222" i="4"/>
  <c r="H66" i="4"/>
  <c r="H6" i="4"/>
  <c r="F382" i="4"/>
  <c r="G200" i="2"/>
  <c r="G459" i="4"/>
  <c r="F362" i="2"/>
  <c r="G458" i="4"/>
  <c r="G155" i="2"/>
  <c r="F82" i="2"/>
  <c r="G222" i="2"/>
  <c r="F456" i="4"/>
  <c r="G89" i="2"/>
  <c r="G180" i="4"/>
  <c r="H178" i="4"/>
  <c r="F340" i="4"/>
  <c r="G163" i="4"/>
  <c r="H153" i="4"/>
  <c r="H265" i="4"/>
  <c r="H162" i="4"/>
  <c r="F106" i="4"/>
  <c r="H196" i="4"/>
  <c r="F266" i="2"/>
  <c r="H429" i="4"/>
  <c r="H184" i="4"/>
  <c r="F390" i="4"/>
  <c r="F455" i="4"/>
  <c r="F388" i="4"/>
  <c r="F215" i="2"/>
  <c r="F318" i="2"/>
  <c r="F101" i="4"/>
  <c r="H209" i="4"/>
  <c r="G97" i="2"/>
  <c r="H382" i="4"/>
  <c r="H394" i="4"/>
  <c r="H451" i="4"/>
  <c r="F147" i="2"/>
  <c r="H339" i="4"/>
  <c r="H499" i="4"/>
  <c r="F400" i="4"/>
  <c r="H268" i="4"/>
  <c r="F13" i="2"/>
  <c r="F217" i="4"/>
  <c r="H31" i="4"/>
  <c r="H120" i="4"/>
  <c r="F270" i="4"/>
  <c r="F85" i="4"/>
  <c r="F81" i="2"/>
  <c r="G301" i="4"/>
  <c r="H232" i="4"/>
  <c r="H43" i="4"/>
  <c r="H213" i="4"/>
  <c r="F302" i="4"/>
  <c r="H417" i="4"/>
  <c r="H234" i="4"/>
  <c r="F128" i="4"/>
  <c r="H113" i="4"/>
  <c r="F430" i="4"/>
  <c r="F19" i="5"/>
  <c r="H277" i="4"/>
  <c r="H36" i="4"/>
  <c r="F12" i="4"/>
  <c r="F370" i="2"/>
  <c r="F206" i="4"/>
  <c r="G254" i="4"/>
  <c r="F450" i="4"/>
  <c r="F352" i="4"/>
  <c r="H448" i="4"/>
  <c r="F347" i="4"/>
  <c r="H381" i="4"/>
  <c r="H356" i="4"/>
  <c r="F299" i="4"/>
  <c r="H202" i="4"/>
  <c r="H250" i="4"/>
  <c r="F461" i="4"/>
  <c r="F23" i="4"/>
  <c r="F334" i="4"/>
  <c r="H140" i="4"/>
  <c r="F271" i="4"/>
  <c r="F30" i="4"/>
  <c r="G2" i="2"/>
  <c r="H138" i="4"/>
  <c r="F259" i="2"/>
  <c r="H171" i="4"/>
  <c r="F418" i="4"/>
  <c r="H479" i="4"/>
  <c r="H63" i="4"/>
  <c r="H88" i="4"/>
  <c r="G67" i="4"/>
  <c r="F71" i="2"/>
  <c r="H331" i="4"/>
  <c r="H102" i="4"/>
  <c r="F14" i="5"/>
  <c r="F178" i="4"/>
  <c r="F53" i="2"/>
  <c r="H278" i="4"/>
  <c r="F308" i="4"/>
  <c r="F191" i="2"/>
  <c r="F22" i="2"/>
  <c r="G404" i="4"/>
  <c r="F376" i="2"/>
  <c r="F66" i="4"/>
  <c r="G260" i="4"/>
  <c r="G64" i="4"/>
  <c r="G102" i="2"/>
  <c r="G491" i="4"/>
  <c r="F152" i="2"/>
  <c r="H170" i="4"/>
  <c r="H220" i="4"/>
  <c r="F133" i="4"/>
  <c r="H3" i="4"/>
  <c r="F69" i="2"/>
  <c r="H174" i="4"/>
  <c r="F56" i="4"/>
  <c r="F229" i="4"/>
  <c r="G187" i="4"/>
  <c r="F316" i="4"/>
  <c r="H198" i="4"/>
  <c r="F174" i="2"/>
  <c r="F321" i="2"/>
  <c r="G324" i="2"/>
  <c r="F10" i="2"/>
  <c r="G362" i="4"/>
  <c r="H89" i="4"/>
  <c r="F500" i="4"/>
  <c r="H121" i="4"/>
  <c r="F210" i="2"/>
  <c r="G130" i="4"/>
  <c r="G37" i="2"/>
  <c r="F462" i="4"/>
  <c r="G335" i="4"/>
  <c r="G93" i="2"/>
  <c r="G428" i="4"/>
  <c r="G318" i="2"/>
  <c r="F353" i="4"/>
  <c r="F262" i="2"/>
  <c r="G469" i="4"/>
  <c r="G85" i="4"/>
  <c r="F387" i="4"/>
  <c r="F374" i="2"/>
  <c r="F11" i="2"/>
  <c r="F440" i="4"/>
  <c r="G363" i="2"/>
  <c r="G181" i="4"/>
  <c r="H316" i="4"/>
  <c r="F119" i="2"/>
  <c r="H393" i="4"/>
  <c r="F135" i="2"/>
  <c r="H273" i="4"/>
  <c r="F392" i="4"/>
  <c r="F344" i="4"/>
  <c r="F326" i="4"/>
  <c r="G2" i="5"/>
  <c r="G13" i="5"/>
  <c r="F81" i="4"/>
  <c r="F259" i="4"/>
  <c r="H59" i="4"/>
  <c r="H349" i="4"/>
  <c r="F493" i="4"/>
  <c r="F465" i="4"/>
  <c r="F345" i="4"/>
  <c r="F347" i="2"/>
  <c r="H183" i="4"/>
  <c r="F59" i="4"/>
  <c r="H372" i="4"/>
  <c r="G237" i="4"/>
  <c r="H54" i="4"/>
  <c r="F14" i="2"/>
  <c r="F444" i="4"/>
  <c r="G174" i="2"/>
  <c r="G100" i="2"/>
  <c r="H233" i="4"/>
  <c r="G61" i="2"/>
  <c r="G77" i="4"/>
  <c r="G262" i="2"/>
  <c r="F131" i="2"/>
  <c r="G135" i="2"/>
  <c r="G149" i="4"/>
  <c r="G214" i="4"/>
  <c r="H348" i="4"/>
  <c r="H219" i="4"/>
  <c r="F397" i="4"/>
  <c r="F31" i="2"/>
  <c r="G374" i="4"/>
  <c r="F340" i="2"/>
  <c r="F120" i="2"/>
  <c r="F332" i="2"/>
  <c r="G281" i="2"/>
  <c r="F269" i="4"/>
  <c r="F47" i="4"/>
  <c r="G300" i="2"/>
  <c r="G224" i="2"/>
  <c r="H48" i="4"/>
  <c r="G83" i="4"/>
  <c r="G362" i="2"/>
  <c r="G282" i="2"/>
  <c r="G358" i="2"/>
  <c r="G95" i="4"/>
  <c r="G111" i="2"/>
  <c r="G15" i="4"/>
  <c r="G26" i="2"/>
  <c r="G432" i="4"/>
  <c r="G322" i="2"/>
  <c r="G218" i="4"/>
  <c r="G243" i="2"/>
  <c r="G448" i="4"/>
  <c r="G258" i="2"/>
  <c r="G347" i="4"/>
  <c r="G474" i="4"/>
  <c r="G245" i="4"/>
  <c r="F28" i="5"/>
  <c r="F472" i="4"/>
  <c r="F48" i="4"/>
  <c r="F95" i="4"/>
  <c r="F298" i="2"/>
  <c r="F278" i="2"/>
  <c r="H343" i="4"/>
  <c r="F190" i="4"/>
  <c r="F9" i="2"/>
  <c r="G105" i="4"/>
  <c r="F282" i="2"/>
  <c r="F226" i="4"/>
  <c r="G117" i="4"/>
  <c r="G60" i="2"/>
  <c r="F26" i="2"/>
  <c r="G437" i="4"/>
  <c r="H161" i="4"/>
  <c r="H261" i="4"/>
  <c r="F447" i="4"/>
  <c r="F107" i="4"/>
  <c r="G229" i="4"/>
  <c r="F359" i="4"/>
  <c r="G183" i="4"/>
  <c r="F327" i="2"/>
  <c r="G495" i="4"/>
  <c r="G34" i="4"/>
  <c r="G213" i="4"/>
  <c r="G438" i="4"/>
  <c r="F217" i="2"/>
  <c r="G97" i="4"/>
  <c r="G349" i="4"/>
  <c r="G145" i="2"/>
  <c r="F164" i="2"/>
  <c r="G378" i="2"/>
  <c r="G291" i="2"/>
  <c r="H227" i="4"/>
  <c r="F57" i="2"/>
  <c r="F270" i="2"/>
  <c r="G101" i="2"/>
  <c r="F254" i="4"/>
  <c r="G254" i="2"/>
  <c r="F357" i="2"/>
  <c r="G39" i="2"/>
  <c r="G14" i="4"/>
  <c r="G268" i="4"/>
  <c r="G343" i="4"/>
  <c r="G209" i="4"/>
  <c r="G386" i="4"/>
  <c r="G5" i="5"/>
  <c r="G37" i="4"/>
  <c r="G183" i="2"/>
  <c r="H406" i="4"/>
  <c r="H388" i="4"/>
  <c r="H387" i="4"/>
  <c r="G46" i="4"/>
  <c r="F19" i="2"/>
  <c r="G82" i="4"/>
  <c r="F56" i="2"/>
  <c r="G65" i="4"/>
  <c r="G285" i="4"/>
  <c r="G150" i="4"/>
  <c r="H197" i="4"/>
  <c r="H215" i="4"/>
  <c r="F78" i="2"/>
  <c r="F8" i="2"/>
  <c r="F3" i="4"/>
  <c r="F32" i="5"/>
  <c r="F76" i="4"/>
  <c r="F276" i="4"/>
  <c r="H389" i="4"/>
  <c r="H152" i="4"/>
  <c r="F84" i="4"/>
  <c r="F184" i="2"/>
  <c r="F295" i="4"/>
  <c r="F171" i="4"/>
  <c r="F322" i="2"/>
  <c r="G103" i="4"/>
  <c r="H368" i="4"/>
  <c r="F109" i="2"/>
  <c r="H469" i="4"/>
  <c r="H127" i="4"/>
  <c r="F29" i="4"/>
  <c r="F107" i="2"/>
  <c r="H367" i="4"/>
  <c r="F192" i="2"/>
  <c r="F438" i="4"/>
  <c r="F125" i="4"/>
  <c r="H118" i="4"/>
  <c r="H327" i="4"/>
  <c r="F176" i="4"/>
  <c r="G324" i="4"/>
  <c r="G155" i="4"/>
  <c r="G385" i="4"/>
  <c r="G120" i="2"/>
  <c r="G468" i="4"/>
  <c r="G221" i="4"/>
  <c r="F408" i="4"/>
  <c r="H480" i="4"/>
  <c r="F251" i="2"/>
  <c r="F258" i="2"/>
  <c r="F290" i="2"/>
  <c r="F334" i="2"/>
  <c r="F375" i="4"/>
  <c r="F159" i="2"/>
  <c r="G412" i="4"/>
  <c r="G427" i="4"/>
  <c r="F348" i="4"/>
  <c r="G489" i="4"/>
  <c r="G329" i="2"/>
  <c r="F343" i="2"/>
  <c r="G274" i="4"/>
  <c r="G91" i="2"/>
  <c r="G157" i="2"/>
  <c r="G166" i="2"/>
  <c r="G24" i="4"/>
  <c r="F375" i="2"/>
  <c r="F85" i="2"/>
  <c r="G9" i="2"/>
  <c r="G272" i="4"/>
  <c r="G84" i="2"/>
  <c r="G49" i="4"/>
  <c r="G112" i="2"/>
  <c r="G497" i="4"/>
  <c r="F141" i="4"/>
  <c r="F65" i="2"/>
  <c r="F223" i="2"/>
  <c r="G90" i="4"/>
  <c r="F195" i="2"/>
  <c r="G10" i="5"/>
  <c r="F2" i="2"/>
  <c r="F209" i="4"/>
  <c r="F426" i="4"/>
  <c r="G8" i="5"/>
  <c r="F300" i="2"/>
  <c r="F391" i="4"/>
  <c r="G240" i="2"/>
  <c r="G59" i="4"/>
  <c r="G52" i="2"/>
  <c r="G47" i="2"/>
  <c r="G174" i="4"/>
  <c r="G126" i="4"/>
  <c r="F115" i="2"/>
  <c r="G247" i="4"/>
  <c r="F252" i="4"/>
  <c r="F46" i="2"/>
  <c r="F469" i="4"/>
  <c r="F245" i="2"/>
  <c r="F228" i="2"/>
  <c r="G303" i="4"/>
  <c r="G171" i="4"/>
  <c r="F333" i="2"/>
  <c r="G217" i="4"/>
  <c r="G378" i="4"/>
  <c r="G161" i="4"/>
  <c r="G381" i="4"/>
  <c r="G267" i="2"/>
  <c r="G235" i="4"/>
  <c r="G172" i="2"/>
  <c r="G246" i="2"/>
  <c r="F343" i="4"/>
  <c r="G261" i="4"/>
  <c r="G301" i="2"/>
  <c r="F122" i="4"/>
  <c r="F393" i="4"/>
  <c r="G99" i="2"/>
  <c r="G72" i="4"/>
  <c r="F181" i="2"/>
  <c r="G292" i="4"/>
  <c r="G241" i="4"/>
  <c r="G206" i="2"/>
  <c r="G291" i="4"/>
  <c r="G156" i="2"/>
  <c r="G167" i="4"/>
  <c r="F218" i="2"/>
  <c r="F42" i="2"/>
  <c r="H15" i="4"/>
  <c r="F330" i="2"/>
  <c r="G310" i="2"/>
  <c r="F61" i="4"/>
  <c r="F240" i="4"/>
  <c r="G439" i="4"/>
  <c r="H137" i="4"/>
  <c r="F339" i="2"/>
  <c r="H210" i="4"/>
  <c r="F319" i="2"/>
  <c r="G7" i="2"/>
  <c r="F54" i="2"/>
  <c r="G339" i="4"/>
  <c r="F305" i="2"/>
  <c r="F157" i="4"/>
  <c r="F6" i="4"/>
  <c r="G100" i="4"/>
  <c r="H334" i="4"/>
  <c r="H355" i="4"/>
  <c r="F150" i="2"/>
  <c r="H474" i="4"/>
  <c r="H452" i="4"/>
  <c r="H62" i="4"/>
  <c r="H370" i="4"/>
  <c r="F17" i="2"/>
  <c r="H109" i="4"/>
  <c r="F278" i="4"/>
  <c r="H462" i="4"/>
  <c r="F423" i="4"/>
  <c r="H291" i="4"/>
  <c r="F144" i="2"/>
  <c r="H25" i="4"/>
  <c r="F432" i="4"/>
  <c r="F336" i="2"/>
  <c r="G19" i="4"/>
  <c r="H396" i="4"/>
  <c r="H281" i="4"/>
  <c r="G327" i="2"/>
  <c r="G32" i="2"/>
  <c r="F137" i="2"/>
  <c r="H148" i="4"/>
  <c r="G168" i="4"/>
  <c r="G239" i="4"/>
  <c r="G376" i="4"/>
  <c r="G96" i="2"/>
  <c r="G397" i="4"/>
  <c r="H151" i="4"/>
  <c r="G447" i="4"/>
  <c r="F268" i="2"/>
  <c r="F358" i="2"/>
  <c r="F310" i="4"/>
  <c r="F13" i="4"/>
  <c r="F416" i="4"/>
  <c r="F317" i="2"/>
  <c r="F52" i="4"/>
  <c r="G261" i="2"/>
  <c r="G446" i="4"/>
  <c r="F20" i="2"/>
  <c r="G162" i="2"/>
  <c r="G123" i="4"/>
  <c r="G334" i="4"/>
  <c r="G39" i="4"/>
  <c r="G157" i="4"/>
  <c r="G456" i="4"/>
  <c r="G75" i="2"/>
  <c r="G92" i="2"/>
  <c r="G146" i="4"/>
  <c r="G6" i="4"/>
  <c r="G392" i="4"/>
  <c r="F51" i="2"/>
  <c r="G228" i="2"/>
  <c r="G90" i="2"/>
  <c r="G234" i="2"/>
  <c r="G121" i="2"/>
  <c r="G286" i="4"/>
  <c r="G436" i="4"/>
  <c r="G26" i="4"/>
  <c r="G164" i="2"/>
  <c r="F4" i="2"/>
  <c r="H470" i="4"/>
  <c r="H491" i="4"/>
  <c r="H391" i="4"/>
  <c r="H492" i="4"/>
  <c r="F115" i="4"/>
  <c r="G331" i="2"/>
  <c r="G366" i="4"/>
  <c r="F16" i="5"/>
  <c r="G51" i="2"/>
  <c r="G384" i="4"/>
  <c r="G326" i="2"/>
  <c r="G270" i="2"/>
  <c r="F163" i="4"/>
  <c r="G355" i="4"/>
  <c r="G175" i="4"/>
  <c r="G204" i="2"/>
  <c r="H432" i="4"/>
  <c r="H485" i="4"/>
  <c r="G98" i="2"/>
  <c r="F120" i="4"/>
  <c r="H78" i="4"/>
  <c r="G52" i="4"/>
  <c r="G35" i="4"/>
  <c r="G283" i="2"/>
  <c r="G355" i="2"/>
  <c r="G450" i="4"/>
  <c r="G494" i="4"/>
  <c r="G153" i="2"/>
  <c r="G28" i="4"/>
  <c r="H114" i="4"/>
  <c r="G104" i="4"/>
  <c r="G25" i="2"/>
  <c r="H358" i="4"/>
  <c r="F277" i="4"/>
  <c r="F16" i="2"/>
  <c r="H487" i="4"/>
  <c r="F279" i="4"/>
  <c r="H75" i="4"/>
  <c r="F264" i="4"/>
  <c r="G244" i="4"/>
  <c r="F74" i="4"/>
  <c r="G179" i="4"/>
  <c r="G272" i="2"/>
  <c r="G345" i="4"/>
  <c r="H240" i="4"/>
  <c r="G74" i="2"/>
  <c r="G7" i="4"/>
  <c r="F256" i="2"/>
  <c r="H108" i="4"/>
  <c r="F208" i="2"/>
  <c r="G108" i="4"/>
  <c r="H10" i="4"/>
  <c r="F457" i="4"/>
  <c r="F370" i="4"/>
  <c r="F39" i="4"/>
  <c r="G348" i="4"/>
  <c r="F38" i="4"/>
  <c r="G482" i="4"/>
  <c r="G57" i="2"/>
  <c r="F112" i="2"/>
  <c r="H318" i="4"/>
  <c r="H226" i="4"/>
  <c r="H484" i="4"/>
  <c r="H486" i="4"/>
  <c r="F231" i="4"/>
  <c r="H377" i="4"/>
  <c r="H71" i="4"/>
  <c r="H186" i="4"/>
  <c r="F468" i="4"/>
  <c r="H230" i="4"/>
  <c r="F24" i="2"/>
  <c r="F355" i="4"/>
  <c r="F243" i="4"/>
  <c r="H336" i="4"/>
  <c r="F464" i="4"/>
  <c r="H351" i="4"/>
  <c r="F211" i="2"/>
  <c r="H47" i="4"/>
  <c r="G366" i="2"/>
  <c r="F31" i="4"/>
  <c r="H68" i="4"/>
  <c r="H74" i="4"/>
  <c r="G205" i="2"/>
  <c r="F149" i="2"/>
  <c r="F9" i="5"/>
  <c r="F31" i="5"/>
  <c r="G16" i="5"/>
  <c r="F9" i="4"/>
  <c r="F41" i="4"/>
  <c r="F366" i="2"/>
  <c r="F459" i="4"/>
  <c r="F136" i="4"/>
  <c r="F199" i="2"/>
  <c r="F153" i="4"/>
  <c r="H22" i="4"/>
  <c r="H476" i="4"/>
  <c r="G201" i="4"/>
  <c r="H200" i="4"/>
  <c r="G23" i="5"/>
  <c r="H283" i="4"/>
  <c r="G127" i="2"/>
  <c r="F103" i="4"/>
  <c r="F452" i="4"/>
  <c r="H5" i="4"/>
  <c r="H182" i="4"/>
  <c r="F98" i="4"/>
  <c r="F143" i="2"/>
  <c r="H412" i="4"/>
  <c r="F485" i="4"/>
  <c r="F7" i="4"/>
  <c r="G42" i="2"/>
  <c r="F216" i="2"/>
  <c r="F236" i="4"/>
  <c r="G78" i="4"/>
  <c r="G248" i="4"/>
  <c r="F224" i="2"/>
  <c r="G9" i="4"/>
  <c r="G93" i="4"/>
  <c r="G287" i="2"/>
  <c r="G370" i="4"/>
  <c r="H390" i="4"/>
  <c r="F202" i="4"/>
  <c r="F402" i="4"/>
  <c r="F254" i="2"/>
  <c r="G58" i="2"/>
  <c r="G48" i="2"/>
  <c r="F89" i="4"/>
  <c r="G419" i="4"/>
  <c r="G280" i="4"/>
  <c r="G485" i="4"/>
  <c r="G12" i="2"/>
  <c r="F193" i="2"/>
  <c r="G45" i="2"/>
  <c r="G5" i="4"/>
  <c r="G58" i="4"/>
  <c r="G341" i="2"/>
  <c r="F183" i="4"/>
  <c r="F145" i="4"/>
  <c r="G251" i="2"/>
  <c r="G40" i="2"/>
  <c r="G330" i="2"/>
  <c r="G271" i="4"/>
  <c r="G369" i="4"/>
  <c r="G220" i="4"/>
  <c r="G304" i="2"/>
  <c r="G148" i="2"/>
  <c r="G113" i="2"/>
  <c r="G479" i="4"/>
  <c r="G441" i="4"/>
  <c r="F160" i="4"/>
  <c r="F126" i="2"/>
  <c r="H143" i="4"/>
  <c r="F218" i="4"/>
  <c r="F103" i="2"/>
  <c r="F5" i="2"/>
  <c r="F92" i="2"/>
  <c r="H341" i="4"/>
  <c r="G11" i="5"/>
  <c r="F295" i="2"/>
  <c r="G311" i="4"/>
  <c r="G440" i="4"/>
  <c r="F277" i="2"/>
  <c r="G367" i="2"/>
  <c r="F327" i="4"/>
  <c r="G134" i="2"/>
  <c r="G126" i="2"/>
  <c r="H263" i="4"/>
  <c r="F148" i="4"/>
  <c r="F177" i="2"/>
  <c r="H201" i="4"/>
  <c r="H416" i="4"/>
  <c r="G202" i="2"/>
  <c r="G236" i="4"/>
  <c r="H194" i="4"/>
  <c r="F66" i="2"/>
  <c r="G325" i="2"/>
  <c r="F280" i="2"/>
  <c r="G42" i="4"/>
  <c r="F488" i="4"/>
  <c r="G322" i="4"/>
  <c r="G297" i="2"/>
  <c r="G4" i="4"/>
  <c r="G222" i="4"/>
  <c r="G10" i="2"/>
  <c r="G278" i="4"/>
  <c r="H242" i="4"/>
  <c r="G24" i="5"/>
  <c r="F132" i="4"/>
  <c r="G143" i="2"/>
  <c r="F170" i="2"/>
  <c r="H142" i="4"/>
  <c r="G40" i="4"/>
  <c r="G325" i="4"/>
  <c r="G394" i="4"/>
  <c r="G128" i="4"/>
  <c r="G442" i="4"/>
  <c r="G127" i="4"/>
  <c r="G415" i="4"/>
  <c r="G480" i="4"/>
  <c r="F188" i="2"/>
  <c r="G334" i="2"/>
  <c r="G18" i="5"/>
  <c r="H413" i="4"/>
  <c r="F204" i="2"/>
  <c r="G80" i="4"/>
  <c r="F320" i="2"/>
  <c r="F348" i="2"/>
  <c r="G302" i="4"/>
  <c r="F77" i="2"/>
  <c r="G313" i="4"/>
  <c r="G367" i="4"/>
  <c r="G24" i="2"/>
  <c r="F113" i="4"/>
  <c r="H467" i="4"/>
  <c r="F127" i="4"/>
  <c r="H287" i="4"/>
  <c r="G29" i="5"/>
  <c r="F356" i="2"/>
  <c r="F260" i="4"/>
  <c r="H362" i="4"/>
  <c r="H468" i="4"/>
  <c r="F112" i="4"/>
  <c r="H338" i="4"/>
  <c r="H35" i="4"/>
  <c r="F12" i="5"/>
  <c r="H236" i="4"/>
  <c r="F84" i="2"/>
  <c r="F7" i="5"/>
  <c r="H294" i="4"/>
  <c r="F253" i="4"/>
  <c r="G7" i="5"/>
  <c r="G33" i="2"/>
  <c r="F32" i="2"/>
  <c r="G281" i="4"/>
  <c r="H97" i="4"/>
  <c r="F11" i="4"/>
  <c r="F380" i="2"/>
  <c r="G249" i="4"/>
  <c r="H324" i="4"/>
  <c r="F10" i="4"/>
  <c r="F36" i="2"/>
  <c r="G18" i="4"/>
  <c r="G431" i="4"/>
  <c r="G426" i="4"/>
  <c r="F269" i="2"/>
  <c r="G309" i="4"/>
  <c r="H366" i="4"/>
  <c r="F429" i="4"/>
  <c r="F313" i="4"/>
  <c r="H308" i="4"/>
  <c r="F274" i="4"/>
  <c r="H447" i="4"/>
  <c r="H421" i="4"/>
  <c r="F28" i="4"/>
  <c r="F142" i="4"/>
  <c r="H325" i="4"/>
  <c r="G68" i="2"/>
  <c r="H217" i="4"/>
  <c r="F198" i="4"/>
  <c r="H453" i="4"/>
  <c r="H279" i="4"/>
  <c r="H207" i="4"/>
  <c r="F294" i="2"/>
  <c r="F61" i="2"/>
  <c r="F177" i="4"/>
  <c r="F285" i="4"/>
  <c r="H288" i="4"/>
  <c r="H122" i="4"/>
  <c r="H169" i="4"/>
  <c r="F458" i="4"/>
  <c r="F20" i="5"/>
  <c r="F369" i="4"/>
  <c r="H214" i="4"/>
  <c r="F420" i="4"/>
  <c r="F76" i="2"/>
  <c r="F248" i="4"/>
  <c r="F422" i="4"/>
  <c r="F409" i="4"/>
  <c r="F263" i="2"/>
  <c r="F68" i="4"/>
  <c r="F65" i="4"/>
  <c r="F63" i="4"/>
  <c r="H488" i="4"/>
  <c r="F325" i="2"/>
  <c r="G258" i="4"/>
  <c r="G361" i="4"/>
  <c r="G76" i="4"/>
  <c r="H246" i="4"/>
  <c r="H147" i="4"/>
  <c r="F111" i="2"/>
  <c r="G402" i="4"/>
  <c r="G48" i="4"/>
  <c r="G369" i="2"/>
  <c r="G158" i="2"/>
  <c r="G86" i="2"/>
  <c r="G365" i="4"/>
  <c r="G346" i="4"/>
  <c r="G409" i="4"/>
  <c r="G329" i="4"/>
  <c r="G243" i="4"/>
  <c r="G160" i="4"/>
  <c r="H65" i="4"/>
  <c r="F441" i="4"/>
  <c r="G54" i="2"/>
  <c r="F168" i="2"/>
  <c r="G321" i="2"/>
  <c r="F417" i="4"/>
  <c r="G315" i="4"/>
  <c r="G133" i="4"/>
  <c r="F293" i="4"/>
  <c r="G388" i="4"/>
  <c r="G253" i="4"/>
  <c r="G263" i="4"/>
  <c r="G420" i="4"/>
  <c r="G496" i="4"/>
  <c r="G75" i="4"/>
  <c r="G488" i="4"/>
  <c r="H433" i="4"/>
  <c r="H315" i="4"/>
  <c r="F116" i="4"/>
  <c r="F105" i="2"/>
  <c r="H38" i="4"/>
  <c r="F70" i="2"/>
  <c r="G176" i="4"/>
  <c r="G294" i="2"/>
  <c r="G399" i="4"/>
  <c r="H483" i="4"/>
  <c r="H23" i="4"/>
  <c r="F463" i="4"/>
  <c r="H441" i="4"/>
  <c r="G129" i="2"/>
  <c r="G47" i="4"/>
  <c r="G455" i="4"/>
  <c r="F287" i="4"/>
  <c r="G269" i="4"/>
  <c r="F162" i="4"/>
  <c r="H493" i="4"/>
  <c r="H117" i="4"/>
  <c r="F51" i="4"/>
  <c r="H76" i="4"/>
  <c r="F97" i="2"/>
  <c r="G375" i="4"/>
  <c r="G5" i="2"/>
  <c r="G81" i="4"/>
  <c r="F321" i="4"/>
  <c r="G410" i="4"/>
  <c r="G84" i="4"/>
  <c r="G178" i="4"/>
  <c r="H37" i="4"/>
  <c r="F237" i="2"/>
  <c r="F179" i="2"/>
  <c r="G138" i="4"/>
  <c r="G46" i="2"/>
  <c r="F187" i="2"/>
  <c r="H61" i="4"/>
  <c r="G188" i="2"/>
  <c r="G115" i="4"/>
  <c r="H449" i="4"/>
  <c r="G319" i="4"/>
  <c r="F238" i="4"/>
  <c r="F373" i="4"/>
  <c r="F24" i="5"/>
  <c r="G142" i="4"/>
  <c r="G265" i="4"/>
  <c r="G217" i="2"/>
  <c r="G49" i="2"/>
  <c r="G78" i="2"/>
  <c r="F297" i="2"/>
  <c r="H321" i="4"/>
  <c r="G56" i="4"/>
  <c r="G475" i="4"/>
  <c r="F208" i="4"/>
  <c r="G44" i="4"/>
  <c r="H305" i="4"/>
  <c r="F445" i="4"/>
  <c r="G186" i="2"/>
  <c r="H434" i="4"/>
  <c r="G70" i="4"/>
  <c r="G199" i="4"/>
  <c r="H46" i="4"/>
  <c r="F39" i="2"/>
  <c r="G213" i="2"/>
  <c r="F88" i="2"/>
  <c r="F235" i="4"/>
  <c r="G320" i="2"/>
  <c r="F194" i="2"/>
  <c r="G36" i="2"/>
  <c r="F272" i="2"/>
  <c r="G13" i="2"/>
  <c r="F29" i="2"/>
  <c r="F132" i="2"/>
  <c r="G373" i="2"/>
  <c r="G60" i="4"/>
  <c r="F395" i="4"/>
  <c r="G20" i="4"/>
  <c r="F289" i="4"/>
  <c r="G12" i="4"/>
  <c r="H330" i="4"/>
  <c r="F265" i="2"/>
  <c r="H156" i="4"/>
  <c r="G255" i="4"/>
  <c r="F97" i="4"/>
  <c r="G62" i="2"/>
  <c r="H95" i="4"/>
  <c r="H431" i="4"/>
  <c r="H379" i="4"/>
  <c r="F122" i="2"/>
  <c r="G33" i="4"/>
  <c r="G360" i="2"/>
  <c r="G380" i="4"/>
  <c r="F266" i="4"/>
  <c r="G89" i="4"/>
  <c r="G483" i="4"/>
  <c r="G339" i="2"/>
  <c r="G445" i="4"/>
  <c r="G104" i="2"/>
  <c r="F221" i="2"/>
  <c r="G197" i="4"/>
  <c r="G309" i="2"/>
  <c r="H2" i="4"/>
  <c r="F156" i="4"/>
  <c r="G185" i="2"/>
  <c r="F205" i="2"/>
  <c r="G316" i="2"/>
  <c r="G173" i="2"/>
  <c r="G170" i="2"/>
  <c r="H461" i="4"/>
  <c r="F144" i="4"/>
  <c r="F50" i="4"/>
  <c r="G279" i="4"/>
  <c r="G486" i="4"/>
  <c r="G227" i="2"/>
  <c r="F171" i="2"/>
  <c r="G361" i="2"/>
  <c r="G132" i="2"/>
  <c r="G315" i="2"/>
  <c r="F437" i="4"/>
  <c r="F182" i="2"/>
  <c r="G288" i="2"/>
  <c r="G470" i="4"/>
  <c r="G471" i="4"/>
  <c r="G239" i="2"/>
  <c r="F157" i="2"/>
  <c r="F335" i="2"/>
  <c r="F213" i="4"/>
  <c r="G180" i="2"/>
  <c r="G182" i="2"/>
  <c r="G414" i="4"/>
  <c r="G345" i="2"/>
  <c r="G204" i="4"/>
  <c r="G71" i="2"/>
  <c r="G266" i="4"/>
  <c r="G13" i="4"/>
  <c r="H347" i="4"/>
  <c r="F162" i="2"/>
  <c r="F119" i="4"/>
  <c r="F283" i="4"/>
  <c r="F346" i="4"/>
  <c r="G201" i="2"/>
  <c r="G2" i="4"/>
  <c r="F309" i="2"/>
  <c r="F303" i="4"/>
  <c r="G108" i="2"/>
  <c r="G401" i="4"/>
  <c r="G476" i="4"/>
  <c r="G143" i="4"/>
  <c r="F143" i="4"/>
  <c r="F341" i="4"/>
  <c r="G299" i="2"/>
  <c r="G41" i="2"/>
  <c r="G160" i="2"/>
  <c r="F449" i="4"/>
  <c r="F33" i="4"/>
  <c r="G169" i="4"/>
  <c r="F185" i="4"/>
  <c r="G368" i="4"/>
  <c r="G189" i="2"/>
  <c r="F236" i="2"/>
  <c r="G294" i="4"/>
  <c r="G123" i="2"/>
  <c r="G125" i="4"/>
  <c r="F5" i="5"/>
  <c r="G242" i="2"/>
  <c r="G227" i="4"/>
  <c r="G14" i="2"/>
  <c r="F87" i="2"/>
  <c r="G20" i="2"/>
  <c r="G170" i="4"/>
  <c r="F246" i="4"/>
  <c r="G187" i="2"/>
  <c r="G396" i="4"/>
  <c r="H85" i="4"/>
  <c r="G310" i="4"/>
  <c r="G343" i="2"/>
  <c r="F70" i="4"/>
  <c r="G96" i="4"/>
  <c r="H450" i="4"/>
  <c r="F12" i="2"/>
  <c r="G472" i="4"/>
  <c r="F483" i="4"/>
  <c r="F365" i="2"/>
  <c r="G238" i="4"/>
  <c r="G263" i="2"/>
  <c r="G131" i="4"/>
  <c r="G232" i="4"/>
  <c r="F307" i="4"/>
  <c r="F100" i="4"/>
  <c r="G413" i="4"/>
  <c r="G223" i="2"/>
  <c r="H77" i="4"/>
  <c r="F405" i="4"/>
  <c r="F131" i="4"/>
  <c r="H7" i="4"/>
  <c r="H344" i="4"/>
  <c r="G25" i="4"/>
  <c r="G11" i="4"/>
  <c r="F58" i="2"/>
  <c r="F372" i="2"/>
  <c r="G230" i="4"/>
  <c r="F225" i="4"/>
  <c r="G210" i="2"/>
  <c r="G169" i="2"/>
  <c r="G359" i="4"/>
  <c r="G76" i="2"/>
  <c r="G377" i="2"/>
  <c r="G282" i="4"/>
  <c r="H72" i="4"/>
  <c r="H34" i="4"/>
  <c r="G435" i="4"/>
  <c r="G275" i="2"/>
  <c r="G12" i="5"/>
  <c r="F473" i="4"/>
  <c r="F324" i="4"/>
  <c r="F325" i="4"/>
  <c r="F286" i="4"/>
  <c r="H270" i="4"/>
  <c r="G360" i="4"/>
  <c r="G114" i="4"/>
  <c r="F18" i="5"/>
  <c r="H494" i="4"/>
  <c r="F137" i="4"/>
  <c r="F94" i="2"/>
  <c r="F60" i="4"/>
  <c r="G53" i="4"/>
  <c r="F495" i="4"/>
  <c r="G250" i="2"/>
  <c r="G110" i="2"/>
  <c r="G473" i="4"/>
  <c r="G28" i="5"/>
  <c r="F88" i="4"/>
  <c r="F193" i="4"/>
  <c r="G372" i="4"/>
  <c r="F380" i="4"/>
  <c r="F201" i="2"/>
  <c r="G137" i="4"/>
  <c r="F312" i="4"/>
  <c r="H82" i="4"/>
  <c r="F446" i="4"/>
  <c r="F125" i="2"/>
  <c r="G391" i="4"/>
  <c r="F149" i="4"/>
  <c r="G16" i="4"/>
  <c r="G98" i="4"/>
  <c r="F49" i="2"/>
  <c r="G370" i="2"/>
  <c r="H465" i="4"/>
  <c r="H256" i="4"/>
  <c r="H428" i="4"/>
  <c r="F361" i="4"/>
  <c r="F479" i="4"/>
  <c r="G270" i="4"/>
  <c r="H110" i="4"/>
  <c r="F28" i="2"/>
  <c r="G307" i="2"/>
  <c r="G36" i="4"/>
  <c r="F168" i="4"/>
  <c r="F41" i="2"/>
  <c r="G215" i="2"/>
  <c r="H206" i="4"/>
  <c r="F98" i="2"/>
  <c r="F71" i="4"/>
  <c r="H477" i="4"/>
  <c r="F307" i="2"/>
  <c r="F301" i="2"/>
  <c r="G159" i="4"/>
  <c r="G144" i="2"/>
  <c r="G299" i="4"/>
  <c r="G264" i="4"/>
  <c r="G228" i="4"/>
  <c r="F60" i="2"/>
  <c r="G199" i="2"/>
  <c r="G295" i="2"/>
  <c r="F47" i="2"/>
  <c r="G172" i="4"/>
  <c r="H237" i="4"/>
  <c r="H255" i="4"/>
  <c r="F154" i="4"/>
  <c r="G356" i="2"/>
  <c r="G229" i="2"/>
  <c r="F260" i="2"/>
  <c r="G330" i="4"/>
  <c r="F481" i="4"/>
  <c r="H106" i="4"/>
  <c r="H199" i="4"/>
  <c r="G92" i="4"/>
  <c r="G114" i="2"/>
  <c r="F329" i="2"/>
  <c r="G332" i="4"/>
  <c r="G122" i="2"/>
  <c r="F361" i="2"/>
  <c r="G457" i="4"/>
  <c r="G452" i="4"/>
  <c r="H271" i="4"/>
  <c r="G465" i="4"/>
  <c r="G398" i="4"/>
  <c r="F249" i="4"/>
  <c r="F262" i="4"/>
  <c r="H385" i="4"/>
  <c r="H398" i="4"/>
  <c r="G359" i="2"/>
  <c r="G198" i="2"/>
  <c r="G53" i="2"/>
  <c r="G275" i="4"/>
  <c r="F352" i="2"/>
  <c r="G284" i="4"/>
  <c r="G19" i="5"/>
  <c r="G63" i="2"/>
  <c r="F166" i="2"/>
  <c r="F288" i="4"/>
  <c r="G255" i="2"/>
  <c r="I178" i="4"/>
  <c r="I353" i="4"/>
  <c r="I130" i="4"/>
  <c r="I369" i="4"/>
  <c r="I301" i="4"/>
  <c r="I319" i="4"/>
  <c r="G203" i="2"/>
  <c r="H125" i="4"/>
  <c r="F100" i="2"/>
  <c r="H107" i="4"/>
  <c r="F73" i="2"/>
  <c r="G405" i="4"/>
  <c r="G198" i="4"/>
  <c r="H414" i="4"/>
  <c r="H409" i="4"/>
  <c r="H42" i="4"/>
  <c r="G337" i="4"/>
  <c r="G400" i="4"/>
  <c r="G131" i="2"/>
  <c r="G30" i="4"/>
  <c r="G43" i="4"/>
  <c r="G145" i="4"/>
  <c r="F338" i="2"/>
  <c r="G107" i="2"/>
  <c r="F284" i="2"/>
  <c r="G74" i="4"/>
  <c r="G371" i="2"/>
  <c r="H105" i="4"/>
  <c r="H323" i="4"/>
  <c r="H402" i="4"/>
  <c r="F183" i="2"/>
  <c r="F199" i="4"/>
  <c r="F272" i="4"/>
  <c r="G368" i="2"/>
  <c r="F323" i="4"/>
  <c r="H312" i="4"/>
  <c r="F233" i="4"/>
  <c r="F25" i="4"/>
  <c r="F439" i="4"/>
  <c r="G208" i="2"/>
  <c r="G64" i="2"/>
  <c r="G335" i="2"/>
  <c r="G177" i="4"/>
  <c r="G196" i="4"/>
  <c r="G289" i="2"/>
  <c r="F203" i="4"/>
  <c r="H180" i="4"/>
  <c r="F128" i="2"/>
  <c r="F161" i="2"/>
  <c r="G273" i="4"/>
  <c r="G8" i="4"/>
  <c r="G147" i="2"/>
  <c r="G462" i="4"/>
  <c r="F3" i="2"/>
  <c r="F96" i="4"/>
  <c r="G351" i="2"/>
  <c r="F83" i="2"/>
  <c r="G298" i="4"/>
  <c r="G181" i="2"/>
  <c r="G10" i="4"/>
  <c r="G314" i="4"/>
  <c r="G356" i="4"/>
  <c r="F37" i="4"/>
  <c r="H81" i="4"/>
  <c r="F111" i="4"/>
  <c r="G421" i="4"/>
  <c r="F96" i="2"/>
  <c r="F246" i="2"/>
  <c r="H211" i="4"/>
  <c r="F257" i="2"/>
  <c r="G207" i="2"/>
  <c r="G498" i="4"/>
  <c r="G146" i="2"/>
  <c r="H247" i="4"/>
  <c r="F197" i="4"/>
  <c r="F40" i="2"/>
  <c r="G139" i="2"/>
  <c r="F140" i="2"/>
  <c r="G112" i="4"/>
  <c r="G418" i="4"/>
  <c r="H408" i="4"/>
  <c r="F477" i="4"/>
  <c r="F332" i="4"/>
  <c r="G295" i="4"/>
  <c r="G124" i="2"/>
  <c r="F164" i="4"/>
  <c r="F261" i="2"/>
  <c r="F89" i="2"/>
  <c r="F489" i="4"/>
  <c r="G148" i="4"/>
  <c r="G477" i="4"/>
  <c r="G190" i="2"/>
  <c r="G284" i="2"/>
  <c r="G173" i="4"/>
  <c r="H322" i="4"/>
  <c r="H466" i="4"/>
  <c r="F91" i="4"/>
  <c r="F121" i="2"/>
  <c r="H229" i="4"/>
  <c r="F21" i="4"/>
  <c r="G211" i="4"/>
  <c r="F72" i="4"/>
  <c r="F275" i="4"/>
  <c r="F353" i="2"/>
  <c r="F486" i="4"/>
  <c r="G23" i="4"/>
  <c r="G51" i="4"/>
  <c r="G69" i="2"/>
  <c r="G449" i="4"/>
  <c r="F180" i="4"/>
  <c r="G144" i="4"/>
  <c r="G245" i="2"/>
  <c r="H130" i="4"/>
  <c r="H365" i="4"/>
  <c r="G244" i="2"/>
  <c r="F371" i="4"/>
  <c r="G119" i="2"/>
  <c r="G65" i="2"/>
  <c r="G417" i="4"/>
  <c r="G17" i="4"/>
  <c r="H126" i="4"/>
  <c r="F399" i="4"/>
  <c r="G257" i="2"/>
  <c r="F414" i="4"/>
  <c r="G416" i="4"/>
  <c r="G118" i="4"/>
  <c r="G336" i="4"/>
  <c r="G17" i="2"/>
  <c r="G124" i="4"/>
  <c r="F222" i="4"/>
  <c r="H104" i="4"/>
  <c r="G484" i="4"/>
  <c r="H258" i="4"/>
  <c r="F63" i="2"/>
  <c r="F267" i="4"/>
  <c r="G460" i="4"/>
  <c r="G292" i="2"/>
  <c r="G350" i="2"/>
  <c r="G351" i="4"/>
  <c r="G43" i="2"/>
  <c r="G136" i="4"/>
  <c r="H293" i="4"/>
  <c r="F396" i="4"/>
  <c r="F282" i="4"/>
  <c r="G247" i="2"/>
  <c r="G251" i="4"/>
  <c r="H357" i="4"/>
  <c r="H69" i="4"/>
  <c r="G287" i="4"/>
  <c r="H266" i="4"/>
  <c r="G372" i="2"/>
  <c r="G194" i="4"/>
  <c r="F224" i="4"/>
  <c r="F342" i="2"/>
  <c r="G164" i="4"/>
  <c r="G314" i="2"/>
  <c r="G357" i="2"/>
  <c r="G349" i="2"/>
  <c r="F206" i="2"/>
  <c r="G16" i="2"/>
  <c r="H419" i="4"/>
  <c r="G241" i="2"/>
  <c r="G348" i="2"/>
  <c r="G320" i="4"/>
  <c r="G137" i="2"/>
  <c r="G87" i="4"/>
  <c r="H415" i="4"/>
  <c r="F368" i="4"/>
  <c r="G256" i="4"/>
  <c r="G32" i="4"/>
  <c r="F470" i="4"/>
  <c r="G94" i="4"/>
  <c r="H495" i="4"/>
  <c r="G197" i="2"/>
  <c r="G186" i="4"/>
  <c r="H239" i="4"/>
  <c r="H56" i="4"/>
  <c r="G23" i="2"/>
  <c r="G237" i="2"/>
  <c r="H446" i="4"/>
  <c r="H443" i="4"/>
  <c r="H245" i="4"/>
  <c r="G487" i="4"/>
  <c r="H309" i="4"/>
  <c r="G216" i="4"/>
  <c r="G231" i="2"/>
  <c r="H473" i="4"/>
  <c r="F79" i="4"/>
  <c r="F118" i="4"/>
  <c r="G365" i="2"/>
  <c r="F90" i="4"/>
  <c r="G177" i="2"/>
  <c r="G34" i="2"/>
  <c r="G293" i="4"/>
  <c r="G219" i="2"/>
  <c r="G221" i="2"/>
  <c r="F238" i="2"/>
  <c r="G190" i="4"/>
  <c r="G150" i="2"/>
  <c r="G226" i="2"/>
  <c r="H298" i="4"/>
  <c r="F360" i="2"/>
  <c r="F330" i="4"/>
  <c r="F109" i="4"/>
  <c r="F394" i="4"/>
  <c r="G138" i="2"/>
  <c r="G354" i="4"/>
  <c r="G68" i="4"/>
  <c r="H133" i="4"/>
  <c r="F124" i="4"/>
  <c r="G22" i="2"/>
  <c r="F67" i="4"/>
  <c r="G163" i="2"/>
  <c r="F151" i="2"/>
  <c r="G165" i="4"/>
  <c r="G105" i="2"/>
  <c r="F305" i="4"/>
  <c r="F258" i="4"/>
  <c r="H52" i="4"/>
  <c r="F242" i="2"/>
  <c r="G225" i="2"/>
  <c r="G3" i="2"/>
  <c r="G347" i="2"/>
  <c r="G154" i="4"/>
  <c r="H253" i="4"/>
  <c r="F27" i="4"/>
  <c r="H119" i="4"/>
  <c r="F141" i="2"/>
  <c r="F283" i="2"/>
  <c r="F496" i="4"/>
  <c r="F431" i="4"/>
  <c r="G296" i="4"/>
  <c r="G61" i="4"/>
  <c r="G4" i="2"/>
  <c r="G453" i="4"/>
  <c r="G373" i="4"/>
  <c r="G333" i="2"/>
  <c r="F167" i="2"/>
  <c r="H98" i="4"/>
  <c r="F75" i="4"/>
  <c r="H272" i="4"/>
  <c r="G184" i="4"/>
  <c r="F401" i="4"/>
  <c r="F133" i="2"/>
  <c r="F298" i="4"/>
  <c r="G303" i="2"/>
  <c r="G290" i="2"/>
  <c r="G411" i="4"/>
  <c r="F346" i="2"/>
  <c r="G259" i="2"/>
  <c r="G387" i="4"/>
  <c r="G161" i="2"/>
  <c r="F247" i="2"/>
  <c r="H55" i="4"/>
  <c r="F225" i="2"/>
  <c r="G208" i="4"/>
  <c r="F351" i="2"/>
  <c r="F82" i="4"/>
  <c r="G67" i="2"/>
  <c r="G333" i="4"/>
  <c r="F189" i="2"/>
  <c r="F337" i="2"/>
  <c r="F356" i="4"/>
  <c r="H154" i="4"/>
  <c r="G28" i="2"/>
  <c r="F52" i="2"/>
  <c r="F92" i="4"/>
  <c r="H51" i="4"/>
  <c r="H195" i="4"/>
  <c r="G382" i="4"/>
  <c r="G406" i="4"/>
  <c r="G188" i="4"/>
  <c r="G276" i="4"/>
  <c r="F315" i="2"/>
  <c r="G312" i="2"/>
  <c r="F322" i="4"/>
  <c r="H304" i="4"/>
  <c r="I264" i="4"/>
  <c r="I142" i="4"/>
  <c r="I351" i="4"/>
  <c r="I116" i="4"/>
  <c r="I438" i="4"/>
  <c r="I134" i="4"/>
  <c r="I10" i="4"/>
  <c r="I451" i="4"/>
  <c r="D264" i="4"/>
  <c r="D429" i="4"/>
  <c r="D308" i="2"/>
  <c r="D384" i="4"/>
  <c r="D193" i="4"/>
  <c r="D307" i="4"/>
  <c r="D43" i="2"/>
  <c r="I153" i="4"/>
  <c r="I187" i="4"/>
  <c r="I185" i="4"/>
  <c r="I305" i="4"/>
  <c r="I359" i="4"/>
  <c r="I112" i="4"/>
  <c r="I427" i="4"/>
  <c r="I267" i="4"/>
  <c r="D397" i="4"/>
  <c r="I62" i="4"/>
  <c r="I108" i="4"/>
  <c r="I416" i="4"/>
  <c r="I181" i="4"/>
  <c r="I428" i="4"/>
  <c r="I435" i="4"/>
  <c r="I33" i="4"/>
  <c r="D108" i="2"/>
  <c r="D7" i="4"/>
  <c r="D386" i="4"/>
  <c r="D66" i="2"/>
  <c r="D129" i="2"/>
  <c r="D39" i="4"/>
  <c r="D251" i="4"/>
  <c r="I7" i="4"/>
  <c r="I189" i="4"/>
  <c r="I23" i="4"/>
  <c r="I444" i="4"/>
  <c r="I31" i="4"/>
  <c r="D15" i="5"/>
  <c r="I155" i="4"/>
  <c r="I456" i="4"/>
  <c r="D10" i="5"/>
  <c r="I220" i="4"/>
  <c r="I274" i="4"/>
  <c r="I450" i="4"/>
  <c r="I255" i="4"/>
  <c r="I139" i="4"/>
  <c r="I365" i="4"/>
  <c r="D136" i="4"/>
  <c r="D361" i="2"/>
  <c r="D489" i="4"/>
  <c r="D33" i="2"/>
  <c r="D319" i="2"/>
  <c r="I418" i="4"/>
  <c r="I169" i="4"/>
  <c r="I497" i="4"/>
  <c r="I284" i="4"/>
  <c r="I337" i="4"/>
  <c r="I356" i="4"/>
  <c r="I471" i="4"/>
  <c r="I383" i="4"/>
  <c r="D334" i="4"/>
  <c r="I445" i="4"/>
  <c r="D320" i="4"/>
  <c r="D76" i="2"/>
  <c r="C491" i="4"/>
  <c r="D110" i="2"/>
  <c r="D45" i="4"/>
  <c r="D435" i="4"/>
  <c r="I345" i="4"/>
  <c r="D13" i="5"/>
  <c r="I66" i="4"/>
  <c r="I355" i="4"/>
  <c r="F67" i="2"/>
  <c r="G336" i="2"/>
  <c r="G88" i="2"/>
  <c r="G331" i="4"/>
  <c r="H363" i="4"/>
  <c r="G86" i="4"/>
  <c r="F293" i="2"/>
  <c r="G266" i="2"/>
  <c r="G179" i="2"/>
  <c r="G224" i="4"/>
  <c r="F175" i="2"/>
  <c r="G27" i="2"/>
  <c r="H212" i="4"/>
  <c r="G107" i="4"/>
  <c r="G403" i="4"/>
  <c r="H176" i="4"/>
  <c r="F333" i="4"/>
  <c r="G99" i="4"/>
  <c r="G167" i="2"/>
  <c r="G121" i="4"/>
  <c r="G14" i="5"/>
  <c r="G62" i="4"/>
  <c r="F231" i="2"/>
  <c r="G467" i="4"/>
  <c r="G135" i="4"/>
  <c r="F434" i="4"/>
  <c r="G277" i="2"/>
  <c r="G87" i="2"/>
  <c r="F255" i="4"/>
  <c r="F385" i="4"/>
  <c r="G304" i="4"/>
  <c r="G91" i="4"/>
  <c r="H87" i="4"/>
  <c r="G395" i="4"/>
  <c r="F58" i="4"/>
  <c r="F195" i="4"/>
  <c r="G234" i="4"/>
  <c r="F45" i="2"/>
  <c r="G134" i="4"/>
  <c r="G203" i="4"/>
  <c r="F117" i="2"/>
  <c r="G346" i="2"/>
  <c r="G499" i="4"/>
  <c r="F212" i="2"/>
  <c r="G352" i="4"/>
  <c r="H297" i="4"/>
  <c r="G490" i="4"/>
  <c r="G118" i="2"/>
  <c r="G176" i="2"/>
  <c r="I263" i="4"/>
  <c r="I485" i="4"/>
  <c r="I30" i="4"/>
  <c r="I18" i="4"/>
  <c r="I236" i="4"/>
  <c r="I448" i="4"/>
  <c r="I470" i="4"/>
  <c r="I32" i="4"/>
  <c r="D74" i="4"/>
  <c r="D260" i="4"/>
  <c r="D313" i="2"/>
  <c r="D283" i="4"/>
  <c r="D14" i="2"/>
  <c r="D121" i="4"/>
  <c r="D309" i="2"/>
  <c r="I136" i="4"/>
  <c r="I179" i="4"/>
  <c r="I207" i="4"/>
  <c r="I335" i="4"/>
  <c r="I166" i="4"/>
  <c r="I251" i="4"/>
  <c r="I403" i="4"/>
  <c r="I111" i="4"/>
  <c r="D44" i="4"/>
  <c r="I477" i="4"/>
  <c r="I315" i="4"/>
  <c r="I103" i="4"/>
  <c r="I499" i="4"/>
  <c r="I191" i="4"/>
  <c r="I273" i="4"/>
  <c r="I331" i="4"/>
  <c r="D172" i="4"/>
  <c r="I182" i="4"/>
  <c r="D10" i="4"/>
  <c r="D457" i="4"/>
  <c r="D2" i="2"/>
  <c r="D368" i="4"/>
  <c r="D331" i="2"/>
  <c r="I413" i="4"/>
  <c r="I36" i="4"/>
  <c r="I366" i="4"/>
  <c r="I362" i="4"/>
  <c r="I35" i="4"/>
  <c r="I381" i="4"/>
  <c r="I216" i="4"/>
  <c r="I455" i="4"/>
  <c r="I358" i="4"/>
  <c r="I378" i="4"/>
  <c r="I288" i="4"/>
  <c r="I129" i="4"/>
  <c r="I86" i="4"/>
  <c r="D71" i="4"/>
  <c r="D188" i="4"/>
  <c r="D443" i="4"/>
  <c r="D360" i="2"/>
  <c r="D19" i="2"/>
  <c r="C223" i="4"/>
  <c r="D292" i="2"/>
  <c r="I409" i="4"/>
  <c r="I439" i="4"/>
  <c r="I168" i="4"/>
  <c r="I194" i="4"/>
  <c r="I16" i="4"/>
  <c r="I282" i="4"/>
  <c r="I246" i="4"/>
  <c r="I279" i="4"/>
  <c r="D275" i="4"/>
  <c r="D475" i="4"/>
  <c r="D128" i="4"/>
  <c r="D196" i="2"/>
  <c r="C297" i="4"/>
  <c r="D326" i="4"/>
  <c r="D70" i="4"/>
  <c r="D49" i="2"/>
  <c r="I328" i="4"/>
  <c r="I367" i="4"/>
  <c r="I417" i="4"/>
  <c r="I283" i="4"/>
  <c r="I449" i="4"/>
  <c r="I429" i="4"/>
  <c r="I75" i="4"/>
  <c r="I118" i="4"/>
  <c r="I242" i="4"/>
  <c r="D187" i="4"/>
  <c r="D364" i="4"/>
  <c r="F273" i="4"/>
  <c r="G265" i="2"/>
  <c r="F275" i="2"/>
  <c r="F211" i="4"/>
  <c r="G236" i="2"/>
  <c r="F22" i="5"/>
  <c r="G340" i="4"/>
  <c r="H427" i="4"/>
  <c r="F135" i="4"/>
  <c r="F13" i="5"/>
  <c r="G268" i="2"/>
  <c r="F110" i="4"/>
  <c r="G206" i="4"/>
  <c r="G318" i="4"/>
  <c r="G211" i="2"/>
  <c r="F304" i="4"/>
  <c r="F288" i="2"/>
  <c r="F99" i="2"/>
  <c r="F355" i="2"/>
  <c r="G119" i="4"/>
  <c r="F381" i="2"/>
  <c r="G29" i="4"/>
  <c r="F196" i="4"/>
  <c r="G194" i="2"/>
  <c r="F220" i="2"/>
  <c r="F335" i="4"/>
  <c r="G354" i="2"/>
  <c r="G30" i="2"/>
  <c r="F371" i="2"/>
  <c r="F55" i="2"/>
  <c r="G151" i="2"/>
  <c r="F191" i="4"/>
  <c r="F466" i="4"/>
  <c r="F210" i="4"/>
  <c r="G328" i="4"/>
  <c r="F116" i="2"/>
  <c r="F156" i="2"/>
  <c r="F354" i="2"/>
  <c r="G50" i="2"/>
  <c r="G389" i="4"/>
  <c r="H269" i="4"/>
  <c r="H286" i="4"/>
  <c r="H404" i="4"/>
  <c r="G101" i="4"/>
  <c r="F19" i="4"/>
  <c r="F389" i="4"/>
  <c r="H290" i="4"/>
  <c r="G214" i="2"/>
  <c r="G132" i="4"/>
  <c r="I254" i="4"/>
  <c r="I324" i="4"/>
  <c r="I293" i="4"/>
  <c r="I40" i="4"/>
  <c r="I107" i="4"/>
  <c r="I127" i="4"/>
  <c r="I211" i="4"/>
  <c r="I209" i="4"/>
  <c r="D485" i="4"/>
  <c r="D294" i="4"/>
  <c r="D316" i="2"/>
  <c r="D147" i="4"/>
  <c r="C318" i="4"/>
  <c r="D472" i="4"/>
  <c r="D84" i="4"/>
  <c r="I135" i="4"/>
  <c r="I26" i="4"/>
  <c r="I490" i="4"/>
  <c r="I14" i="4"/>
  <c r="I21" i="4"/>
  <c r="I371" i="4"/>
  <c r="I81" i="4"/>
  <c r="I140" i="4"/>
  <c r="D463" i="4"/>
  <c r="I468" i="4"/>
  <c r="I426" i="4"/>
  <c r="I454" i="4"/>
  <c r="I442" i="4"/>
  <c r="I38" i="4"/>
  <c r="I452" i="4"/>
  <c r="D21" i="5"/>
  <c r="D62" i="4"/>
  <c r="D376" i="4"/>
  <c r="D218" i="2"/>
  <c r="D12" i="4"/>
  <c r="D225" i="2"/>
  <c r="D260" i="2"/>
  <c r="C312" i="2"/>
  <c r="I404" i="4"/>
  <c r="I338" i="4"/>
  <c r="I300" i="4"/>
  <c r="I41" i="4"/>
  <c r="I489" i="4"/>
  <c r="I316" i="4"/>
  <c r="I192" i="4"/>
  <c r="I446" i="4"/>
  <c r="I117" i="4"/>
  <c r="I57" i="4"/>
  <c r="I326" i="4"/>
  <c r="I389" i="4"/>
  <c r="I96" i="4"/>
  <c r="D145" i="4"/>
  <c r="D216" i="4"/>
  <c r="D131" i="4"/>
  <c r="D427" i="4"/>
  <c r="D267" i="2"/>
  <c r="C213" i="4"/>
  <c r="D112" i="2"/>
  <c r="I392" i="4"/>
  <c r="I286" i="4"/>
  <c r="I198" i="4"/>
  <c r="I208" i="4"/>
  <c r="D32" i="5"/>
  <c r="I398" i="4"/>
  <c r="I109" i="4"/>
  <c r="I268" i="4"/>
  <c r="I459" i="4"/>
  <c r="D460" i="4"/>
  <c r="D105" i="2"/>
  <c r="D290" i="2"/>
  <c r="D119" i="4"/>
  <c r="D51" i="2"/>
  <c r="D226" i="4"/>
  <c r="I384" i="4"/>
  <c r="I327" i="4"/>
  <c r="I214" i="4"/>
  <c r="I88" i="4"/>
  <c r="I210" i="4"/>
  <c r="I120" i="4"/>
  <c r="I372" i="4"/>
  <c r="G15" i="5"/>
  <c r="G500" i="4"/>
  <c r="F187" i="4"/>
  <c r="G306" i="2"/>
  <c r="G142" i="2"/>
  <c r="H79" i="4"/>
  <c r="F146" i="2"/>
  <c r="F114" i="2"/>
  <c r="G249" i="2"/>
  <c r="F237" i="4"/>
  <c r="G219" i="4"/>
  <c r="F413" i="4"/>
  <c r="G54" i="4"/>
  <c r="G327" i="4"/>
  <c r="G153" i="4"/>
  <c r="H204" i="4"/>
  <c r="G238" i="2"/>
  <c r="G73" i="2"/>
  <c r="G240" i="4"/>
  <c r="G276" i="2"/>
  <c r="F490" i="4"/>
  <c r="F221" i="4"/>
  <c r="F48" i="2"/>
  <c r="F93" i="2"/>
  <c r="G380" i="2"/>
  <c r="F292" i="4"/>
  <c r="G130" i="2"/>
  <c r="H30" i="4"/>
  <c r="G231" i="4"/>
  <c r="H395" i="4"/>
  <c r="F350" i="2"/>
  <c r="F281" i="4"/>
  <c r="F161" i="4"/>
  <c r="G106" i="4"/>
  <c r="G363" i="4"/>
  <c r="F476" i="4"/>
  <c r="G209" i="2"/>
  <c r="H384" i="4"/>
  <c r="G15" i="2"/>
  <c r="G110" i="4"/>
  <c r="F146" i="4"/>
  <c r="G242" i="4"/>
  <c r="G429" i="4"/>
  <c r="F360" i="4"/>
  <c r="G18" i="2"/>
  <c r="F365" i="4"/>
  <c r="F428" i="4"/>
  <c r="G22" i="4"/>
  <c r="G195" i="4"/>
  <c r="I157" i="4"/>
  <c r="I2" i="4"/>
  <c r="I481" i="4"/>
  <c r="I399" i="4"/>
  <c r="I138" i="4"/>
  <c r="I483" i="4"/>
  <c r="I346" i="4"/>
  <c r="D106" i="4"/>
  <c r="D303" i="4"/>
  <c r="D59" i="4"/>
  <c r="D240" i="2"/>
  <c r="D254" i="2"/>
  <c r="C379" i="2"/>
  <c r="D404" i="4"/>
  <c r="D37" i="4"/>
  <c r="I126" i="4"/>
  <c r="I457" i="4"/>
  <c r="I161" i="4"/>
  <c r="I269" i="4"/>
  <c r="I488" i="4"/>
  <c r="I386" i="4"/>
  <c r="I49" i="4"/>
  <c r="I360" i="4"/>
  <c r="D315" i="4"/>
  <c r="D19" i="5"/>
  <c r="I105" i="4"/>
  <c r="I37" i="4"/>
  <c r="I121" i="4"/>
  <c r="I320" i="4"/>
  <c r="I218" i="4"/>
  <c r="I229" i="4"/>
  <c r="D187" i="2"/>
  <c r="D42" i="4"/>
  <c r="D148" i="2"/>
  <c r="D130" i="4"/>
  <c r="D41" i="4"/>
  <c r="D339" i="2"/>
  <c r="D17" i="4"/>
  <c r="I466" i="4"/>
  <c r="I9" i="4"/>
  <c r="I458" i="4"/>
  <c r="I376" i="4"/>
  <c r="I160" i="4"/>
  <c r="I58" i="4"/>
  <c r="I309" i="4"/>
  <c r="I349" i="4"/>
  <c r="I258" i="4"/>
  <c r="I400" i="4"/>
  <c r="I260" i="4"/>
  <c r="I332" i="4"/>
  <c r="I361" i="4"/>
  <c r="D210" i="4"/>
  <c r="D80" i="4"/>
  <c r="D331" i="4"/>
  <c r="D359" i="4"/>
  <c r="G152" i="4"/>
  <c r="G216" i="2"/>
  <c r="F407" i="4"/>
  <c r="G259" i="4"/>
  <c r="G260" i="2"/>
  <c r="H241" i="4"/>
  <c r="G422" i="4"/>
  <c r="H84" i="4"/>
  <c r="F179" i="4"/>
  <c r="G285" i="2"/>
  <c r="G233" i="2"/>
  <c r="G218" i="2"/>
  <c r="G451" i="4"/>
  <c r="G79" i="2"/>
  <c r="G109" i="2"/>
  <c r="F341" i="2"/>
  <c r="G128" i="2"/>
  <c r="G328" i="2"/>
  <c r="G338" i="4"/>
  <c r="H167" i="4"/>
  <c r="G57" i="4"/>
  <c r="G193" i="4"/>
  <c r="F200" i="4"/>
  <c r="G225" i="4"/>
  <c r="G168" i="2"/>
  <c r="G59" i="2"/>
  <c r="F34" i="4"/>
  <c r="F54" i="4"/>
  <c r="G364" i="2"/>
  <c r="F214" i="4"/>
  <c r="G313" i="2"/>
  <c r="G290" i="4"/>
  <c r="G481" i="4"/>
  <c r="G191" i="4"/>
  <c r="G147" i="4"/>
  <c r="F316" i="2"/>
  <c r="G280" i="2"/>
  <c r="G103" i="2"/>
  <c r="G73" i="4"/>
  <c r="G341" i="4"/>
  <c r="F328" i="4"/>
  <c r="G156" i="4"/>
  <c r="G115" i="2"/>
  <c r="F384" i="4"/>
  <c r="F18" i="2"/>
  <c r="F376" i="4"/>
  <c r="F44" i="4"/>
  <c r="G353" i="2"/>
  <c r="G235" i="2"/>
  <c r="I148" i="4"/>
  <c r="I24" i="4"/>
  <c r="I144" i="4"/>
  <c r="I78" i="4"/>
  <c r="I294" i="4"/>
  <c r="I401" i="4"/>
  <c r="I235" i="4"/>
  <c r="D209" i="4"/>
  <c r="D377" i="4"/>
  <c r="D184" i="4"/>
  <c r="C212" i="2"/>
  <c r="D35" i="2"/>
  <c r="D278" i="4"/>
  <c r="D78" i="2"/>
  <c r="D96" i="4"/>
  <c r="G6" i="5"/>
  <c r="G298" i="2"/>
  <c r="G220" i="2"/>
  <c r="G248" i="2"/>
  <c r="F233" i="2"/>
  <c r="H160" i="4"/>
  <c r="G215" i="4"/>
  <c r="G232" i="2"/>
  <c r="G353" i="4"/>
  <c r="H203" i="4"/>
  <c r="H262" i="4"/>
  <c r="F23" i="5"/>
  <c r="G308" i="2"/>
  <c r="G252" i="4"/>
  <c r="G149" i="2"/>
  <c r="F74" i="2"/>
  <c r="F261" i="4"/>
  <c r="G311" i="2"/>
  <c r="G478" i="4"/>
  <c r="F180" i="2"/>
  <c r="G32" i="5"/>
  <c r="F379" i="4"/>
  <c r="F176" i="2"/>
  <c r="G332" i="2"/>
  <c r="G252" i="2"/>
  <c r="G340" i="2"/>
  <c r="G38" i="4"/>
  <c r="G323" i="2"/>
  <c r="G461" i="4"/>
  <c r="H439" i="4"/>
  <c r="F134" i="2"/>
  <c r="F279" i="2"/>
  <c r="F102" i="4"/>
  <c r="G379" i="4"/>
  <c r="G308" i="4"/>
  <c r="F363" i="2"/>
  <c r="H301" i="4"/>
  <c r="G80" i="2"/>
  <c r="G136" i="2"/>
  <c r="G159" i="2"/>
  <c r="F134" i="4"/>
  <c r="G141" i="4"/>
  <c r="F379" i="2"/>
  <c r="F291" i="2"/>
  <c r="G443" i="4"/>
  <c r="G31" i="2"/>
  <c r="G319" i="2"/>
  <c r="H456" i="4"/>
  <c r="F250" i="2"/>
  <c r="G94" i="2"/>
  <c r="G374" i="2"/>
  <c r="G342" i="2"/>
  <c r="I375" i="4"/>
  <c r="I330" i="4"/>
  <c r="D312" i="4"/>
  <c r="D245" i="2"/>
  <c r="D343" i="2"/>
  <c r="I226" i="4"/>
  <c r="I333" i="4"/>
  <c r="I165" i="4"/>
  <c r="I341" i="4"/>
  <c r="D14" i="5"/>
  <c r="I79" i="4"/>
  <c r="D9" i="5"/>
  <c r="I128" i="4"/>
  <c r="D198" i="4"/>
  <c r="D48" i="4"/>
  <c r="D412" i="4"/>
  <c r="D337" i="2"/>
  <c r="D7" i="5"/>
  <c r="I167" i="4"/>
  <c r="I434" i="4"/>
  <c r="I482" i="4"/>
  <c r="I248" i="4"/>
  <c r="I321" i="4"/>
  <c r="D409" i="4"/>
  <c r="D301" i="4"/>
  <c r="D162" i="4"/>
  <c r="D387" i="4"/>
  <c r="C86" i="2"/>
  <c r="I170" i="4"/>
  <c r="D29" i="5"/>
  <c r="D24" i="5"/>
  <c r="I347" i="4"/>
  <c r="I467" i="4"/>
  <c r="D26" i="4"/>
  <c r="D21" i="4"/>
  <c r="D99" i="2"/>
  <c r="D162" i="2"/>
  <c r="I354" i="4"/>
  <c r="I433" i="4"/>
  <c r="I232" i="4"/>
  <c r="I421" i="4"/>
  <c r="I43" i="4"/>
  <c r="I303" i="4"/>
  <c r="D51" i="4"/>
  <c r="D220" i="4"/>
  <c r="I163" i="4"/>
  <c r="D185" i="2"/>
  <c r="C214" i="2"/>
  <c r="I217" i="4"/>
  <c r="D29" i="4"/>
  <c r="D488" i="4"/>
  <c r="D372" i="2"/>
  <c r="D374" i="2"/>
  <c r="D146" i="2"/>
  <c r="D308" i="4"/>
  <c r="D450" i="4"/>
  <c r="C203" i="2"/>
  <c r="D227" i="2"/>
  <c r="D370" i="4"/>
  <c r="C476" i="4"/>
  <c r="D346" i="2"/>
  <c r="D500" i="4"/>
  <c r="D74" i="2"/>
  <c r="C202" i="4"/>
  <c r="D496" i="4"/>
  <c r="D137" i="4"/>
  <c r="C304" i="2"/>
  <c r="D179" i="2"/>
  <c r="D237" i="4"/>
  <c r="C46" i="4"/>
  <c r="C257" i="2"/>
  <c r="D323" i="2"/>
  <c r="I93" i="4"/>
  <c r="I289" i="4"/>
  <c r="D358" i="4"/>
  <c r="D154" i="4"/>
  <c r="D87" i="2"/>
  <c r="D343" i="4"/>
  <c r="D174" i="2"/>
  <c r="D291" i="2"/>
  <c r="D201" i="4"/>
  <c r="C48" i="4"/>
  <c r="D281" i="2"/>
  <c r="D285" i="2"/>
  <c r="I190" i="4"/>
  <c r="D129" i="4"/>
  <c r="D453" i="4"/>
  <c r="D369" i="4"/>
  <c r="D262" i="2"/>
  <c r="D122" i="4"/>
  <c r="D196" i="4"/>
  <c r="D24" i="4"/>
  <c r="D392" i="4"/>
  <c r="D325" i="2"/>
  <c r="C237" i="2"/>
  <c r="D18" i="4"/>
  <c r="C370" i="2"/>
  <c r="D436" i="4"/>
  <c r="C253" i="2"/>
  <c r="D426" i="4"/>
  <c r="I252" i="4"/>
  <c r="D372" i="4"/>
  <c r="D444" i="4"/>
  <c r="D221" i="2"/>
  <c r="D124" i="4"/>
  <c r="C473" i="4"/>
  <c r="D27" i="2"/>
  <c r="D130" i="2"/>
  <c r="C352" i="2"/>
  <c r="C283" i="2"/>
  <c r="D286" i="2"/>
  <c r="C206" i="2"/>
  <c r="C110" i="2"/>
  <c r="C264" i="2"/>
  <c r="C492" i="4"/>
  <c r="C380" i="2"/>
  <c r="D340" i="4"/>
  <c r="D80" i="2"/>
  <c r="F367" i="4"/>
  <c r="G454" i="4"/>
  <c r="G102" i="4"/>
  <c r="F403" i="4"/>
  <c r="G88" i="4"/>
  <c r="F45" i="4"/>
  <c r="G424" i="4"/>
  <c r="F373" i="2"/>
  <c r="G257" i="4"/>
  <c r="H149" i="4"/>
  <c r="F2" i="5"/>
  <c r="F299" i="2"/>
  <c r="F34" i="2"/>
  <c r="G358" i="4"/>
  <c r="I329" i="4"/>
  <c r="I141" i="4"/>
  <c r="I374" i="4"/>
  <c r="D307" i="2"/>
  <c r="D274" i="4"/>
  <c r="I162" i="4"/>
  <c r="I180" i="4"/>
  <c r="D30" i="5"/>
  <c r="I292" i="4"/>
  <c r="D362" i="4"/>
  <c r="I261" i="4"/>
  <c r="I247" i="4"/>
  <c r="I443" i="4"/>
  <c r="D223" i="4"/>
  <c r="D97" i="2"/>
  <c r="D5" i="2"/>
  <c r="D103" i="2"/>
  <c r="I430" i="4"/>
  <c r="I101" i="4"/>
  <c r="I113" i="4"/>
  <c r="I473" i="4"/>
  <c r="I278" i="4"/>
  <c r="I492" i="4"/>
  <c r="I256" i="4"/>
  <c r="D330" i="4"/>
  <c r="D441" i="4"/>
  <c r="D54" i="4"/>
  <c r="I391" i="4"/>
  <c r="I184" i="4"/>
  <c r="I238" i="4"/>
  <c r="I397" i="4"/>
  <c r="I408" i="4"/>
  <c r="D304" i="4"/>
  <c r="D324" i="4"/>
  <c r="D264" i="2"/>
  <c r="D200" i="2"/>
  <c r="D183" i="2"/>
  <c r="I318" i="4"/>
  <c r="I104" i="4"/>
  <c r="I262" i="4"/>
  <c r="I92" i="4"/>
  <c r="I147" i="4"/>
  <c r="I240" i="4"/>
  <c r="I424" i="4"/>
  <c r="D493" i="4"/>
  <c r="D432" i="4"/>
  <c r="D298" i="2"/>
  <c r="D352" i="4"/>
  <c r="D16" i="5"/>
  <c r="I323" i="4"/>
  <c r="D206" i="4"/>
  <c r="D272" i="2"/>
  <c r="D208" i="4"/>
  <c r="D231" i="4"/>
  <c r="D421" i="4"/>
  <c r="D325" i="4"/>
  <c r="C240" i="4"/>
  <c r="D158" i="2"/>
  <c r="D261" i="4"/>
  <c r="D168" i="4"/>
  <c r="D73" i="2"/>
  <c r="I173" i="4"/>
  <c r="C159" i="4"/>
  <c r="D350" i="2"/>
  <c r="D241" i="4"/>
  <c r="D11" i="4"/>
  <c r="C494" i="4"/>
  <c r="D302" i="2"/>
  <c r="D451" i="4"/>
  <c r="C2" i="2"/>
  <c r="C169" i="2"/>
  <c r="I131" i="4"/>
  <c r="I84" i="4"/>
  <c r="I245" i="4"/>
  <c r="D402" i="4"/>
  <c r="D28" i="2"/>
  <c r="D26" i="2"/>
  <c r="D377" i="2"/>
  <c r="D92" i="2"/>
  <c r="C20" i="5"/>
  <c r="D282" i="4"/>
  <c r="C381" i="4"/>
  <c r="D214" i="2"/>
  <c r="D333" i="2"/>
  <c r="I249" i="4"/>
  <c r="I257" i="4"/>
  <c r="D317" i="2"/>
  <c r="D10" i="2"/>
  <c r="D203" i="2"/>
  <c r="D284" i="2"/>
  <c r="D83" i="4"/>
  <c r="C402" i="4"/>
  <c r="D197" i="4"/>
  <c r="D93" i="2"/>
  <c r="C40" i="4"/>
  <c r="D361" i="4"/>
  <c r="C441" i="4"/>
  <c r="D306" i="2"/>
  <c r="C45" i="2"/>
  <c r="D41" i="2"/>
  <c r="I311" i="4"/>
  <c r="D176" i="4"/>
  <c r="D68" i="4"/>
  <c r="D265" i="4"/>
  <c r="D401" i="4"/>
  <c r="C100" i="4"/>
  <c r="D178" i="2"/>
  <c r="D335" i="2"/>
  <c r="D229" i="4"/>
  <c r="C153" i="4"/>
  <c r="D153" i="2"/>
  <c r="C115" i="2"/>
  <c r="C18" i="4"/>
  <c r="C324" i="4"/>
  <c r="C377" i="4"/>
  <c r="C375" i="2"/>
  <c r="D368" i="2"/>
  <c r="F194" i="4"/>
  <c r="F286" i="2"/>
  <c r="F241" i="2"/>
  <c r="F274" i="2"/>
  <c r="G430" i="4"/>
  <c r="G85" i="2"/>
  <c r="F23" i="2"/>
  <c r="F205" i="4"/>
  <c r="H90" i="4"/>
  <c r="F412" i="4"/>
  <c r="G302" i="2"/>
  <c r="G444" i="4"/>
  <c r="G434" i="4"/>
  <c r="G321" i="4"/>
  <c r="D22" i="5"/>
  <c r="I76" i="4"/>
  <c r="D390" i="4"/>
  <c r="D362" i="2"/>
  <c r="D465" i="4"/>
  <c r="D20" i="5"/>
  <c r="I496" i="4"/>
  <c r="I175" i="4"/>
  <c r="I395" i="4"/>
  <c r="I98" i="4"/>
  <c r="I432" i="4"/>
  <c r="I464" i="4"/>
  <c r="I350" i="4"/>
  <c r="D233" i="4"/>
  <c r="D341" i="4"/>
  <c r="D172" i="2"/>
  <c r="D203" i="4"/>
  <c r="I352" i="4"/>
  <c r="I55" i="4"/>
  <c r="I423" i="4"/>
  <c r="I340" i="4"/>
  <c r="I87" i="4"/>
  <c r="I266" i="4"/>
  <c r="I494" i="4"/>
  <c r="D165" i="4"/>
  <c r="D52" i="2"/>
  <c r="D195" i="4"/>
  <c r="I382" i="4"/>
  <c r="I146" i="4"/>
  <c r="D6" i="5"/>
  <c r="I253" i="4"/>
  <c r="I95" i="4"/>
  <c r="I493" i="4"/>
  <c r="I193" i="4"/>
  <c r="D356" i="4"/>
  <c r="D334" i="2"/>
  <c r="D487" i="4"/>
  <c r="I221" i="4"/>
  <c r="I463" i="4"/>
  <c r="D12" i="5"/>
  <c r="I498" i="4"/>
  <c r="I122" i="4"/>
  <c r="I410" i="4"/>
  <c r="I197" i="4"/>
  <c r="I436" i="4"/>
  <c r="D92" i="4"/>
  <c r="D294" i="2"/>
  <c r="D6" i="4"/>
  <c r="I271" i="4"/>
  <c r="D454" i="4"/>
  <c r="D277" i="2"/>
  <c r="D366" i="2"/>
  <c r="D355" i="2"/>
  <c r="D224" i="4"/>
  <c r="C303" i="2"/>
  <c r="D114" i="2"/>
  <c r="D245" i="4"/>
  <c r="D266" i="2"/>
  <c r="D100" i="4"/>
  <c r="D448" i="4"/>
  <c r="I200" i="4"/>
  <c r="D416" i="4"/>
  <c r="D348" i="4"/>
  <c r="D199" i="4"/>
  <c r="D204" i="4"/>
  <c r="D55" i="4"/>
  <c r="C454" i="4"/>
  <c r="D30" i="2"/>
  <c r="D440" i="4"/>
  <c r="C23" i="4"/>
  <c r="C246" i="2"/>
  <c r="D240" i="4"/>
  <c r="I307" i="4"/>
  <c r="I6" i="4"/>
  <c r="D250" i="4"/>
  <c r="D46" i="2"/>
  <c r="D212" i="4"/>
  <c r="D40" i="4"/>
  <c r="D163" i="4"/>
  <c r="C103" i="2"/>
  <c r="D155" i="4"/>
  <c r="C33" i="4"/>
  <c r="D320" i="2"/>
  <c r="D233" i="2"/>
  <c r="I393" i="4"/>
  <c r="D28" i="4"/>
  <c r="D282" i="2"/>
  <c r="D7" i="2"/>
  <c r="D181" i="4"/>
  <c r="C19" i="2"/>
  <c r="D53" i="4"/>
  <c r="C172" i="2"/>
  <c r="D284" i="4"/>
  <c r="D433" i="4"/>
  <c r="D150" i="4"/>
  <c r="D9" i="4"/>
  <c r="C12" i="4"/>
  <c r="C229" i="2"/>
  <c r="C294" i="4"/>
  <c r="D369" i="2"/>
  <c r="I154" i="4"/>
  <c r="D422" i="4"/>
  <c r="D19" i="4"/>
  <c r="D242" i="2"/>
  <c r="D42" i="2"/>
  <c r="C221" i="2"/>
  <c r="D248" i="2"/>
  <c r="D149" i="4"/>
  <c r="D499" i="4"/>
  <c r="C326" i="2"/>
  <c r="D312" i="2"/>
  <c r="C245" i="4"/>
  <c r="C480" i="4"/>
  <c r="C295" i="4"/>
  <c r="D179" i="4"/>
  <c r="C260" i="4"/>
  <c r="D190" i="4"/>
  <c r="F7" i="2"/>
  <c r="F320" i="4"/>
  <c r="F268" i="4"/>
  <c r="G383" i="4"/>
  <c r="G140" i="2"/>
  <c r="G297" i="4"/>
  <c r="H267" i="4"/>
  <c r="F349" i="4"/>
  <c r="H328" i="4"/>
  <c r="G56" i="2"/>
  <c r="H335" i="4"/>
  <c r="H91" i="4"/>
  <c r="G323" i="4"/>
  <c r="I290" i="4"/>
  <c r="I495" i="4"/>
  <c r="I475" i="4"/>
  <c r="D50" i="4"/>
  <c r="C257" i="4"/>
  <c r="D242" i="4"/>
  <c r="I29" i="4"/>
  <c r="I183" i="4"/>
  <c r="I22" i="4"/>
  <c r="I425" i="4"/>
  <c r="I89" i="4"/>
  <c r="I119" i="4"/>
  <c r="I143" i="4"/>
  <c r="I213" i="4"/>
  <c r="D430" i="4"/>
  <c r="C66" i="4"/>
  <c r="C215" i="4"/>
  <c r="I34" i="4"/>
  <c r="I39" i="4"/>
  <c r="I406" i="4"/>
  <c r="I222" i="4"/>
  <c r="I394" i="4"/>
  <c r="I422" i="4"/>
  <c r="I390" i="4"/>
  <c r="D219" i="4"/>
  <c r="D332" i="4"/>
  <c r="D273" i="2"/>
  <c r="D246" i="2"/>
  <c r="I285" i="4"/>
  <c r="I453" i="4"/>
  <c r="I172" i="4"/>
  <c r="I204" i="4"/>
  <c r="I291" i="4"/>
  <c r="D60" i="4"/>
  <c r="D295" i="4"/>
  <c r="D175" i="2"/>
  <c r="D164" i="2"/>
  <c r="D238" i="2"/>
  <c r="I212" i="4"/>
  <c r="I431" i="4"/>
  <c r="I196" i="4"/>
  <c r="I177" i="4"/>
  <c r="I487" i="4"/>
  <c r="I370" i="4"/>
  <c r="I419" i="4"/>
  <c r="D470" i="4"/>
  <c r="D357" i="4"/>
  <c r="D37" i="2"/>
  <c r="D114" i="4"/>
  <c r="I415" i="4"/>
  <c r="I91" i="4"/>
  <c r="D265" i="2"/>
  <c r="C12" i="5"/>
  <c r="I53" i="4"/>
  <c r="D418" i="4"/>
  <c r="C490" i="4"/>
  <c r="D46" i="4"/>
  <c r="D143" i="4"/>
  <c r="C321" i="4"/>
  <c r="D127" i="2"/>
  <c r="D32" i="4"/>
  <c r="I106" i="4"/>
  <c r="D156" i="4"/>
  <c r="D280" i="4"/>
  <c r="D281" i="4"/>
  <c r="D81" i="2"/>
  <c r="D318" i="4"/>
  <c r="C219" i="4"/>
  <c r="D142" i="2"/>
  <c r="D120" i="2"/>
  <c r="D364" i="2"/>
  <c r="C22" i="5"/>
  <c r="D165" i="2"/>
  <c r="I171" i="4"/>
  <c r="I420" i="4"/>
  <c r="D445" i="4"/>
  <c r="D152" i="2"/>
  <c r="D256" i="2"/>
  <c r="D224" i="2"/>
  <c r="D442" i="4"/>
  <c r="C109" i="4"/>
  <c r="D324" i="2"/>
  <c r="I186" i="4"/>
  <c r="C138" i="4"/>
  <c r="D199" i="2"/>
  <c r="I100" i="4"/>
  <c r="D11" i="5"/>
  <c r="C248" i="2"/>
  <c r="D439" i="4"/>
  <c r="D205" i="4"/>
  <c r="C383" i="4"/>
  <c r="D231" i="2"/>
  <c r="C133" i="2"/>
  <c r="C444" i="4"/>
  <c r="D190" i="2"/>
  <c r="D137" i="2"/>
  <c r="D89" i="2"/>
  <c r="C227" i="4"/>
  <c r="C323" i="2"/>
  <c r="C327" i="2"/>
  <c r="C418" i="4"/>
  <c r="I46" i="4"/>
  <c r="D410" i="4"/>
  <c r="D234" i="2"/>
  <c r="C5" i="5"/>
  <c r="D71" i="2"/>
  <c r="C370" i="4"/>
  <c r="C324" i="2"/>
  <c r="D351" i="2"/>
  <c r="D268" i="4"/>
  <c r="C322" i="4"/>
  <c r="D338" i="4"/>
  <c r="C231" i="2"/>
  <c r="C46" i="2"/>
  <c r="F232" i="2"/>
  <c r="H67" i="4"/>
  <c r="G379" i="2"/>
  <c r="H187" i="4"/>
  <c r="G423" i="4"/>
  <c r="G8" i="2"/>
  <c r="G82" i="2"/>
  <c r="G316" i="4"/>
  <c r="G182" i="4"/>
  <c r="G433" i="4"/>
  <c r="G289" i="4"/>
  <c r="F24" i="4"/>
  <c r="F364" i="2"/>
  <c r="I281" i="4"/>
  <c r="I174" i="4"/>
  <c r="I64" i="4"/>
  <c r="D111" i="4"/>
  <c r="D468" i="4"/>
  <c r="D381" i="4"/>
  <c r="D17" i="5"/>
  <c r="I125" i="4"/>
  <c r="I304" i="4"/>
  <c r="I54" i="4"/>
  <c r="I72" i="4"/>
  <c r="I402" i="4"/>
  <c r="I486" i="4"/>
  <c r="I156" i="4"/>
  <c r="D462" i="4"/>
  <c r="C409" i="4"/>
  <c r="C336" i="2"/>
  <c r="I25" i="4"/>
  <c r="I314" i="4"/>
  <c r="I348" i="4"/>
  <c r="I69" i="4"/>
  <c r="I241" i="4"/>
  <c r="I13" i="4"/>
  <c r="I237" i="4"/>
  <c r="D191" i="4"/>
  <c r="D6" i="2"/>
  <c r="D261" i="2"/>
  <c r="D100" i="2"/>
  <c r="I276" i="4"/>
  <c r="I132" i="4"/>
  <c r="I123" i="4"/>
  <c r="I83" i="4"/>
  <c r="I215" i="4"/>
  <c r="D456" i="4"/>
  <c r="D497" i="4"/>
  <c r="C32" i="5"/>
  <c r="C136" i="4"/>
  <c r="D8" i="4"/>
  <c r="I250" i="4"/>
  <c r="I110" i="4"/>
  <c r="I379" i="4"/>
  <c r="I306" i="4"/>
  <c r="I270" i="4"/>
  <c r="I299" i="4"/>
  <c r="I230" i="4"/>
  <c r="D478" i="4"/>
  <c r="D107" i="4"/>
  <c r="D144" i="4"/>
  <c r="D59" i="2"/>
  <c r="I94" i="4"/>
  <c r="D379" i="4"/>
  <c r="D117" i="2"/>
  <c r="C24" i="4"/>
  <c r="D351" i="4"/>
  <c r="D160" i="4"/>
  <c r="C174" i="2"/>
  <c r="D484" i="4"/>
  <c r="D2" i="4"/>
  <c r="C323" i="4"/>
  <c r="C320" i="2"/>
  <c r="D482" i="4"/>
  <c r="I56" i="4"/>
  <c r="D491" i="4"/>
  <c r="D464" i="4"/>
  <c r="D56" i="2"/>
  <c r="D376" i="2"/>
  <c r="D125" i="4"/>
  <c r="D406" i="4"/>
  <c r="C467" i="4"/>
  <c r="D17" i="2"/>
  <c r="D269" i="2"/>
  <c r="C319" i="4"/>
  <c r="D249" i="4"/>
  <c r="I265" i="4"/>
  <c r="I67" i="4"/>
  <c r="I308" i="4"/>
  <c r="D289" i="2"/>
  <c r="C113" i="2"/>
  <c r="D380" i="4"/>
  <c r="D139" i="4"/>
  <c r="C287" i="2"/>
  <c r="D220" i="2"/>
  <c r="D78" i="4"/>
  <c r="C29" i="5"/>
  <c r="C173" i="2"/>
  <c r="I150" i="4"/>
  <c r="D178" i="4"/>
  <c r="D153" i="4"/>
  <c r="D273" i="4"/>
  <c r="D393" i="4"/>
  <c r="C206" i="4"/>
  <c r="D65" i="4"/>
  <c r="C125" i="2"/>
  <c r="C136" i="2"/>
  <c r="D9" i="2"/>
  <c r="D244" i="2"/>
  <c r="C322" i="2"/>
  <c r="C52" i="2"/>
  <c r="C243" i="4"/>
  <c r="C139" i="2"/>
  <c r="C161" i="4"/>
  <c r="I334" i="4"/>
  <c r="D344" i="2"/>
  <c r="D279" i="4"/>
  <c r="D277" i="4"/>
  <c r="D36" i="2"/>
  <c r="C62" i="2"/>
  <c r="C16" i="5"/>
  <c r="D367" i="4"/>
  <c r="D169" i="2"/>
  <c r="C389" i="4"/>
  <c r="D213" i="4"/>
  <c r="C405" i="4"/>
  <c r="D230" i="4"/>
  <c r="C462" i="4"/>
  <c r="D120" i="4"/>
  <c r="I412" i="4"/>
  <c r="D91" i="4"/>
  <c r="G307" i="4"/>
  <c r="G371" i="4"/>
  <c r="G113" i="4"/>
  <c r="H275" i="4"/>
  <c r="G109" i="4"/>
  <c r="F235" i="2"/>
  <c r="G210" i="4"/>
  <c r="G106" i="2"/>
  <c r="G133" i="2"/>
  <c r="G66" i="4"/>
  <c r="G21" i="2"/>
  <c r="G350" i="4"/>
  <c r="H423" i="4"/>
  <c r="I17" i="4"/>
  <c r="I437" i="4"/>
  <c r="D5" i="5"/>
  <c r="I206" i="4"/>
  <c r="D66" i="4"/>
  <c r="D138" i="2"/>
  <c r="I20" i="4"/>
  <c r="I460" i="4"/>
  <c r="I441" i="4"/>
  <c r="I3" i="4"/>
  <c r="I71" i="4"/>
  <c r="I73" i="4"/>
  <c r="I77" i="4"/>
  <c r="I317" i="4"/>
  <c r="D395" i="4"/>
  <c r="D411" i="4"/>
  <c r="D211" i="4"/>
  <c r="I8" i="4"/>
  <c r="I336" i="4"/>
  <c r="I344" i="4"/>
  <c r="I12" i="4"/>
  <c r="I80" i="4"/>
  <c r="I364" i="4"/>
  <c r="I188" i="4"/>
  <c r="D97" i="4"/>
  <c r="D168" i="2"/>
  <c r="D202" i="2"/>
  <c r="D467" i="4"/>
  <c r="I322" i="4"/>
  <c r="I298" i="4"/>
  <c r="I500" i="4"/>
  <c r="I11" i="4"/>
  <c r="I164" i="4"/>
  <c r="D30" i="4"/>
  <c r="D490" i="4"/>
  <c r="D86" i="4"/>
  <c r="C282" i="2"/>
  <c r="D133" i="4"/>
  <c r="I97" i="4"/>
  <c r="I373" i="4"/>
  <c r="I114" i="4"/>
  <c r="I414" i="4"/>
  <c r="I133" i="4"/>
  <c r="D141" i="4"/>
  <c r="I219" i="4"/>
  <c r="D466" i="4"/>
  <c r="D459" i="4"/>
  <c r="D251" i="2"/>
  <c r="D257" i="2"/>
  <c r="D18" i="5"/>
  <c r="D170" i="4"/>
  <c r="C338" i="2"/>
  <c r="D77" i="4"/>
  <c r="D314" i="4"/>
  <c r="D247" i="4"/>
  <c r="C372" i="4"/>
  <c r="D107" i="2"/>
  <c r="D305" i="4"/>
  <c r="C227" i="2"/>
  <c r="C427" i="4"/>
  <c r="D98" i="4"/>
  <c r="I472" i="4"/>
  <c r="D67" i="2"/>
  <c r="D123" i="2"/>
  <c r="D148" i="4"/>
  <c r="D209" i="2"/>
  <c r="D180" i="2"/>
  <c r="D323" i="4"/>
  <c r="C301" i="2"/>
  <c r="D310" i="2"/>
  <c r="D381" i="2"/>
  <c r="D16" i="2"/>
  <c r="D336" i="2"/>
  <c r="D28" i="5"/>
  <c r="I377" i="4"/>
  <c r="D87" i="4"/>
  <c r="C63" i="4"/>
  <c r="I61" i="4"/>
  <c r="D292" i="4"/>
  <c r="D47" i="2"/>
  <c r="C330" i="4"/>
  <c r="D171" i="4"/>
  <c r="D180" i="4"/>
  <c r="C193" i="2"/>
  <c r="C153" i="2"/>
  <c r="D5" i="4"/>
  <c r="D115" i="4"/>
  <c r="D13" i="4"/>
  <c r="D239" i="4"/>
  <c r="D350" i="4"/>
  <c r="C28" i="2"/>
  <c r="D157" i="4"/>
  <c r="D300" i="4"/>
  <c r="C205" i="2"/>
  <c r="C350" i="2"/>
  <c r="D219" i="2"/>
  <c r="C162" i="2"/>
  <c r="C378" i="4"/>
  <c r="C457" i="4"/>
  <c r="C363" i="4"/>
  <c r="C17" i="4"/>
  <c r="D345" i="4"/>
  <c r="D101" i="4"/>
  <c r="C15" i="5"/>
  <c r="D271" i="4"/>
  <c r="D13" i="2"/>
  <c r="D366" i="4"/>
  <c r="C469" i="4"/>
  <c r="C244" i="2"/>
  <c r="D354" i="2"/>
  <c r="G425" i="4"/>
  <c r="H296" i="4"/>
  <c r="F11" i="5"/>
  <c r="G31" i="4"/>
  <c r="H244" i="4"/>
  <c r="G70" i="2"/>
  <c r="F198" i="2"/>
  <c r="G171" i="2"/>
  <c r="G283" i="4"/>
  <c r="G44" i="2"/>
  <c r="G140" i="4"/>
  <c r="G63" i="4"/>
  <c r="F163" i="2"/>
  <c r="I440" i="4"/>
  <c r="I325" i="4"/>
  <c r="I115" i="4"/>
  <c r="D93" i="4"/>
  <c r="D55" i="2"/>
  <c r="D413" i="4"/>
  <c r="I296" i="4"/>
  <c r="I201" i="4"/>
  <c r="I65" i="4"/>
  <c r="I85" i="4"/>
  <c r="I385" i="4"/>
  <c r="I380" i="4"/>
  <c r="I15" i="4"/>
  <c r="I51" i="4"/>
  <c r="D244" i="4"/>
  <c r="D267" i="4"/>
  <c r="D173" i="2"/>
  <c r="I313" i="4"/>
  <c r="I137" i="4"/>
  <c r="I297" i="4"/>
  <c r="I243" i="4"/>
  <c r="I272" i="4"/>
  <c r="D8" i="5"/>
  <c r="I47" i="4"/>
  <c r="I195" i="4"/>
  <c r="C448" i="4"/>
  <c r="D256" i="4"/>
  <c r="D279" i="2"/>
  <c r="I45" i="4"/>
  <c r="I312" i="4"/>
  <c r="I474" i="4"/>
  <c r="I90" i="4"/>
  <c r="I203" i="4"/>
  <c r="D127" i="4"/>
  <c r="D333" i="4"/>
  <c r="D349" i="4"/>
  <c r="D72" i="4"/>
  <c r="D258" i="4"/>
  <c r="G191" i="2"/>
  <c r="G296" i="2"/>
  <c r="D227" i="4"/>
  <c r="I225" i="4"/>
  <c r="I484" i="4"/>
  <c r="D131" i="2"/>
  <c r="D300" i="2"/>
  <c r="I158" i="4"/>
  <c r="D452" i="4"/>
  <c r="D171" i="2"/>
  <c r="D428" i="4"/>
  <c r="C117" i="2"/>
  <c r="D128" i="2"/>
  <c r="D449" i="4"/>
  <c r="C176" i="4"/>
  <c r="I199" i="4"/>
  <c r="D498" i="4"/>
  <c r="D49" i="4"/>
  <c r="C262" i="4"/>
  <c r="D349" i="2"/>
  <c r="D112" i="4"/>
  <c r="C82" i="4"/>
  <c r="I405" i="4"/>
  <c r="D151" i="4"/>
  <c r="C264" i="4"/>
  <c r="D363" i="2"/>
  <c r="C129" i="4"/>
  <c r="I42" i="4"/>
  <c r="D189" i="2"/>
  <c r="C92" i="2"/>
  <c r="C58" i="4"/>
  <c r="D98" i="2"/>
  <c r="C176" i="2"/>
  <c r="C152" i="2"/>
  <c r="C390" i="4"/>
  <c r="C399" i="4"/>
  <c r="C298" i="2"/>
  <c r="C230" i="2"/>
  <c r="C439" i="4"/>
  <c r="C367" i="2"/>
  <c r="C190" i="4"/>
  <c r="C90" i="2"/>
  <c r="I50" i="4"/>
  <c r="D396" i="4"/>
  <c r="D342" i="4"/>
  <c r="C475" i="4"/>
  <c r="C52" i="4"/>
  <c r="C17" i="2"/>
  <c r="C442" i="4"/>
  <c r="D4" i="2"/>
  <c r="C466" i="4"/>
  <c r="C376" i="4"/>
  <c r="C371" i="4"/>
  <c r="D159" i="4"/>
  <c r="C51" i="4"/>
  <c r="D123" i="4"/>
  <c r="D254" i="4"/>
  <c r="D163" i="2"/>
  <c r="D269" i="4"/>
  <c r="D255" i="4"/>
  <c r="D186" i="2"/>
  <c r="C16" i="4"/>
  <c r="C157" i="4"/>
  <c r="C330" i="2"/>
  <c r="C166" i="4"/>
  <c r="C56" i="2"/>
  <c r="C130" i="4"/>
  <c r="C17" i="5"/>
  <c r="C178" i="4"/>
  <c r="C93" i="2"/>
  <c r="I159" i="4"/>
  <c r="D304" i="2"/>
  <c r="D226" i="2"/>
  <c r="C15" i="4"/>
  <c r="C8" i="2"/>
  <c r="D297" i="2"/>
  <c r="C234" i="4"/>
  <c r="C282" i="4"/>
  <c r="C183" i="4"/>
  <c r="C302" i="4"/>
  <c r="C141" i="2"/>
  <c r="C104" i="2"/>
  <c r="D287" i="4"/>
  <c r="C189" i="2"/>
  <c r="C287" i="4"/>
  <c r="C64" i="4"/>
  <c r="C235" i="4"/>
  <c r="C342" i="2"/>
  <c r="D415" i="4"/>
  <c r="C401" i="4"/>
  <c r="I27" i="4"/>
  <c r="D329" i="2"/>
  <c r="D50" i="2"/>
  <c r="D61" i="2"/>
  <c r="C66" i="2"/>
  <c r="C39" i="4"/>
  <c r="C332" i="2"/>
  <c r="C274" i="2"/>
  <c r="C337" i="2"/>
  <c r="C203" i="4"/>
  <c r="C6" i="2"/>
  <c r="C97" i="2"/>
  <c r="C250" i="2"/>
  <c r="I5" i="4"/>
  <c r="C197" i="2"/>
  <c r="D144" i="2"/>
  <c r="C261" i="4"/>
  <c r="C178" i="2"/>
  <c r="C379" i="4"/>
  <c r="C167" i="2"/>
  <c r="C152" i="4"/>
  <c r="C105" i="4"/>
  <c r="C242" i="2"/>
  <c r="C19" i="4"/>
  <c r="C313" i="4"/>
  <c r="D311" i="4"/>
  <c r="C141" i="4"/>
  <c r="D318" i="2"/>
  <c r="C359" i="2"/>
  <c r="D192" i="2"/>
  <c r="C23" i="2"/>
  <c r="C251" i="4"/>
  <c r="C396" i="4"/>
  <c r="C419" i="4"/>
  <c r="D181" i="2"/>
  <c r="C237" i="4"/>
  <c r="C499" i="4"/>
  <c r="C150" i="4"/>
  <c r="C230" i="4"/>
  <c r="C30" i="5"/>
  <c r="C365" i="2"/>
  <c r="C183" i="2"/>
  <c r="C21" i="4"/>
  <c r="D352" i="2"/>
  <c r="D253" i="2"/>
  <c r="C50" i="4"/>
  <c r="D23" i="5"/>
  <c r="G317" i="2"/>
  <c r="G352" i="2"/>
  <c r="D305" i="2"/>
  <c r="I465" i="4"/>
  <c r="I48" i="4"/>
  <c r="I476" i="4"/>
  <c r="D102" i="4"/>
  <c r="I277" i="4"/>
  <c r="D438" i="4"/>
  <c r="I343" i="4"/>
  <c r="D8" i="2"/>
  <c r="D358" i="2"/>
  <c r="I59" i="4"/>
  <c r="D297" i="4"/>
  <c r="D48" i="2"/>
  <c r="I363" i="4"/>
  <c r="D192" i="4"/>
  <c r="D314" i="2"/>
  <c r="D252" i="4"/>
  <c r="D328" i="2"/>
  <c r="C371" i="2"/>
  <c r="C241" i="4"/>
  <c r="D3" i="4"/>
  <c r="D151" i="2"/>
  <c r="D213" i="2"/>
  <c r="C11" i="4"/>
  <c r="C127" i="4"/>
  <c r="I339" i="4"/>
  <c r="D166" i="2"/>
  <c r="C461" i="4"/>
  <c r="C43" i="2"/>
  <c r="C479" i="4"/>
  <c r="C316" i="4"/>
  <c r="C67" i="4"/>
  <c r="C84" i="2"/>
  <c r="C291" i="2"/>
  <c r="C28" i="5"/>
  <c r="C391" i="4"/>
  <c r="C403" i="4"/>
  <c r="C14" i="5"/>
  <c r="C49" i="4"/>
  <c r="D193" i="2"/>
  <c r="I149" i="4"/>
  <c r="D134" i="2"/>
  <c r="D118" i="4"/>
  <c r="C31" i="5"/>
  <c r="D270" i="4"/>
  <c r="C49" i="2"/>
  <c r="C411" i="4"/>
  <c r="C284" i="2"/>
  <c r="C80" i="2"/>
  <c r="C434" i="4"/>
  <c r="C222" i="2"/>
  <c r="D288" i="2"/>
  <c r="C228" i="2"/>
  <c r="D353" i="4"/>
  <c r="D64" i="2"/>
  <c r="C326" i="4"/>
  <c r="C216" i="4"/>
  <c r="D391" i="4"/>
  <c r="D322" i="2"/>
  <c r="C162" i="4"/>
  <c r="C292" i="2"/>
  <c r="C221" i="4"/>
  <c r="C97" i="4"/>
  <c r="C233" i="4"/>
  <c r="C312" i="4"/>
  <c r="C181" i="4"/>
  <c r="C42" i="2"/>
  <c r="C362" i="4"/>
  <c r="D186" i="4"/>
  <c r="D306" i="4"/>
  <c r="C77" i="2"/>
  <c r="C142" i="2"/>
  <c r="C218" i="4"/>
  <c r="D43" i="4"/>
  <c r="C341" i="4"/>
  <c r="C147" i="4"/>
  <c r="C122" i="4"/>
  <c r="C348" i="2"/>
  <c r="C238" i="2"/>
  <c r="C75" i="4"/>
  <c r="C229" i="4"/>
  <c r="C20" i="4"/>
  <c r="C431" i="4"/>
  <c r="C463" i="4"/>
  <c r="C329" i="4"/>
  <c r="C234" i="2"/>
  <c r="D230" i="2"/>
  <c r="C155" i="2"/>
  <c r="D329" i="4"/>
  <c r="C468" i="4"/>
  <c r="C496" i="4"/>
  <c r="C277" i="4"/>
  <c r="C216" i="2"/>
  <c r="C110" i="4"/>
  <c r="C14" i="4"/>
  <c r="C116" i="4"/>
  <c r="C126" i="4"/>
  <c r="C83" i="2"/>
  <c r="C395" i="4"/>
  <c r="C212" i="4"/>
  <c r="C334" i="4"/>
  <c r="I462" i="4"/>
  <c r="D76" i="4"/>
  <c r="C310" i="4"/>
  <c r="D77" i="2"/>
  <c r="C369" i="2"/>
  <c r="C426" i="4"/>
  <c r="C276" i="2"/>
  <c r="C26" i="2"/>
  <c r="D295" i="2"/>
  <c r="C157" i="2"/>
  <c r="D52" i="4"/>
  <c r="C360" i="4"/>
  <c r="D330" i="2"/>
  <c r="C343" i="2"/>
  <c r="C51" i="2"/>
  <c r="C433" i="4"/>
  <c r="D309" i="4"/>
  <c r="D155" i="2"/>
  <c r="C435" i="4"/>
  <c r="C247" i="2"/>
  <c r="C191" i="2"/>
  <c r="C215" i="2"/>
  <c r="C415" i="4"/>
  <c r="D259" i="4"/>
  <c r="C90" i="4"/>
  <c r="C3" i="4"/>
  <c r="C299" i="2"/>
  <c r="C187" i="4"/>
  <c r="D154" i="2"/>
  <c r="D268" i="2"/>
  <c r="D380" i="2"/>
  <c r="C361" i="4"/>
  <c r="D139" i="2"/>
  <c r="D458" i="4"/>
  <c r="F150" i="4"/>
  <c r="G83" i="2"/>
  <c r="D200" i="4"/>
  <c r="I202" i="4"/>
  <c r="I234" i="4"/>
  <c r="I342" i="4"/>
  <c r="D447" i="4"/>
  <c r="I228" i="4"/>
  <c r="I407" i="4"/>
  <c r="I233" i="4"/>
  <c r="D474" i="4"/>
  <c r="D473" i="4"/>
  <c r="D337" i="4"/>
  <c r="D365" i="4"/>
  <c r="C69" i="4"/>
  <c r="I227" i="4"/>
  <c r="D346" i="4"/>
  <c r="C355" i="4"/>
  <c r="I275" i="4"/>
  <c r="D327" i="2"/>
  <c r="D109" i="4"/>
  <c r="C367" i="4"/>
  <c r="D310" i="4"/>
  <c r="D25" i="2"/>
  <c r="C59" i="2"/>
  <c r="C293" i="2"/>
  <c r="C266" i="2"/>
  <c r="D425" i="4"/>
  <c r="D202" i="4"/>
  <c r="D182" i="2"/>
  <c r="D290" i="4"/>
  <c r="C286" i="4"/>
  <c r="D371" i="4"/>
  <c r="C112" i="4"/>
  <c r="C385" i="4"/>
  <c r="D378" i="4"/>
  <c r="C99" i="4"/>
  <c r="D15" i="4"/>
  <c r="C164" i="2"/>
  <c r="C265" i="4"/>
  <c r="C297" i="2"/>
  <c r="D140" i="4"/>
  <c r="D31" i="5"/>
  <c r="C98" i="4"/>
  <c r="D90" i="2"/>
  <c r="D316" i="4"/>
  <c r="D355" i="4"/>
  <c r="C353" i="4"/>
  <c r="C43" i="4"/>
  <c r="C126" i="2"/>
  <c r="C151" i="4"/>
  <c r="C407" i="4"/>
  <c r="C139" i="4"/>
  <c r="C13" i="5"/>
  <c r="C193" i="4"/>
  <c r="D27" i="4"/>
  <c r="D65" i="2"/>
  <c r="D61" i="4"/>
  <c r="C11" i="5"/>
  <c r="D437" i="4"/>
  <c r="C24" i="2"/>
  <c r="D370" i="2"/>
  <c r="C292" i="4"/>
  <c r="C345" i="4"/>
  <c r="C36" i="2"/>
  <c r="C12" i="2"/>
  <c r="D237" i="2"/>
  <c r="C345" i="2"/>
  <c r="D31" i="4"/>
  <c r="C294" i="2"/>
  <c r="I310" i="4"/>
  <c r="D328" i="4"/>
  <c r="D113" i="4"/>
  <c r="D385" i="4"/>
  <c r="C254" i="4"/>
  <c r="C95" i="4"/>
  <c r="C240" i="2"/>
  <c r="C25" i="4"/>
  <c r="D210" i="2"/>
  <c r="C281" i="4"/>
  <c r="C307" i="2"/>
  <c r="C210" i="4"/>
  <c r="C99" i="2"/>
  <c r="C351" i="4"/>
  <c r="D60" i="2"/>
  <c r="C2" i="4"/>
  <c r="C417" i="4"/>
  <c r="C400" i="4"/>
  <c r="C121" i="4"/>
  <c r="I368" i="4"/>
  <c r="D321" i="2"/>
  <c r="C118" i="2"/>
  <c r="I63" i="4"/>
  <c r="C408" i="4"/>
  <c r="D23" i="2"/>
  <c r="C60" i="2"/>
  <c r="C182" i="2"/>
  <c r="C365" i="4"/>
  <c r="C201" i="2"/>
  <c r="C194" i="4"/>
  <c r="C222" i="4"/>
  <c r="C96" i="4"/>
  <c r="C387" i="4"/>
  <c r="D115" i="2"/>
  <c r="D338" i="2"/>
  <c r="D299" i="2"/>
  <c r="D40" i="2"/>
  <c r="C41" i="4"/>
  <c r="C412" i="4"/>
  <c r="D110" i="4"/>
  <c r="C158" i="2"/>
  <c r="D84" i="2"/>
  <c r="C185" i="4"/>
  <c r="D174" i="4"/>
  <c r="C164" i="4"/>
  <c r="C188" i="2"/>
  <c r="C129" i="2"/>
  <c r="C23" i="5"/>
  <c r="C44" i="4"/>
  <c r="D332" i="2"/>
  <c r="C37" i="4"/>
  <c r="C236" i="4"/>
  <c r="C263" i="4"/>
  <c r="C154" i="2"/>
  <c r="C102" i="2"/>
  <c r="C315" i="4"/>
  <c r="D250" i="2"/>
  <c r="C9" i="5"/>
  <c r="D117" i="4"/>
  <c r="C108" i="2"/>
  <c r="C236" i="2"/>
  <c r="D378" i="2"/>
  <c r="C75" i="2"/>
  <c r="D20" i="4"/>
  <c r="C63" i="2"/>
  <c r="C272" i="4"/>
  <c r="C421" i="4"/>
  <c r="G464" i="4"/>
  <c r="G154" i="2"/>
  <c r="I151" i="4"/>
  <c r="D382" i="4"/>
  <c r="I176" i="4"/>
  <c r="I145" i="4"/>
  <c r="I396" i="4"/>
  <c r="I68" i="4"/>
  <c r="D194" i="2"/>
  <c r="D327" i="4"/>
  <c r="D375" i="2"/>
  <c r="D228" i="4"/>
  <c r="D132" i="2"/>
  <c r="D54" i="2"/>
  <c r="D217" i="2"/>
  <c r="I387" i="4"/>
  <c r="D170" i="2"/>
  <c r="D75" i="4"/>
  <c r="D383" i="4"/>
  <c r="C13" i="2"/>
  <c r="C357" i="2"/>
  <c r="C248" i="4"/>
  <c r="D24" i="2"/>
  <c r="D205" i="2"/>
  <c r="D183" i="4"/>
  <c r="C356" i="4"/>
  <c r="C72" i="2"/>
  <c r="C34" i="4"/>
  <c r="C25" i="5"/>
  <c r="D69" i="2"/>
  <c r="D408" i="4"/>
  <c r="C349" i="4"/>
  <c r="D208" i="2"/>
  <c r="C456" i="4"/>
  <c r="C42" i="4"/>
  <c r="C100" i="2"/>
  <c r="C311" i="2"/>
  <c r="C224" i="2"/>
  <c r="C76" i="4"/>
  <c r="D353" i="2"/>
  <c r="C369" i="4"/>
  <c r="C134" i="4"/>
  <c r="I469" i="4"/>
  <c r="D483" i="4"/>
  <c r="D356" i="2"/>
  <c r="D176" i="2"/>
  <c r="D105" i="4"/>
  <c r="C233" i="2"/>
  <c r="C404" i="4"/>
  <c r="C70" i="4"/>
  <c r="C145" i="2"/>
  <c r="C62" i="4"/>
  <c r="C266" i="4"/>
  <c r="C195" i="2"/>
  <c r="C35" i="2"/>
  <c r="D296" i="4"/>
  <c r="D246" i="4"/>
  <c r="D184" i="2"/>
  <c r="D417" i="4"/>
  <c r="D20" i="2"/>
  <c r="C270" i="2"/>
  <c r="D18" i="2"/>
  <c r="C32" i="4"/>
  <c r="C196" i="2"/>
  <c r="C65" i="4"/>
  <c r="C267" i="4"/>
  <c r="C94" i="4"/>
  <c r="C429" i="4"/>
  <c r="D280" i="2"/>
  <c r="C117" i="4"/>
  <c r="D419" i="4"/>
  <c r="D188" i="2"/>
  <c r="D258" i="2"/>
  <c r="D480" i="4"/>
  <c r="C303" i="4"/>
  <c r="C106" i="2"/>
  <c r="C88" i="2"/>
  <c r="C277" i="2"/>
  <c r="D248" i="4"/>
  <c r="C217" i="4"/>
  <c r="D319" i="4"/>
  <c r="C34" i="2"/>
  <c r="D476" i="4"/>
  <c r="C9" i="4"/>
  <c r="D302" i="4"/>
  <c r="C120" i="2"/>
  <c r="D400" i="4"/>
  <c r="C180" i="2"/>
  <c r="C199" i="2"/>
  <c r="I223" i="4"/>
  <c r="D194" i="4"/>
  <c r="D14" i="4"/>
  <c r="D38" i="4"/>
  <c r="C340" i="2"/>
  <c r="C315" i="2"/>
  <c r="C184" i="2"/>
  <c r="C65" i="2"/>
  <c r="C149" i="4"/>
  <c r="C197" i="4"/>
  <c r="C73" i="4"/>
  <c r="C335" i="2"/>
  <c r="C8" i="5"/>
  <c r="C175" i="2"/>
  <c r="D121" i="2"/>
  <c r="D160" i="2"/>
  <c r="C347" i="2"/>
  <c r="D146" i="4"/>
  <c r="C306" i="4"/>
  <c r="C55" i="2"/>
  <c r="D116" i="4"/>
  <c r="C333" i="4"/>
  <c r="C55" i="4"/>
  <c r="C309" i="4"/>
  <c r="C413" i="4"/>
  <c r="C430" i="4"/>
  <c r="C368" i="4"/>
  <c r="C89" i="4"/>
  <c r="C73" i="2"/>
  <c r="C246" i="4"/>
  <c r="C376" i="2"/>
  <c r="C220" i="2"/>
  <c r="F349" i="2"/>
  <c r="G79" i="4"/>
  <c r="I231" i="4"/>
  <c r="D348" i="2"/>
  <c r="I44" i="4"/>
  <c r="I60" i="4"/>
  <c r="I82" i="4"/>
  <c r="I411" i="4"/>
  <c r="D161" i="2"/>
  <c r="D420" i="4"/>
  <c r="D301" i="2"/>
  <c r="D481" i="4"/>
  <c r="D212" i="2"/>
  <c r="C271" i="2"/>
  <c r="D275" i="2"/>
  <c r="I461" i="4"/>
  <c r="D11" i="2"/>
  <c r="D152" i="4"/>
  <c r="D36" i="4"/>
  <c r="I124" i="4"/>
  <c r="C260" i="2"/>
  <c r="C171" i="2"/>
  <c r="C107" i="2"/>
  <c r="D303" i="2"/>
  <c r="D58" i="4"/>
  <c r="D147" i="2"/>
  <c r="D143" i="2"/>
  <c r="D374" i="4"/>
  <c r="C111" i="4"/>
  <c r="D150" i="2"/>
  <c r="D95" i="4"/>
  <c r="C336" i="4"/>
  <c r="C317" i="4"/>
  <c r="C346" i="4"/>
  <c r="C101" i="4"/>
  <c r="C142" i="4"/>
  <c r="C470" i="4"/>
  <c r="C11" i="2"/>
  <c r="C338" i="4"/>
  <c r="C381" i="2"/>
  <c r="C186" i="4"/>
  <c r="C377" i="2"/>
  <c r="D106" i="2"/>
  <c r="D389" i="4"/>
  <c r="C104" i="4"/>
  <c r="D211" i="2"/>
  <c r="C486" i="4"/>
  <c r="D283" i="2"/>
  <c r="C184" i="4"/>
  <c r="C309" i="2"/>
  <c r="D39" i="2"/>
  <c r="C77" i="4"/>
  <c r="D379" i="2"/>
  <c r="C495" i="4"/>
  <c r="C305" i="2"/>
  <c r="D207" i="4"/>
  <c r="D47" i="4"/>
  <c r="D311" i="2"/>
  <c r="D32" i="2"/>
  <c r="D12" i="2"/>
  <c r="C179" i="4"/>
  <c r="C86" i="4"/>
  <c r="D215" i="2"/>
  <c r="C256" i="2"/>
  <c r="D177" i="4"/>
  <c r="C437" i="4"/>
  <c r="D83" i="2"/>
  <c r="C113" i="4"/>
  <c r="D340" i="2"/>
  <c r="C18" i="2"/>
  <c r="D293" i="4"/>
  <c r="D207" i="2"/>
  <c r="D195" i="2"/>
  <c r="D257" i="4"/>
  <c r="C118" i="4"/>
  <c r="C175" i="4"/>
  <c r="D394" i="4"/>
  <c r="C362" i="2"/>
  <c r="D373" i="2"/>
  <c r="C138" i="2"/>
  <c r="D222" i="4"/>
  <c r="C241" i="2"/>
  <c r="D278" i="2"/>
  <c r="C474" i="4"/>
  <c r="C76" i="2"/>
  <c r="C207" i="4"/>
  <c r="C487" i="4"/>
  <c r="C68" i="2"/>
  <c r="C38" i="2"/>
  <c r="I70" i="4"/>
  <c r="D495" i="4"/>
  <c r="D45" i="2"/>
  <c r="C160" i="2"/>
  <c r="C249" i="2"/>
  <c r="C422" i="4"/>
  <c r="C143" i="2"/>
  <c r="C38" i="4"/>
  <c r="C289" i="2"/>
  <c r="C280" i="2"/>
  <c r="C290" i="4"/>
  <c r="C48" i="2"/>
  <c r="C478" i="4"/>
  <c r="D57" i="2"/>
  <c r="D252" i="2"/>
  <c r="D206" i="2"/>
  <c r="D339" i="4"/>
  <c r="D341" i="2"/>
  <c r="C406" i="4"/>
  <c r="C64" i="2"/>
  <c r="C44" i="2"/>
  <c r="C380" i="4"/>
  <c r="C105" i="2"/>
  <c r="C357" i="4"/>
  <c r="C373" i="2"/>
  <c r="C125" i="4"/>
  <c r="C124" i="2"/>
  <c r="C242" i="4"/>
  <c r="C145" i="4"/>
  <c r="C249" i="4"/>
  <c r="C283" i="4"/>
  <c r="C133" i="4"/>
  <c r="C451" i="4"/>
  <c r="C200" i="4"/>
  <c r="D285" i="4"/>
  <c r="C256" i="4"/>
  <c r="C493" i="4"/>
  <c r="C7" i="5"/>
  <c r="C300" i="4"/>
  <c r="C340" i="4"/>
  <c r="D63" i="4"/>
  <c r="D44" i="2"/>
  <c r="C472" i="4"/>
  <c r="C483" i="4"/>
  <c r="D164" i="4"/>
  <c r="C302" i="2"/>
  <c r="C211" i="4"/>
  <c r="C225" i="4"/>
  <c r="G69" i="4"/>
  <c r="I295" i="4"/>
  <c r="I478" i="4"/>
  <c r="D229" i="2"/>
  <c r="D272" i="4"/>
  <c r="I74" i="4"/>
  <c r="I52" i="4"/>
  <c r="I239" i="4"/>
  <c r="C29" i="4"/>
  <c r="D344" i="4"/>
  <c r="C165" i="4"/>
  <c r="C218" i="2"/>
  <c r="D167" i="2"/>
  <c r="D57" i="4"/>
  <c r="D91" i="2"/>
  <c r="D434" i="4"/>
  <c r="D133" i="2"/>
  <c r="C447" i="4"/>
  <c r="D255" i="2"/>
  <c r="D79" i="4"/>
  <c r="D235" i="2"/>
  <c r="C92" i="4"/>
  <c r="D132" i="4"/>
  <c r="C35" i="4"/>
  <c r="D492" i="4"/>
  <c r="D494" i="4"/>
  <c r="C109" i="2"/>
  <c r="D335" i="4"/>
  <c r="D34" i="4"/>
  <c r="C306" i="2"/>
  <c r="D35" i="4"/>
  <c r="C5" i="4"/>
  <c r="C39" i="2"/>
  <c r="D298" i="4"/>
  <c r="C464" i="4"/>
  <c r="D109" i="2"/>
  <c r="C192" i="2"/>
  <c r="D53" i="2"/>
  <c r="C181" i="2"/>
  <c r="C269" i="4"/>
  <c r="C54" i="4"/>
  <c r="C243" i="2"/>
  <c r="D82" i="4"/>
  <c r="D25" i="4"/>
  <c r="C361" i="2"/>
  <c r="C106" i="4"/>
  <c r="C163" i="2"/>
  <c r="C443" i="4"/>
  <c r="D274" i="2"/>
  <c r="C318" i="2"/>
  <c r="C195" i="4"/>
  <c r="C455" i="4"/>
  <c r="C428" i="4"/>
  <c r="C9" i="2"/>
  <c r="I205" i="4"/>
  <c r="C226" i="2"/>
  <c r="D185" i="4"/>
  <c r="C301" i="4"/>
  <c r="D15" i="2"/>
  <c r="D461" i="4"/>
  <c r="C191" i="4"/>
  <c r="C253" i="4"/>
  <c r="C393" i="4"/>
  <c r="C288" i="2"/>
  <c r="D158" i="4"/>
  <c r="C204" i="4"/>
  <c r="D342" i="2"/>
  <c r="C373" i="4"/>
  <c r="C24" i="5"/>
  <c r="C452" i="4"/>
  <c r="D75" i="2"/>
  <c r="C180" i="4"/>
  <c r="C279" i="4"/>
  <c r="D136" i="2"/>
  <c r="C329" i="2"/>
  <c r="C185" i="2"/>
  <c r="C232" i="2"/>
  <c r="C319" i="2"/>
  <c r="C300" i="2"/>
  <c r="C182" i="4"/>
  <c r="C397" i="4"/>
  <c r="C372" i="2"/>
  <c r="C311" i="4"/>
  <c r="C295" i="2"/>
  <c r="C21" i="2"/>
  <c r="C112" i="2"/>
  <c r="D215" i="4"/>
  <c r="C127" i="2"/>
  <c r="C305" i="4"/>
  <c r="I280" i="4"/>
  <c r="D99" i="4"/>
  <c r="D70" i="2"/>
  <c r="C111" i="2"/>
  <c r="C378" i="2"/>
  <c r="C122" i="2"/>
  <c r="C285" i="4"/>
  <c r="C170" i="2"/>
  <c r="D405" i="4"/>
  <c r="C352" i="4"/>
  <c r="C353" i="2"/>
  <c r="C342" i="4"/>
  <c r="C68" i="4"/>
  <c r="C375" i="4"/>
  <c r="C85" i="2"/>
  <c r="C89" i="2"/>
  <c r="D243" i="2"/>
  <c r="C78" i="2"/>
  <c r="C31" i="4"/>
  <c r="C239" i="2"/>
  <c r="C258" i="2"/>
  <c r="C190" i="2"/>
  <c r="C281" i="2"/>
  <c r="C364" i="2"/>
  <c r="C213" i="2"/>
  <c r="C8" i="4"/>
  <c r="C436" i="4"/>
  <c r="C28" i="4"/>
  <c r="C20" i="2"/>
  <c r="D469" i="4"/>
  <c r="C161" i="2"/>
  <c r="C386" i="4"/>
  <c r="D263" i="2"/>
  <c r="C351" i="2"/>
  <c r="C186" i="2"/>
  <c r="C344" i="4"/>
  <c r="D29" i="2"/>
  <c r="C13" i="4"/>
  <c r="G81" i="2"/>
  <c r="I4" i="4"/>
  <c r="I99" i="4"/>
  <c r="I152" i="4"/>
  <c r="C333" i="2"/>
  <c r="I388" i="4"/>
  <c r="I491" i="4"/>
  <c r="I244" i="4"/>
  <c r="C50" i="2"/>
  <c r="D81" i="4"/>
  <c r="D403" i="4"/>
  <c r="C165" i="2"/>
  <c r="D72" i="2"/>
  <c r="D477" i="4"/>
  <c r="D88" i="2"/>
  <c r="D373" i="4"/>
  <c r="D82" i="2"/>
  <c r="D34" i="2"/>
  <c r="D173" i="4"/>
  <c r="D124" i="2"/>
  <c r="D104" i="4"/>
  <c r="C123" i="2"/>
  <c r="D119" i="2"/>
  <c r="D23" i="4"/>
  <c r="D262" i="4"/>
  <c r="C420" i="4"/>
  <c r="C200" i="2"/>
  <c r="D140" i="2"/>
  <c r="D317" i="4"/>
  <c r="D64" i="4"/>
  <c r="D289" i="4"/>
  <c r="C128" i="2"/>
  <c r="C47" i="2"/>
  <c r="D216" i="2"/>
  <c r="C120" i="4"/>
  <c r="D239" i="2"/>
  <c r="C347" i="4"/>
  <c r="C382" i="4"/>
  <c r="C459" i="4"/>
  <c r="C299" i="4"/>
  <c r="C172" i="4"/>
  <c r="C144" i="2"/>
  <c r="D2" i="5"/>
  <c r="D182" i="4"/>
  <c r="D222" i="2"/>
  <c r="C7" i="2"/>
  <c r="C364" i="4"/>
  <c r="C250" i="4"/>
  <c r="C187" i="2"/>
  <c r="C354" i="2"/>
  <c r="D142" i="4"/>
  <c r="C198" i="4"/>
  <c r="C355" i="2"/>
  <c r="C344" i="2"/>
  <c r="D25" i="5"/>
  <c r="D85" i="2"/>
  <c r="D161" i="4"/>
  <c r="C198" i="2"/>
  <c r="C18" i="5"/>
  <c r="D347" i="4"/>
  <c r="C359" i="4"/>
  <c r="C82" i="2"/>
  <c r="D101" i="2"/>
  <c r="C374" i="4"/>
  <c r="C471" i="4"/>
  <c r="C384" i="4"/>
  <c r="C271" i="4"/>
  <c r="C346" i="2"/>
  <c r="C296" i="2"/>
  <c r="C107" i="4"/>
  <c r="D73" i="4"/>
  <c r="C238" i="4"/>
  <c r="C317" i="2"/>
  <c r="C166" i="2"/>
  <c r="C438" i="4"/>
  <c r="C219" i="2"/>
  <c r="C202" i="2"/>
  <c r="C131" i="2"/>
  <c r="C6" i="4"/>
  <c r="C32" i="2"/>
  <c r="G35" i="2"/>
  <c r="D104" i="2"/>
  <c r="C71" i="4"/>
  <c r="D95" i="2"/>
  <c r="C27" i="2"/>
  <c r="D357" i="2"/>
  <c r="D336" i="4"/>
  <c r="D479" i="4"/>
  <c r="C481" i="4"/>
  <c r="D214" i="4"/>
  <c r="C143" i="4"/>
  <c r="C331" i="2"/>
  <c r="C284" i="4"/>
  <c r="D367" i="2"/>
  <c r="C53" i="4"/>
  <c r="C245" i="2"/>
  <c r="C47" i="4"/>
  <c r="C10" i="4"/>
  <c r="C255" i="2"/>
  <c r="C450" i="4"/>
  <c r="C188" i="4"/>
  <c r="C132" i="2"/>
  <c r="D156" i="2"/>
  <c r="C33" i="2"/>
  <c r="C148" i="2"/>
  <c r="C192" i="4"/>
  <c r="C67" i="2"/>
  <c r="C247" i="4"/>
  <c r="C258" i="4"/>
  <c r="C358" i="4"/>
  <c r="C156" i="4"/>
  <c r="C489" i="4"/>
  <c r="C80" i="4"/>
  <c r="D299" i="4"/>
  <c r="C91" i="4"/>
  <c r="C205" i="4"/>
  <c r="C321" i="2"/>
  <c r="D399" i="4"/>
  <c r="D375" i="4"/>
  <c r="C484" i="4"/>
  <c r="C155" i="4"/>
  <c r="D221" i="4"/>
  <c r="D63" i="2"/>
  <c r="C21" i="5"/>
  <c r="D398" i="4"/>
  <c r="C307" i="4"/>
  <c r="D69" i="4"/>
  <c r="C410" i="4"/>
  <c r="C171" i="4"/>
  <c r="C79" i="2"/>
  <c r="C368" i="2"/>
  <c r="C30" i="4"/>
  <c r="C85" i="4"/>
  <c r="D56" i="4"/>
  <c r="C214" i="4"/>
  <c r="C36" i="4"/>
  <c r="D232" i="2"/>
  <c r="C235" i="2"/>
  <c r="D313" i="4"/>
  <c r="C135" i="2"/>
  <c r="D238" i="4"/>
  <c r="C316" i="2"/>
  <c r="D4" i="4"/>
  <c r="C272" i="2"/>
  <c r="C348" i="4"/>
  <c r="D241" i="2"/>
  <c r="C268" i="2"/>
  <c r="C91" i="2"/>
  <c r="C79" i="4"/>
  <c r="C337" i="4"/>
  <c r="D149" i="2"/>
  <c r="C156" i="2"/>
  <c r="D471" i="4"/>
  <c r="C217" i="2"/>
  <c r="D16" i="4"/>
  <c r="C425" i="4"/>
  <c r="D103" i="4"/>
  <c r="C81" i="4"/>
  <c r="D111" i="2"/>
  <c r="C101" i="2"/>
  <c r="D67" i="4"/>
  <c r="D197" i="2"/>
  <c r="C331" i="4"/>
  <c r="C103" i="4"/>
  <c r="C116" i="2"/>
  <c r="C286" i="2"/>
  <c r="D33" i="4"/>
  <c r="C268" i="4"/>
  <c r="D455" i="4"/>
  <c r="C432" i="4"/>
  <c r="C290" i="2"/>
  <c r="C10" i="5"/>
  <c r="C61" i="4"/>
  <c r="C22" i="2"/>
  <c r="I479" i="4"/>
  <c r="C304" i="4"/>
  <c r="D287" i="2"/>
  <c r="C273" i="2"/>
  <c r="C263" i="2"/>
  <c r="C207" i="2"/>
  <c r="C146" i="2"/>
  <c r="C278" i="4"/>
  <c r="C132" i="4"/>
  <c r="C3" i="2"/>
  <c r="D218" i="4"/>
  <c r="D243" i="4"/>
  <c r="C69" i="2"/>
  <c r="D68" i="2"/>
  <c r="D89" i="4"/>
  <c r="C40" i="2"/>
  <c r="C350" i="4"/>
  <c r="C274" i="4"/>
  <c r="D88" i="4"/>
  <c r="I287" i="4"/>
  <c r="D446" i="4"/>
  <c r="D321" i="4"/>
  <c r="C177" i="2"/>
  <c r="C500" i="4"/>
  <c r="D296" i="2"/>
  <c r="C209" i="4"/>
  <c r="C485" i="4"/>
  <c r="D189" i="4"/>
  <c r="C325" i="2"/>
  <c r="C208" i="2"/>
  <c r="C15" i="2"/>
  <c r="C275" i="4"/>
  <c r="C239" i="4"/>
  <c r="D191" i="2"/>
  <c r="C201" i="4"/>
  <c r="C56" i="4"/>
  <c r="D315" i="2"/>
  <c r="C267" i="2"/>
  <c r="C259" i="4"/>
  <c r="D414" i="4"/>
  <c r="C498" i="4"/>
  <c r="D431" i="4"/>
  <c r="D22" i="4"/>
  <c r="C314" i="2"/>
  <c r="C179" i="2"/>
  <c r="C108" i="4"/>
  <c r="C289" i="4"/>
  <c r="C83" i="4"/>
  <c r="C160" i="4"/>
  <c r="C199" i="4"/>
  <c r="C10" i="2"/>
  <c r="C168" i="2"/>
  <c r="D360" i="4"/>
  <c r="C102" i="4"/>
  <c r="C173" i="4"/>
  <c r="C276" i="4"/>
  <c r="D102" i="2"/>
  <c r="C170" i="4"/>
  <c r="C339" i="2"/>
  <c r="C224" i="4"/>
  <c r="C72" i="4"/>
  <c r="C30" i="2"/>
  <c r="C488" i="4"/>
  <c r="C388" i="4"/>
  <c r="C45" i="4"/>
  <c r="C423" i="4"/>
  <c r="C98" i="2"/>
  <c r="C341" i="2"/>
  <c r="D276" i="4"/>
  <c r="D175" i="4"/>
  <c r="C313" i="2"/>
  <c r="C159" i="2"/>
  <c r="D235" i="4"/>
  <c r="D204" i="2"/>
  <c r="I357" i="4"/>
  <c r="C78" i="4"/>
  <c r="C445" i="4"/>
  <c r="C84" i="4"/>
  <c r="C137" i="4"/>
  <c r="C70" i="2"/>
  <c r="C128" i="4"/>
  <c r="C158" i="4"/>
  <c r="C194" i="2"/>
  <c r="C231" i="4"/>
  <c r="D166" i="4"/>
  <c r="D225" i="4"/>
  <c r="D31" i="2"/>
  <c r="I102" i="4"/>
  <c r="C392" i="4"/>
  <c r="D345" i="2"/>
  <c r="D177" i="2"/>
  <c r="C288" i="4"/>
  <c r="D157" i="2"/>
  <c r="C414" i="4"/>
  <c r="C449" i="4"/>
  <c r="C130" i="2"/>
  <c r="C328" i="4"/>
  <c r="C440" i="4"/>
  <c r="C262" i="2"/>
  <c r="D79" i="2"/>
  <c r="C465" i="4"/>
  <c r="C94" i="2"/>
  <c r="D21" i="2"/>
  <c r="C265" i="2"/>
  <c r="D94" i="4"/>
  <c r="C174" i="4"/>
  <c r="C366" i="4"/>
  <c r="I224" i="4"/>
  <c r="D371" i="2"/>
  <c r="D228" i="2"/>
  <c r="I19" i="4"/>
  <c r="C453" i="4"/>
  <c r="D232" i="4"/>
  <c r="D266" i="4"/>
  <c r="C343" i="4"/>
  <c r="C5" i="2"/>
  <c r="D90" i="4"/>
  <c r="C374" i="2"/>
  <c r="C140" i="2"/>
  <c r="I447" i="4"/>
  <c r="C244" i="4"/>
  <c r="D223" i="2"/>
  <c r="C168" i="4"/>
  <c r="D249" i="2"/>
  <c r="C87" i="2"/>
  <c r="C61" i="2"/>
  <c r="C482" i="4"/>
  <c r="C269" i="2"/>
  <c r="C251" i="2"/>
  <c r="C53" i="2"/>
  <c r="C358" i="2"/>
  <c r="D291" i="4"/>
  <c r="C71" i="2"/>
  <c r="C325" i="4"/>
  <c r="C41" i="2"/>
  <c r="C60" i="4"/>
  <c r="D423" i="4"/>
  <c r="C261" i="2"/>
  <c r="C232" i="4"/>
  <c r="D217" i="4"/>
  <c r="C308" i="2"/>
  <c r="D135" i="4"/>
  <c r="C327" i="4"/>
  <c r="C7" i="4"/>
  <c r="C228" i="4"/>
  <c r="D135" i="2"/>
  <c r="D159" i="2"/>
  <c r="C74" i="2"/>
  <c r="C332" i="4"/>
  <c r="C398" i="4"/>
  <c r="D167" i="4"/>
  <c r="D22" i="2"/>
  <c r="D198" i="2"/>
  <c r="C177" i="4"/>
  <c r="C135" i="4"/>
  <c r="C252" i="4"/>
  <c r="C458" i="4"/>
  <c r="C119" i="4"/>
  <c r="C446" i="4"/>
  <c r="C37" i="2"/>
  <c r="C114" i="4"/>
  <c r="D122" i="2"/>
  <c r="C366" i="2"/>
  <c r="C154" i="4"/>
  <c r="D347" i="2"/>
  <c r="C310" i="2"/>
  <c r="I480" i="4"/>
  <c r="D407" i="4"/>
  <c r="D236" i="4"/>
  <c r="D263" i="4"/>
  <c r="C273" i="4"/>
  <c r="D145" i="2"/>
  <c r="C334" i="2"/>
  <c r="D322" i="4"/>
  <c r="C31" i="2"/>
  <c r="C25" i="2"/>
  <c r="C254" i="2"/>
  <c r="D363" i="4"/>
  <c r="D271" i="2"/>
  <c r="C58" i="2"/>
  <c r="D388" i="4"/>
  <c r="C119" i="2"/>
  <c r="C394" i="4"/>
  <c r="C147" i="2"/>
  <c r="C308" i="4"/>
  <c r="C320" i="4"/>
  <c r="C137" i="2"/>
  <c r="C223" i="2"/>
  <c r="D125" i="2"/>
  <c r="C167" i="4"/>
  <c r="D354" i="4"/>
  <c r="I28" i="4"/>
  <c r="C208" i="4"/>
  <c r="C6" i="5"/>
  <c r="C356" i="2"/>
  <c r="C57" i="4"/>
  <c r="C54" i="2"/>
  <c r="C88" i="4"/>
  <c r="C349" i="2"/>
  <c r="C27" i="4"/>
  <c r="C57" i="2"/>
  <c r="C19" i="5"/>
  <c r="C22" i="4"/>
  <c r="C285" i="2"/>
  <c r="D86" i="2"/>
  <c r="D293" i="2"/>
  <c r="C252" i="2"/>
  <c r="D116" i="2"/>
  <c r="D201" i="2"/>
  <c r="C255" i="4"/>
  <c r="C189" i="4"/>
  <c r="C293" i="4"/>
  <c r="D234" i="4"/>
  <c r="C96" i="2"/>
  <c r="C123" i="4"/>
  <c r="C363" i="2"/>
  <c r="C93" i="4"/>
  <c r="C424" i="4"/>
  <c r="C149" i="2"/>
  <c r="C151" i="2"/>
  <c r="D3" i="2"/>
  <c r="D288" i="4"/>
  <c r="C114" i="2"/>
  <c r="D253" i="4"/>
  <c r="D365" i="2"/>
  <c r="D141" i="2"/>
  <c r="C275" i="2"/>
  <c r="D424" i="4"/>
  <c r="C278" i="2"/>
  <c r="C416" i="4"/>
  <c r="C81" i="2"/>
  <c r="D126" i="4"/>
  <c r="D96" i="2"/>
  <c r="C163" i="4"/>
  <c r="D85" i="4"/>
  <c r="D270" i="2"/>
  <c r="C2" i="5"/>
  <c r="C226" i="4"/>
  <c r="C209" i="2"/>
  <c r="C148" i="4"/>
  <c r="C14" i="2"/>
  <c r="C150" i="2"/>
  <c r="D108" i="4"/>
  <c r="C16" i="2"/>
  <c r="D38" i="2"/>
  <c r="C59" i="4"/>
  <c r="C169" i="4"/>
  <c r="C140" i="4"/>
  <c r="D169" i="4"/>
  <c r="C204" i="2"/>
  <c r="C296" i="4"/>
  <c r="C4" i="4"/>
  <c r="C225" i="2"/>
  <c r="D134" i="4"/>
  <c r="C87" i="4"/>
  <c r="D326" i="2"/>
  <c r="D236" i="2"/>
  <c r="I302" i="4"/>
  <c r="D113" i="2"/>
  <c r="C4" i="2"/>
  <c r="C291" i="4"/>
  <c r="C259" i="2"/>
  <c r="C210" i="2"/>
  <c r="C339" i="4"/>
  <c r="C196" i="4"/>
  <c r="C95" i="2"/>
  <c r="C144" i="4"/>
  <c r="C460" i="4"/>
  <c r="D138" i="4"/>
  <c r="C270" i="4"/>
  <c r="C26" i="4"/>
  <c r="C134" i="2"/>
  <c r="D126" i="2"/>
  <c r="C335" i="4"/>
  <c r="C211" i="2"/>
  <c r="C354" i="4"/>
  <c r="C124" i="4"/>
  <c r="D94" i="2"/>
  <c r="C115" i="4"/>
  <c r="D276" i="2"/>
  <c r="C121" i="2"/>
  <c r="C279" i="2"/>
  <c r="C131" i="4"/>
  <c r="D359" i="2"/>
  <c r="D286" i="4"/>
  <c r="C74" i="4"/>
  <c r="C360" i="2"/>
  <c r="C328" i="2"/>
  <c r="D259" i="2"/>
  <c r="C220" i="4"/>
  <c r="C477" i="4"/>
  <c r="C280" i="4"/>
  <c r="D58" i="2"/>
  <c r="I259" i="4"/>
  <c r="C298" i="4"/>
  <c r="D62" i="2"/>
  <c r="C146" i="4"/>
  <c r="C497" i="4"/>
  <c r="D486" i="4"/>
  <c r="D247" i="2"/>
  <c r="D118" i="2"/>
  <c r="C29" i="2"/>
  <c r="C314" i="4"/>
  <c r="E118" i="2" l="1"/>
  <c r="E247" i="2"/>
  <c r="E486" i="4"/>
  <c r="E62" i="2"/>
  <c r="E58" i="2"/>
  <c r="E259" i="2"/>
  <c r="E286" i="4"/>
  <c r="E359" i="2"/>
  <c r="E276" i="2"/>
  <c r="E94" i="2"/>
  <c r="E126" i="2"/>
  <c r="E138" i="4"/>
  <c r="E113" i="2"/>
  <c r="E236" i="2"/>
  <c r="E326" i="2"/>
  <c r="E134" i="4"/>
  <c r="E169" i="4"/>
  <c r="E38" i="2"/>
  <c r="E108" i="4"/>
  <c r="E270" i="2"/>
  <c r="E85" i="4"/>
  <c r="E96" i="2"/>
  <c r="E126" i="4"/>
  <c r="E424" i="4"/>
  <c r="E141" i="2"/>
  <c r="E365" i="2"/>
  <c r="E253" i="4"/>
  <c r="E288" i="4"/>
  <c r="E3" i="2"/>
  <c r="E234" i="4"/>
  <c r="E201" i="2"/>
  <c r="E116" i="2"/>
  <c r="E293" i="2"/>
  <c r="E86" i="2"/>
  <c r="E354" i="4"/>
  <c r="E125" i="2"/>
  <c r="E388" i="4"/>
  <c r="E271" i="2"/>
  <c r="E363" i="4"/>
  <c r="E322" i="4"/>
  <c r="E145" i="2"/>
  <c r="E263" i="4"/>
  <c r="E236" i="4"/>
  <c r="E407" i="4"/>
  <c r="E347" i="2"/>
  <c r="E122" i="2"/>
  <c r="E198" i="2"/>
  <c r="E22" i="2"/>
  <c r="E167" i="4"/>
  <c r="E159" i="2"/>
  <c r="E135" i="2"/>
  <c r="E135" i="4"/>
  <c r="E217" i="4"/>
  <c r="E423" i="4"/>
  <c r="E291" i="4"/>
  <c r="E249" i="2"/>
  <c r="E223" i="2"/>
  <c r="E90" i="4"/>
  <c r="E266" i="4"/>
  <c r="E232" i="4"/>
  <c r="E228" i="2"/>
  <c r="E371" i="2"/>
  <c r="E94" i="4"/>
  <c r="E21" i="2"/>
  <c r="E79" i="2"/>
  <c r="E157" i="2"/>
  <c r="E177" i="2"/>
  <c r="E345" i="2"/>
  <c r="E31" i="2"/>
  <c r="E225" i="4"/>
  <c r="E166" i="4"/>
  <c r="E204" i="2"/>
  <c r="E235" i="4"/>
  <c r="E175" i="4"/>
  <c r="E276" i="4"/>
  <c r="E102" i="2"/>
  <c r="E360" i="4"/>
  <c r="E22" i="4"/>
  <c r="E431" i="4"/>
  <c r="E414" i="4"/>
  <c r="E315" i="2"/>
  <c r="E191" i="2"/>
  <c r="E189" i="4"/>
  <c r="E296" i="2"/>
  <c r="E321" i="4"/>
  <c r="E446" i="4"/>
  <c r="E88" i="4"/>
  <c r="E89" i="4"/>
  <c r="E68" i="2"/>
  <c r="E243" i="4"/>
  <c r="E218" i="4"/>
  <c r="E287" i="2"/>
  <c r="E455" i="4"/>
  <c r="E33" i="4"/>
  <c r="E197" i="2"/>
  <c r="E67" i="4"/>
  <c r="E111" i="2"/>
  <c r="E103" i="4"/>
  <c r="E16" i="4"/>
  <c r="E471" i="4"/>
  <c r="E149" i="2"/>
  <c r="E241" i="2"/>
  <c r="E4" i="4"/>
  <c r="E238" i="4"/>
  <c r="E313" i="4"/>
  <c r="E232" i="2"/>
  <c r="E56" i="4"/>
  <c r="E69" i="4"/>
  <c r="E398" i="4"/>
  <c r="E63" i="2"/>
  <c r="E221" i="4"/>
  <c r="E375" i="4"/>
  <c r="E399" i="4"/>
  <c r="E299" i="4"/>
  <c r="E156" i="2"/>
  <c r="E367" i="2"/>
  <c r="E214" i="4"/>
  <c r="E479" i="4"/>
  <c r="E336" i="4"/>
  <c r="E357" i="2"/>
  <c r="E95" i="2"/>
  <c r="E104" i="2"/>
  <c r="E73" i="4"/>
  <c r="E101" i="2"/>
  <c r="E347" i="4"/>
  <c r="E161" i="4"/>
  <c r="E85" i="2"/>
  <c r="E25" i="5"/>
  <c r="E142" i="4"/>
  <c r="E222" i="2"/>
  <c r="E182" i="4"/>
  <c r="E2" i="5"/>
  <c r="E239" i="2"/>
  <c r="E216" i="2"/>
  <c r="E289" i="4"/>
  <c r="E64" i="4"/>
  <c r="E317" i="4"/>
  <c r="E140" i="2"/>
  <c r="E262" i="4"/>
  <c r="E23" i="4"/>
  <c r="E119" i="2"/>
  <c r="E104" i="4"/>
  <c r="E124" i="2"/>
  <c r="E173" i="4"/>
  <c r="E34" i="2"/>
  <c r="E82" i="2"/>
  <c r="E373" i="4"/>
  <c r="E88" i="2"/>
  <c r="E477" i="4"/>
  <c r="E72" i="2"/>
  <c r="E403" i="4"/>
  <c r="E81" i="4"/>
  <c r="E29" i="2"/>
  <c r="E263" i="2"/>
  <c r="E469" i="4"/>
  <c r="E243" i="2"/>
  <c r="E405" i="4"/>
  <c r="E70" i="2"/>
  <c r="E99" i="4"/>
  <c r="E215" i="4"/>
  <c r="E136" i="2"/>
  <c r="E75" i="2"/>
  <c r="E342" i="2"/>
  <c r="E158" i="4"/>
  <c r="E461" i="4"/>
  <c r="E15" i="2"/>
  <c r="E185" i="4"/>
  <c r="E274" i="2"/>
  <c r="E25" i="4"/>
  <c r="E82" i="4"/>
  <c r="E53" i="2"/>
  <c r="E109" i="2"/>
  <c r="E298" i="4"/>
  <c r="E35" i="4"/>
  <c r="E34" i="4"/>
  <c r="E335" i="4"/>
  <c r="E494" i="4"/>
  <c r="E492" i="4"/>
  <c r="E132" i="4"/>
  <c r="E235" i="2"/>
  <c r="E79" i="4"/>
  <c r="E255" i="2"/>
  <c r="E133" i="2"/>
  <c r="E434" i="4"/>
  <c r="E91" i="2"/>
  <c r="E57" i="4"/>
  <c r="E167" i="2"/>
  <c r="E344" i="4"/>
  <c r="E272" i="4"/>
  <c r="E229" i="2"/>
  <c r="E164" i="4"/>
  <c r="E44" i="2"/>
  <c r="E63" i="4"/>
  <c r="E285" i="4"/>
  <c r="E341" i="2"/>
  <c r="E339" i="4"/>
  <c r="E206" i="2"/>
  <c r="E252" i="2"/>
  <c r="E57" i="2"/>
  <c r="E45" i="2"/>
  <c r="E495" i="4"/>
  <c r="E278" i="2"/>
  <c r="E222" i="4"/>
  <c r="E373" i="2"/>
  <c r="E394" i="4"/>
  <c r="E257" i="4"/>
  <c r="E195" i="2"/>
  <c r="E207" i="2"/>
  <c r="E293" i="4"/>
  <c r="E340" i="2"/>
  <c r="E83" i="2"/>
  <c r="E177" i="4"/>
  <c r="E215" i="2"/>
  <c r="E12" i="2"/>
  <c r="E32" i="2"/>
  <c r="E311" i="2"/>
  <c r="E47" i="4"/>
  <c r="E207" i="4"/>
  <c r="E379" i="2"/>
  <c r="E39" i="2"/>
  <c r="E283" i="2"/>
  <c r="E211" i="2"/>
  <c r="E389" i="4"/>
  <c r="E106" i="2"/>
  <c r="E95" i="4"/>
  <c r="E150" i="2"/>
  <c r="E374" i="4"/>
  <c r="E143" i="2"/>
  <c r="E147" i="2"/>
  <c r="E58" i="4"/>
  <c r="E303" i="2"/>
  <c r="E36" i="4"/>
  <c r="E152" i="4"/>
  <c r="E11" i="2"/>
  <c r="E275" i="2"/>
  <c r="E212" i="2"/>
  <c r="E481" i="4"/>
  <c r="E301" i="2"/>
  <c r="E420" i="4"/>
  <c r="E161" i="2"/>
  <c r="E348" i="2"/>
  <c r="E116" i="4"/>
  <c r="E146" i="4"/>
  <c r="E160" i="2"/>
  <c r="E121" i="2"/>
  <c r="E38" i="4"/>
  <c r="E14" i="4"/>
  <c r="E194" i="4"/>
  <c r="E400" i="4"/>
  <c r="E302" i="4"/>
  <c r="E476" i="4"/>
  <c r="E319" i="4"/>
  <c r="E248" i="4"/>
  <c r="E480" i="4"/>
  <c r="E258" i="2"/>
  <c r="E188" i="2"/>
  <c r="E419" i="4"/>
  <c r="E280" i="2"/>
  <c r="E18" i="2"/>
  <c r="E20" i="2"/>
  <c r="E417" i="4"/>
  <c r="E184" i="2"/>
  <c r="E246" i="4"/>
  <c r="E296" i="4"/>
  <c r="E105" i="4"/>
  <c r="E176" i="2"/>
  <c r="E356" i="2"/>
  <c r="E483" i="4"/>
  <c r="E353" i="2"/>
  <c r="E208" i="2"/>
  <c r="E408" i="4"/>
  <c r="E69" i="2"/>
  <c r="E183" i="4"/>
  <c r="E205" i="2"/>
  <c r="E24" i="2"/>
  <c r="E383" i="4"/>
  <c r="E75" i="4"/>
  <c r="E170" i="2"/>
  <c r="E217" i="2"/>
  <c r="E54" i="2"/>
  <c r="E132" i="2"/>
  <c r="E228" i="4"/>
  <c r="E375" i="2"/>
  <c r="E327" i="4"/>
  <c r="E194" i="2"/>
  <c r="E382" i="4"/>
  <c r="E20" i="4"/>
  <c r="E378" i="2"/>
  <c r="E117" i="4"/>
  <c r="E250" i="2"/>
  <c r="E332" i="2"/>
  <c r="E174" i="4"/>
  <c r="E84" i="2"/>
  <c r="E110" i="4"/>
  <c r="E40" i="2"/>
  <c r="E299" i="2"/>
  <c r="E338" i="2"/>
  <c r="E115" i="2"/>
  <c r="E23" i="2"/>
  <c r="E321" i="2"/>
  <c r="E60" i="2"/>
  <c r="E210" i="2"/>
  <c r="E385" i="4"/>
  <c r="E113" i="4"/>
  <c r="E328" i="4"/>
  <c r="E31" i="4"/>
  <c r="E237" i="2"/>
  <c r="E370" i="2"/>
  <c r="E437" i="4"/>
  <c r="E61" i="4"/>
  <c r="E65" i="2"/>
  <c r="E27" i="4"/>
  <c r="E355" i="4"/>
  <c r="E316" i="4"/>
  <c r="E90" i="2"/>
  <c r="E31" i="5"/>
  <c r="E140" i="4"/>
  <c r="E15" i="4"/>
  <c r="E378" i="4"/>
  <c r="E371" i="4"/>
  <c r="E290" i="4"/>
  <c r="E182" i="2"/>
  <c r="E202" i="4"/>
  <c r="E425" i="4"/>
  <c r="E25" i="2"/>
  <c r="E310" i="4"/>
  <c r="E109" i="4"/>
  <c r="E327" i="2"/>
  <c r="E346" i="4"/>
  <c r="E365" i="4"/>
  <c r="E337" i="4"/>
  <c r="E473" i="4"/>
  <c r="E474" i="4"/>
  <c r="E447" i="4"/>
  <c r="E200" i="4"/>
  <c r="E458" i="4"/>
  <c r="E139" i="2"/>
  <c r="E380" i="2"/>
  <c r="E268" i="2"/>
  <c r="E154" i="2"/>
  <c r="E259" i="4"/>
  <c r="E155" i="2"/>
  <c r="E309" i="4"/>
  <c r="E330" i="2"/>
  <c r="E52" i="4"/>
  <c r="E295" i="2"/>
  <c r="E77" i="2"/>
  <c r="E76" i="4"/>
  <c r="E329" i="4"/>
  <c r="E230" i="2"/>
  <c r="E43" i="4"/>
  <c r="E306" i="4"/>
  <c r="E186" i="4"/>
  <c r="E322" i="2"/>
  <c r="E391" i="4"/>
  <c r="E64" i="2"/>
  <c r="E353" i="4"/>
  <c r="E288" i="2"/>
  <c r="E270" i="4"/>
  <c r="E118" i="4"/>
  <c r="E134" i="2"/>
  <c r="E193" i="2"/>
  <c r="E166" i="2"/>
  <c r="E213" i="2"/>
  <c r="E151" i="2"/>
  <c r="E3" i="4"/>
  <c r="E328" i="2"/>
  <c r="E252" i="4"/>
  <c r="E314" i="2"/>
  <c r="E192" i="4"/>
  <c r="E48" i="2"/>
  <c r="E297" i="4"/>
  <c r="E358" i="2"/>
  <c r="E8" i="2"/>
  <c r="E438" i="4"/>
  <c r="E102" i="4"/>
  <c r="E305" i="2"/>
  <c r="E23" i="5"/>
  <c r="E253" i="2"/>
  <c r="E352" i="2"/>
  <c r="E181" i="2"/>
  <c r="E192" i="2"/>
  <c r="E318" i="2"/>
  <c r="E311" i="4"/>
  <c r="E144" i="2"/>
  <c r="E61" i="2"/>
  <c r="E50" i="2"/>
  <c r="E329" i="2"/>
  <c r="E415" i="4"/>
  <c r="E287" i="4"/>
  <c r="E297" i="2"/>
  <c r="E226" i="2"/>
  <c r="E304" i="2"/>
  <c r="E186" i="2"/>
  <c r="E255" i="4"/>
  <c r="E269" i="4"/>
  <c r="E163" i="2"/>
  <c r="E254" i="4"/>
  <c r="E123" i="4"/>
  <c r="E159" i="4"/>
  <c r="E4" i="2"/>
  <c r="E342" i="4"/>
  <c r="E396" i="4"/>
  <c r="E98" i="2"/>
  <c r="E189" i="2"/>
  <c r="E363" i="2"/>
  <c r="E151" i="4"/>
  <c r="E112" i="4"/>
  <c r="E349" i="2"/>
  <c r="E49" i="4"/>
  <c r="E498" i="4"/>
  <c r="E449" i="4"/>
  <c r="E128" i="2"/>
  <c r="E428" i="4"/>
  <c r="E171" i="2"/>
  <c r="E452" i="4"/>
  <c r="E300" i="2"/>
  <c r="E131" i="2"/>
  <c r="E227" i="4"/>
  <c r="E258" i="4"/>
  <c r="E72" i="4"/>
  <c r="E349" i="4"/>
  <c r="E333" i="4"/>
  <c r="E127" i="4"/>
  <c r="E279" i="2"/>
  <c r="E256" i="4"/>
  <c r="E8" i="5"/>
  <c r="E173" i="2"/>
  <c r="E267" i="4"/>
  <c r="E244" i="4"/>
  <c r="E413" i="4"/>
  <c r="E55" i="2"/>
  <c r="E93" i="4"/>
  <c r="E354" i="2"/>
  <c r="E366" i="4"/>
  <c r="E13" i="2"/>
  <c r="E271" i="4"/>
  <c r="E101" i="4"/>
  <c r="E345" i="4"/>
  <c r="E219" i="2"/>
  <c r="E300" i="4"/>
  <c r="E157" i="4"/>
  <c r="E350" i="4"/>
  <c r="E239" i="4"/>
  <c r="E13" i="4"/>
  <c r="E115" i="4"/>
  <c r="E5" i="4"/>
  <c r="E180" i="4"/>
  <c r="E171" i="4"/>
  <c r="E47" i="2"/>
  <c r="E292" i="4"/>
  <c r="E87" i="4"/>
  <c r="E28" i="5"/>
  <c r="E336" i="2"/>
  <c r="E16" i="2"/>
  <c r="E381" i="2"/>
  <c r="E310" i="2"/>
  <c r="E323" i="4"/>
  <c r="E180" i="2"/>
  <c r="E209" i="2"/>
  <c r="E148" i="4"/>
  <c r="E123" i="2"/>
  <c r="E67" i="2"/>
  <c r="E98" i="4"/>
  <c r="E305" i="4"/>
  <c r="E107" i="2"/>
  <c r="E247" i="4"/>
  <c r="E314" i="4"/>
  <c r="E77" i="4"/>
  <c r="E170" i="4"/>
  <c r="E18" i="5"/>
  <c r="E257" i="2"/>
  <c r="E251" i="2"/>
  <c r="E459" i="4"/>
  <c r="E466" i="4"/>
  <c r="E141" i="4"/>
  <c r="E133" i="4"/>
  <c r="E86" i="4"/>
  <c r="E490" i="4"/>
  <c r="E30" i="4"/>
  <c r="E467" i="4"/>
  <c r="E202" i="2"/>
  <c r="E168" i="2"/>
  <c r="E97" i="4"/>
  <c r="E211" i="4"/>
  <c r="E411" i="4"/>
  <c r="E395" i="4"/>
  <c r="E138" i="2"/>
  <c r="E66" i="4"/>
  <c r="E5" i="5"/>
  <c r="E91" i="4"/>
  <c r="E120" i="4"/>
  <c r="E230" i="4"/>
  <c r="E213" i="4"/>
  <c r="E169" i="2"/>
  <c r="E367" i="4"/>
  <c r="E36" i="2"/>
  <c r="E277" i="4"/>
  <c r="E279" i="4"/>
  <c r="E344" i="2"/>
  <c r="E244" i="2"/>
  <c r="E9" i="2"/>
  <c r="E65" i="4"/>
  <c r="E393" i="4"/>
  <c r="E273" i="4"/>
  <c r="E153" i="4"/>
  <c r="E178" i="4"/>
  <c r="E78" i="4"/>
  <c r="E220" i="2"/>
  <c r="E139" i="4"/>
  <c r="E380" i="4"/>
  <c r="E289" i="2"/>
  <c r="E249" i="4"/>
  <c r="E269" i="2"/>
  <c r="E17" i="2"/>
  <c r="E406" i="4"/>
  <c r="E125" i="4"/>
  <c r="E376" i="2"/>
  <c r="E56" i="2"/>
  <c r="E464" i="4"/>
  <c r="E491" i="4"/>
  <c r="E482" i="4"/>
  <c r="E2" i="4"/>
  <c r="E484" i="4"/>
  <c r="E160" i="4"/>
  <c r="E351" i="4"/>
  <c r="E117" i="2"/>
  <c r="E379" i="4"/>
  <c r="E59" i="2"/>
  <c r="E144" i="4"/>
  <c r="E107" i="4"/>
  <c r="E478" i="4"/>
  <c r="E8" i="4"/>
  <c r="E497" i="4"/>
  <c r="E456" i="4"/>
  <c r="E100" i="2"/>
  <c r="E261" i="2"/>
  <c r="E6" i="2"/>
  <c r="E191" i="4"/>
  <c r="E462" i="4"/>
  <c r="E17" i="5"/>
  <c r="E381" i="4"/>
  <c r="E468" i="4"/>
  <c r="E111" i="4"/>
  <c r="E338" i="4"/>
  <c r="E268" i="4"/>
  <c r="E351" i="2"/>
  <c r="E71" i="2"/>
  <c r="E234" i="2"/>
  <c r="E410" i="4"/>
  <c r="E89" i="2"/>
  <c r="E137" i="2"/>
  <c r="E190" i="2"/>
  <c r="E231" i="2"/>
  <c r="E205" i="4"/>
  <c r="E439" i="4"/>
  <c r="E11" i="5"/>
  <c r="E199" i="2"/>
  <c r="E324" i="2"/>
  <c r="E442" i="4"/>
  <c r="E224" i="2"/>
  <c r="E256" i="2"/>
  <c r="E152" i="2"/>
  <c r="E445" i="4"/>
  <c r="E165" i="2"/>
  <c r="E364" i="2"/>
  <c r="E120" i="2"/>
  <c r="E142" i="2"/>
  <c r="E318" i="4"/>
  <c r="E81" i="2"/>
  <c r="E281" i="4"/>
  <c r="E280" i="4"/>
  <c r="E156" i="4"/>
  <c r="E32" i="4"/>
  <c r="E127" i="2"/>
  <c r="E143" i="4"/>
  <c r="E46" i="4"/>
  <c r="E418" i="4"/>
  <c r="E265" i="2"/>
  <c r="E114" i="4"/>
  <c r="E37" i="2"/>
  <c r="E357" i="4"/>
  <c r="E470" i="4"/>
  <c r="E238" i="2"/>
  <c r="E164" i="2"/>
  <c r="E175" i="2"/>
  <c r="E295" i="4"/>
  <c r="E60" i="4"/>
  <c r="E246" i="2"/>
  <c r="E273" i="2"/>
  <c r="E332" i="4"/>
  <c r="E219" i="4"/>
  <c r="E430" i="4"/>
  <c r="E242" i="4"/>
  <c r="E50" i="4"/>
  <c r="E190" i="4"/>
  <c r="E179" i="4"/>
  <c r="E312" i="2"/>
  <c r="E499" i="4"/>
  <c r="E149" i="4"/>
  <c r="E248" i="2"/>
  <c r="E42" i="2"/>
  <c r="E242" i="2"/>
  <c r="E19" i="4"/>
  <c r="E422" i="4"/>
  <c r="E369" i="2"/>
  <c r="E9" i="4"/>
  <c r="E150" i="4"/>
  <c r="E433" i="4"/>
  <c r="E284" i="4"/>
  <c r="E53" i="4"/>
  <c r="E181" i="4"/>
  <c r="E7" i="2"/>
  <c r="E282" i="2"/>
  <c r="E28" i="4"/>
  <c r="E233" i="2"/>
  <c r="E320" i="2"/>
  <c r="E155" i="4"/>
  <c r="E163" i="4"/>
  <c r="E40" i="4"/>
  <c r="E212" i="4"/>
  <c r="E46" i="2"/>
  <c r="E250" i="4"/>
  <c r="E240" i="4"/>
  <c r="E440" i="4"/>
  <c r="E30" i="2"/>
  <c r="E55" i="4"/>
  <c r="E204" i="4"/>
  <c r="E199" i="4"/>
  <c r="E348" i="4"/>
  <c r="E416" i="4"/>
  <c r="E448" i="4"/>
  <c r="E100" i="4"/>
  <c r="E266" i="2"/>
  <c r="E245" i="4"/>
  <c r="E114" i="2"/>
  <c r="E224" i="4"/>
  <c r="E355" i="2"/>
  <c r="E366" i="2"/>
  <c r="E277" i="2"/>
  <c r="E454" i="4"/>
  <c r="E6" i="4"/>
  <c r="E294" i="2"/>
  <c r="E92" i="4"/>
  <c r="E12" i="5"/>
  <c r="E487" i="4"/>
  <c r="E334" i="2"/>
  <c r="E356" i="4"/>
  <c r="E6" i="5"/>
  <c r="E195" i="4"/>
  <c r="E52" i="2"/>
  <c r="E165" i="4"/>
  <c r="E203" i="4"/>
  <c r="E172" i="2"/>
  <c r="E341" i="4"/>
  <c r="E233" i="4"/>
  <c r="E20" i="5"/>
  <c r="E465" i="4"/>
  <c r="E362" i="2"/>
  <c r="E390" i="4"/>
  <c r="E22" i="5"/>
  <c r="E368" i="2"/>
  <c r="E153" i="2"/>
  <c r="E229" i="4"/>
  <c r="E335" i="2"/>
  <c r="E178" i="2"/>
  <c r="E401" i="4"/>
  <c r="E265" i="4"/>
  <c r="E68" i="4"/>
  <c r="E176" i="4"/>
  <c r="E41" i="2"/>
  <c r="E306" i="2"/>
  <c r="E361" i="4"/>
  <c r="E93" i="2"/>
  <c r="E197" i="4"/>
  <c r="E83" i="4"/>
  <c r="E284" i="2"/>
  <c r="E203" i="2"/>
  <c r="E10" i="2"/>
  <c r="E317" i="2"/>
  <c r="E333" i="2"/>
  <c r="E214" i="2"/>
  <c r="E282" i="4"/>
  <c r="E92" i="2"/>
  <c r="E377" i="2"/>
  <c r="E26" i="2"/>
  <c r="E28" i="2"/>
  <c r="E402" i="4"/>
  <c r="E451" i="4"/>
  <c r="E302" i="2"/>
  <c r="E11" i="4"/>
  <c r="E241" i="4"/>
  <c r="E350" i="2"/>
  <c r="E73" i="2"/>
  <c r="E168" i="4"/>
  <c r="E261" i="4"/>
  <c r="E158" i="2"/>
  <c r="E325" i="4"/>
  <c r="E421" i="4"/>
  <c r="E231" i="4"/>
  <c r="E208" i="4"/>
  <c r="E272" i="2"/>
  <c r="E206" i="4"/>
  <c r="E16" i="5"/>
  <c r="E352" i="4"/>
  <c r="E298" i="2"/>
  <c r="E432" i="4"/>
  <c r="E493" i="4"/>
  <c r="E183" i="2"/>
  <c r="E200" i="2"/>
  <c r="E264" i="2"/>
  <c r="E324" i="4"/>
  <c r="E304" i="4"/>
  <c r="E54" i="4"/>
  <c r="E441" i="4"/>
  <c r="E330" i="4"/>
  <c r="E103" i="2"/>
  <c r="E5" i="2"/>
  <c r="E97" i="2"/>
  <c r="E223" i="4"/>
  <c r="E362" i="4"/>
  <c r="E30" i="5"/>
  <c r="E274" i="4"/>
  <c r="E307" i="2"/>
  <c r="E80" i="2"/>
  <c r="E340" i="4"/>
  <c r="E286" i="2"/>
  <c r="E130" i="2"/>
  <c r="E27" i="2"/>
  <c r="E124" i="4"/>
  <c r="E221" i="2"/>
  <c r="E444" i="4"/>
  <c r="E372" i="4"/>
  <c r="E426" i="4"/>
  <c r="E436" i="4"/>
  <c r="E18" i="4"/>
  <c r="E325" i="2"/>
  <c r="E392" i="4"/>
  <c r="E24" i="4"/>
  <c r="E196" i="4"/>
  <c r="E122" i="4"/>
  <c r="E262" i="2"/>
  <c r="E369" i="4"/>
  <c r="E453" i="4"/>
  <c r="E129" i="4"/>
  <c r="E285" i="2"/>
  <c r="E281" i="2"/>
  <c r="E201" i="4"/>
  <c r="E291" i="2"/>
  <c r="E174" i="2"/>
  <c r="E343" i="4"/>
  <c r="E87" i="2"/>
  <c r="E154" i="4"/>
  <c r="E358" i="4"/>
  <c r="E323" i="2"/>
  <c r="E237" i="4"/>
  <c r="E179" i="2"/>
  <c r="E137" i="4"/>
  <c r="E496" i="4"/>
  <c r="E74" i="2"/>
  <c r="E500" i="4"/>
  <c r="E346" i="2"/>
  <c r="E370" i="4"/>
  <c r="E227" i="2"/>
  <c r="E450" i="4"/>
  <c r="E308" i="4"/>
  <c r="E146" i="2"/>
  <c r="E374" i="2"/>
  <c r="E372" i="2"/>
  <c r="E488" i="4"/>
  <c r="E29" i="4"/>
  <c r="E185" i="2"/>
  <c r="E220" i="4"/>
  <c r="E51" i="4"/>
  <c r="E162" i="2"/>
  <c r="E99" i="2"/>
  <c r="E21" i="4"/>
  <c r="E26" i="4"/>
  <c r="E24" i="5"/>
  <c r="E29" i="5"/>
  <c r="E387" i="4"/>
  <c r="E162" i="4"/>
  <c r="E301" i="4"/>
  <c r="E409" i="4"/>
  <c r="E7" i="5"/>
  <c r="E337" i="2"/>
  <c r="E412" i="4"/>
  <c r="E48" i="4"/>
  <c r="E198" i="4"/>
  <c r="E9" i="5"/>
  <c r="E14" i="5"/>
  <c r="E343" i="2"/>
  <c r="E245" i="2"/>
  <c r="E312" i="4"/>
  <c r="E96" i="4"/>
  <c r="E78" i="2"/>
  <c r="E278" i="4"/>
  <c r="E35" i="2"/>
  <c r="E184" i="4"/>
  <c r="E377" i="4"/>
  <c r="E209" i="4"/>
  <c r="E359" i="4"/>
  <c r="E331" i="4"/>
  <c r="E80" i="4"/>
  <c r="E210" i="4"/>
  <c r="E17" i="4"/>
  <c r="E339" i="2"/>
  <c r="E41" i="4"/>
  <c r="E130" i="4"/>
  <c r="E148" i="2"/>
  <c r="E42" i="4"/>
  <c r="E187" i="2"/>
  <c r="E19" i="5"/>
  <c r="E315" i="4"/>
  <c r="E37" i="4"/>
  <c r="E404" i="4"/>
  <c r="E254" i="2"/>
  <c r="E240" i="2"/>
  <c r="E59" i="4"/>
  <c r="E303" i="4"/>
  <c r="E106" i="4"/>
  <c r="E226" i="4"/>
  <c r="E51" i="2"/>
  <c r="E119" i="4"/>
  <c r="E290" i="2"/>
  <c r="E105" i="2"/>
  <c r="E460" i="4"/>
  <c r="E32" i="5"/>
  <c r="E112" i="2"/>
  <c r="E267" i="2"/>
  <c r="E427" i="4"/>
  <c r="E131" i="4"/>
  <c r="E216" i="4"/>
  <c r="E145" i="4"/>
  <c r="E260" i="2"/>
  <c r="E225" i="2"/>
  <c r="E12" i="4"/>
  <c r="E218" i="2"/>
  <c r="E376" i="4"/>
  <c r="E62" i="4"/>
  <c r="E21" i="5"/>
  <c r="E463" i="4"/>
  <c r="E84" i="4"/>
  <c r="E472" i="4"/>
  <c r="E147" i="4"/>
  <c r="E316" i="2"/>
  <c r="E294" i="4"/>
  <c r="E485" i="4"/>
  <c r="E364" i="4"/>
  <c r="E187" i="4"/>
  <c r="E49" i="2"/>
  <c r="E70" i="4"/>
  <c r="E326" i="4"/>
  <c r="E196" i="2"/>
  <c r="E128" i="4"/>
  <c r="E475" i="4"/>
  <c r="E275" i="4"/>
  <c r="E292" i="2"/>
  <c r="E19" i="2"/>
  <c r="E360" i="2"/>
  <c r="E443" i="4"/>
  <c r="E188" i="4"/>
  <c r="E71" i="4"/>
  <c r="E331" i="2"/>
  <c r="E368" i="4"/>
  <c r="E2" i="2"/>
  <c r="E457" i="4"/>
  <c r="E10" i="4"/>
  <c r="E172" i="4"/>
  <c r="E44" i="4"/>
  <c r="E309" i="2"/>
  <c r="E121" i="4"/>
  <c r="E14" i="2"/>
  <c r="E283" i="4"/>
  <c r="E313" i="2"/>
  <c r="E260" i="4"/>
  <c r="E74" i="4"/>
  <c r="E13" i="5"/>
  <c r="E435" i="4"/>
  <c r="E45" i="4"/>
  <c r="E110" i="2"/>
  <c r="E76" i="2"/>
  <c r="E320" i="4"/>
  <c r="E334" i="4"/>
  <c r="E319" i="2"/>
  <c r="E33" i="2"/>
  <c r="E489" i="4"/>
  <c r="E361" i="2"/>
  <c r="E136" i="4"/>
  <c r="E10" i="5"/>
  <c r="E15" i="5"/>
  <c r="E251" i="4"/>
  <c r="E39" i="4"/>
  <c r="E129" i="2"/>
  <c r="E66" i="2"/>
  <c r="E386" i="4"/>
  <c r="E7" i="4"/>
  <c r="E108" i="2"/>
  <c r="E397" i="4"/>
  <c r="E43" i="2"/>
  <c r="E307" i="4"/>
  <c r="E193" i="4"/>
  <c r="E384" i="4"/>
  <c r="E308" i="2"/>
  <c r="E429" i="4"/>
  <c r="E264" i="4"/>
</calcChain>
</file>

<file path=xl/sharedStrings.xml><?xml version="1.0" encoding="utf-8"?>
<sst xmlns="http://schemas.openxmlformats.org/spreadsheetml/2006/main" count="6442" uniqueCount="3175">
  <si>
    <t>代码</t>
  </si>
  <si>
    <t>简称</t>
  </si>
  <si>
    <t>202101.OF</t>
  </si>
  <si>
    <t>南方宝元债券A</t>
  </si>
  <si>
    <t>217008.OF</t>
  </si>
  <si>
    <t>招商安本增利</t>
  </si>
  <si>
    <t>161902.OF</t>
  </si>
  <si>
    <t>万家增强收益</t>
  </si>
  <si>
    <t>290003.OF</t>
  </si>
  <si>
    <t>泰信双息双利</t>
  </si>
  <si>
    <t>519519.OF</t>
  </si>
  <si>
    <t>华泰柏瑞增利A</t>
  </si>
  <si>
    <t>110007.OF</t>
  </si>
  <si>
    <t>易方达稳健收益A</t>
  </si>
  <si>
    <t>110008.OF</t>
  </si>
  <si>
    <t>易方达稳健收益B</t>
  </si>
  <si>
    <t>460003.OF</t>
  </si>
  <si>
    <t>华泰柏瑞增利B</t>
  </si>
  <si>
    <t>001011.OF</t>
  </si>
  <si>
    <t>华夏希望债券A</t>
  </si>
  <si>
    <t>001013.OF</t>
  </si>
  <si>
    <t>华夏希望债券C</t>
  </si>
  <si>
    <t>420002.OF</t>
  </si>
  <si>
    <t>天弘永利债券A</t>
  </si>
  <si>
    <t>420102.OF</t>
  </si>
  <si>
    <t>天弘永利债券B</t>
  </si>
  <si>
    <t>213007.OF</t>
  </si>
  <si>
    <t>宝盈增强收益AB</t>
  </si>
  <si>
    <t>006147.OF</t>
  </si>
  <si>
    <t>宝盈融源可转债A</t>
  </si>
  <si>
    <t>160612.OF</t>
  </si>
  <si>
    <t>鹏华丰收</t>
  </si>
  <si>
    <t>005717.OF</t>
  </si>
  <si>
    <t>兴业机遇A</t>
  </si>
  <si>
    <t>006483.OF</t>
  </si>
  <si>
    <t>广发可转债C</t>
  </si>
  <si>
    <t>200009.OF</t>
  </si>
  <si>
    <t>长城稳健增利A</t>
  </si>
  <si>
    <t>070015.OF</t>
  </si>
  <si>
    <t>嘉实多元收益A</t>
  </si>
  <si>
    <t>070016.OF</t>
  </si>
  <si>
    <t>嘉实多元收益B</t>
  </si>
  <si>
    <t>162210.OF</t>
  </si>
  <si>
    <t>泰达宏利集利A</t>
  </si>
  <si>
    <t>162299.OF</t>
  </si>
  <si>
    <t>泰达宏利集利C</t>
  </si>
  <si>
    <t>550004.OF</t>
  </si>
  <si>
    <t>信诚三得益债券A</t>
  </si>
  <si>
    <t>550005.OF</t>
  </si>
  <si>
    <t>信诚三得益债券B</t>
  </si>
  <si>
    <t>080003.OF</t>
  </si>
  <si>
    <t>长盛积极配置</t>
  </si>
  <si>
    <t>213917.OF</t>
  </si>
  <si>
    <t>宝盈增强收益C</t>
  </si>
  <si>
    <t>450005.OF</t>
  </si>
  <si>
    <t>国富强化收益A</t>
  </si>
  <si>
    <t>350006.OF</t>
  </si>
  <si>
    <t>天治稳健双盈</t>
  </si>
  <si>
    <t>008070.OF</t>
  </si>
  <si>
    <t>鹏扬富利增强C</t>
  </si>
  <si>
    <t>180015.OF</t>
  </si>
  <si>
    <t>银华增强收益</t>
  </si>
  <si>
    <t>450006.OF</t>
  </si>
  <si>
    <t>国富强化收益C</t>
  </si>
  <si>
    <t>519989.OF</t>
  </si>
  <si>
    <t>长信利丰C</t>
  </si>
  <si>
    <t>519111.OF</t>
  </si>
  <si>
    <t>浦银安盛优化收益A</t>
  </si>
  <si>
    <t>240012.OF</t>
  </si>
  <si>
    <t>华宝增强收益A</t>
  </si>
  <si>
    <t>240013.OF</t>
  </si>
  <si>
    <t>华宝增强收益B</t>
  </si>
  <si>
    <t>573003.OF</t>
  </si>
  <si>
    <t>诺德增强收益</t>
  </si>
  <si>
    <t>020019.OF</t>
  </si>
  <si>
    <t>国泰双利债券A</t>
  </si>
  <si>
    <t>020020.OF</t>
  </si>
  <si>
    <t>国泰双利债券C</t>
  </si>
  <si>
    <t>620003.OF</t>
  </si>
  <si>
    <t>金元顺安丰利</t>
  </si>
  <si>
    <t>040012.OF</t>
  </si>
  <si>
    <t>华安强化收益A</t>
  </si>
  <si>
    <t>040013.OF</t>
  </si>
  <si>
    <t>华安强化收益B</t>
  </si>
  <si>
    <t>320008.OF</t>
  </si>
  <si>
    <t>诺安增利A</t>
  </si>
  <si>
    <t>530009.OF</t>
  </si>
  <si>
    <t>建信收益增强A</t>
  </si>
  <si>
    <t>531009.OF</t>
  </si>
  <si>
    <t>建信收益增强C</t>
  </si>
  <si>
    <t>050011.OF</t>
  </si>
  <si>
    <t>博时信用债券A</t>
  </si>
  <si>
    <t>050111.OF</t>
  </si>
  <si>
    <t>博时信用债券C</t>
  </si>
  <si>
    <t>051011.OF</t>
  </si>
  <si>
    <t>博时信用债券B</t>
  </si>
  <si>
    <t>100035.OF</t>
  </si>
  <si>
    <t>富国优化增强A</t>
  </si>
  <si>
    <t>100036.OF</t>
  </si>
  <si>
    <t>富国优化增强B</t>
  </si>
  <si>
    <t>100037.OF</t>
  </si>
  <si>
    <t>富国优化增强C</t>
  </si>
  <si>
    <t>008069.OF</t>
  </si>
  <si>
    <t>鹏扬富利增强A</t>
  </si>
  <si>
    <t>690002.OF</t>
  </si>
  <si>
    <t>民生加银增强收益A</t>
  </si>
  <si>
    <t>690202.OF</t>
  </si>
  <si>
    <t>民生加银增强收益C</t>
  </si>
  <si>
    <t>320009.OF</t>
  </si>
  <si>
    <t>诺安增利B</t>
  </si>
  <si>
    <t>519112.OF</t>
  </si>
  <si>
    <t>浦银安盛优化收益C</t>
  </si>
  <si>
    <t>206003.OF</t>
  </si>
  <si>
    <t>鹏华信用增利A</t>
  </si>
  <si>
    <t>206004.OF</t>
  </si>
  <si>
    <t>鹏华信用增利B</t>
  </si>
  <si>
    <t>050016.OF</t>
  </si>
  <si>
    <t>博时宏观回报AB</t>
  </si>
  <si>
    <t>050116.OF</t>
  </si>
  <si>
    <t>博时宏观回报C</t>
  </si>
  <si>
    <t>630007.OF</t>
  </si>
  <si>
    <t>华商稳健双利A</t>
  </si>
  <si>
    <t>630107.OF</t>
  </si>
  <si>
    <t>华商稳健双利B</t>
  </si>
  <si>
    <t>485011.OF</t>
  </si>
  <si>
    <t>工银瑞信双利B</t>
  </si>
  <si>
    <t>485111.OF</t>
  </si>
  <si>
    <t>工银瑞信双利A</t>
  </si>
  <si>
    <t>070020.OF</t>
  </si>
  <si>
    <t>嘉实稳固收益C</t>
  </si>
  <si>
    <t>121012.OF</t>
  </si>
  <si>
    <t>国投瑞银优化增强AB</t>
  </si>
  <si>
    <t>128112.OF</t>
  </si>
  <si>
    <t>国投瑞银优化增强C</t>
  </si>
  <si>
    <t>519730.OF</t>
  </si>
  <si>
    <t>交银定期支付月月丰A</t>
  </si>
  <si>
    <t>202105.OF</t>
  </si>
  <si>
    <t>南方广利回报AB</t>
  </si>
  <si>
    <t>202107.OF</t>
  </si>
  <si>
    <t>南方广利回报C</t>
  </si>
  <si>
    <t>519030.OF</t>
  </si>
  <si>
    <t>海富通稳固收益</t>
  </si>
  <si>
    <t>050019.OF</t>
  </si>
  <si>
    <t>博时转债增强A</t>
  </si>
  <si>
    <t>050119.OF</t>
  </si>
  <si>
    <t>博时转债增强C</t>
  </si>
  <si>
    <t>163811.OF</t>
  </si>
  <si>
    <t>中银稳健双利A</t>
  </si>
  <si>
    <t>163812.OF</t>
  </si>
  <si>
    <t>中银稳健双利B</t>
  </si>
  <si>
    <t>180025.OF</t>
  </si>
  <si>
    <t>银华信用双利A</t>
  </si>
  <si>
    <t>180026.OF</t>
  </si>
  <si>
    <t>银华信用双利C</t>
  </si>
  <si>
    <t>100051.OF</t>
  </si>
  <si>
    <t>富国可转债A</t>
  </si>
  <si>
    <t>310508.OF</t>
  </si>
  <si>
    <t>申万菱信稳益宝</t>
  </si>
  <si>
    <t>630009.OF</t>
  </si>
  <si>
    <t>华商稳定增利A</t>
  </si>
  <si>
    <t>630109.OF</t>
  </si>
  <si>
    <t>华商稳定增利C</t>
  </si>
  <si>
    <t>217018.OF</t>
  </si>
  <si>
    <t>招商安瑞进取</t>
  </si>
  <si>
    <t>160718.OF</t>
  </si>
  <si>
    <t>嘉实多利收益</t>
  </si>
  <si>
    <t>395011.OF</t>
  </si>
  <si>
    <t>中海增强收益A</t>
  </si>
  <si>
    <t>395012.OF</t>
  </si>
  <si>
    <t>中海增强收益C</t>
  </si>
  <si>
    <t>206008.OF</t>
  </si>
  <si>
    <t>鹏华丰盛稳固收益</t>
  </si>
  <si>
    <t>360013.OF</t>
  </si>
  <si>
    <t>光大添益A</t>
  </si>
  <si>
    <t>360014.OF</t>
  </si>
  <si>
    <t>光大添益C</t>
  </si>
  <si>
    <t>004486.OF</t>
  </si>
  <si>
    <t>嘉实稳怡</t>
  </si>
  <si>
    <t>470058.OF</t>
  </si>
  <si>
    <t>汇添富可转债A</t>
  </si>
  <si>
    <t>470059.OF</t>
  </si>
  <si>
    <t>汇添富可转债C</t>
  </si>
  <si>
    <t>110027.OF</t>
  </si>
  <si>
    <t>易方达安心回报A</t>
  </si>
  <si>
    <t>110028.OF</t>
  </si>
  <si>
    <t>易方达安心回报B</t>
  </si>
  <si>
    <t>040022.OF</t>
  </si>
  <si>
    <t>华安可转债A</t>
  </si>
  <si>
    <t>040023.OF</t>
  </si>
  <si>
    <t>华安可转债B</t>
  </si>
  <si>
    <t>163816.OF</t>
  </si>
  <si>
    <t>中银转债增强A</t>
  </si>
  <si>
    <t>163817.OF</t>
  </si>
  <si>
    <t>中银转债增强B</t>
  </si>
  <si>
    <t>660009.OF</t>
  </si>
  <si>
    <t>农银汇理增强收益A</t>
  </si>
  <si>
    <t>660109.OF</t>
  </si>
  <si>
    <t>农银汇理增强收益C</t>
  </si>
  <si>
    <t>372010.OF</t>
  </si>
  <si>
    <t>上投摩根强化回报A</t>
  </si>
  <si>
    <t>372110.OF</t>
  </si>
  <si>
    <t>上投摩根强化回报B</t>
  </si>
  <si>
    <t>485014.OF</t>
  </si>
  <si>
    <t>工银瑞信添颐B</t>
  </si>
  <si>
    <t>485114.OF</t>
  </si>
  <si>
    <t>工银瑞信添颐A</t>
  </si>
  <si>
    <t>009676.OF</t>
  </si>
  <si>
    <t>中融融慧双欣一年定开C</t>
  </si>
  <si>
    <t>519683.OF</t>
  </si>
  <si>
    <t>交银双利AB</t>
  </si>
  <si>
    <t>519685.OF</t>
  </si>
  <si>
    <t>交银双利C</t>
  </si>
  <si>
    <t>090017.OF</t>
  </si>
  <si>
    <t>大成可转债增强</t>
  </si>
  <si>
    <t>006148.OF</t>
  </si>
  <si>
    <t>宝盈融源可转债C</t>
  </si>
  <si>
    <t>006460.OF</t>
  </si>
  <si>
    <t>人保鑫裕增强C</t>
  </si>
  <si>
    <t>310518.OF</t>
  </si>
  <si>
    <t>申万菱信可转债</t>
  </si>
  <si>
    <t>530017.OF</t>
  </si>
  <si>
    <t>建信双息红利A</t>
  </si>
  <si>
    <t>005479.OF</t>
  </si>
  <si>
    <t>安信永泰</t>
  </si>
  <si>
    <t>005246.OF</t>
  </si>
  <si>
    <t>国泰可转债</t>
  </si>
  <si>
    <t>050023.OF</t>
  </si>
  <si>
    <t>博时天颐A</t>
  </si>
  <si>
    <t>050123.OF</t>
  </si>
  <si>
    <t>博时天颐C</t>
  </si>
  <si>
    <t>519976.OF</t>
  </si>
  <si>
    <t>长信可转债C</t>
  </si>
  <si>
    <t>519977.OF</t>
  </si>
  <si>
    <t>长信可转债A</t>
  </si>
  <si>
    <t>690006.OF</t>
  </si>
  <si>
    <t>民生加银信用双利A</t>
  </si>
  <si>
    <t>690206.OF</t>
  </si>
  <si>
    <t>民生加银信用双利C</t>
  </si>
  <si>
    <t>530020.OF</t>
  </si>
  <si>
    <t>建信转债增强A</t>
  </si>
  <si>
    <t>531020.OF</t>
  </si>
  <si>
    <t>建信转债增强C</t>
  </si>
  <si>
    <t>675011.OF</t>
  </si>
  <si>
    <t>西部利得稳健双利A</t>
  </si>
  <si>
    <t>675013.OF</t>
  </si>
  <si>
    <t>西部利得稳健双利C</t>
  </si>
  <si>
    <t>720002.OF</t>
  </si>
  <si>
    <t>财通可转债A</t>
  </si>
  <si>
    <t>217023.OF</t>
  </si>
  <si>
    <t>招商信用增强A</t>
  </si>
  <si>
    <t>710301.OF</t>
  </si>
  <si>
    <t>富安达增强收益A</t>
  </si>
  <si>
    <t>710302.OF</t>
  </si>
  <si>
    <t>富安达增强收益C</t>
  </si>
  <si>
    <t>002645.OF</t>
  </si>
  <si>
    <t>大成景荣C</t>
  </si>
  <si>
    <t>002644.OF</t>
  </si>
  <si>
    <t>大成景荣A</t>
  </si>
  <si>
    <t>420008.OF</t>
  </si>
  <si>
    <t>天弘债券型发起式A</t>
  </si>
  <si>
    <t>420108.OF</t>
  </si>
  <si>
    <t>天弘债券型发起式B</t>
  </si>
  <si>
    <t>233012.OF</t>
  </si>
  <si>
    <t>大摩多元收益A</t>
  </si>
  <si>
    <t>233013.OF</t>
  </si>
  <si>
    <t>大摩多元收益C</t>
  </si>
  <si>
    <t>040036.OF</t>
  </si>
  <si>
    <t>华安安心收益A</t>
  </si>
  <si>
    <t>040037.OF</t>
  </si>
  <si>
    <t>华安安心收益B</t>
  </si>
  <si>
    <t>001031.OF</t>
  </si>
  <si>
    <t>华夏安康信用优选A</t>
  </si>
  <si>
    <t>001033.OF</t>
  </si>
  <si>
    <t>华夏安康信用优选C</t>
  </si>
  <si>
    <t>470010.OF</t>
  </si>
  <si>
    <t>汇添富多元收益A</t>
  </si>
  <si>
    <t>470011.OF</t>
  </si>
  <si>
    <t>汇添富多元收益C</t>
  </si>
  <si>
    <t>400016.OF</t>
  </si>
  <si>
    <t>东方强化收益</t>
  </si>
  <si>
    <t>000181.OF</t>
  </si>
  <si>
    <t>景顺长城四季金利A</t>
  </si>
  <si>
    <t>162105.OF</t>
  </si>
  <si>
    <t>金鹰持久增利C</t>
  </si>
  <si>
    <t>320021.OF</t>
  </si>
  <si>
    <t>诺安双利</t>
  </si>
  <si>
    <t>006417.OF</t>
  </si>
  <si>
    <t>方正富邦丰利C</t>
  </si>
  <si>
    <t>020033.OF</t>
  </si>
  <si>
    <t>国泰民安增利A</t>
  </si>
  <si>
    <t>020034.OF</t>
  </si>
  <si>
    <t>国泰民安增利C</t>
  </si>
  <si>
    <t>380009.OF</t>
  </si>
  <si>
    <t>中银稳健添利A</t>
  </si>
  <si>
    <t>540001.OF</t>
  </si>
  <si>
    <t>汇丰晋信2016</t>
  </si>
  <si>
    <t>002139.OF</t>
  </si>
  <si>
    <t>泓德裕泰C</t>
  </si>
  <si>
    <t>002138.OF</t>
  </si>
  <si>
    <t>泓德裕泰A</t>
  </si>
  <si>
    <t>006057.OF</t>
  </si>
  <si>
    <t>鹏华丰和C</t>
  </si>
  <si>
    <t>000054.OF</t>
  </si>
  <si>
    <t>鹏华双债增利</t>
  </si>
  <si>
    <t>000003.OF</t>
  </si>
  <si>
    <t>中海可转换债券A</t>
  </si>
  <si>
    <t>000004.OF</t>
  </si>
  <si>
    <t>中海可转换债券C</t>
  </si>
  <si>
    <t>000045.OF</t>
  </si>
  <si>
    <t>工银瑞信产业债A</t>
  </si>
  <si>
    <t>000046.OF</t>
  </si>
  <si>
    <t>工银瑞信产业债B</t>
  </si>
  <si>
    <t>000067.OF</t>
  </si>
  <si>
    <t>民生加银转债优选A</t>
  </si>
  <si>
    <t>000068.OF</t>
  </si>
  <si>
    <t>民生加银转债优选C</t>
  </si>
  <si>
    <t>610008.OF</t>
  </si>
  <si>
    <t>信达澳银信用债A</t>
  </si>
  <si>
    <t>610108.OF</t>
  </si>
  <si>
    <t>信达澳银信用债C</t>
  </si>
  <si>
    <t>000107.OF</t>
  </si>
  <si>
    <t>富国稳健增强AB</t>
  </si>
  <si>
    <t>000109.OF</t>
  </si>
  <si>
    <t>富国稳健增强C</t>
  </si>
  <si>
    <t>000143.OF</t>
  </si>
  <si>
    <t>鹏华双债加利A</t>
  </si>
  <si>
    <t>000080.OF</t>
  </si>
  <si>
    <t>天治可转债增强A</t>
  </si>
  <si>
    <t>000081.OF</t>
  </si>
  <si>
    <t>天治可转债增强C</t>
  </si>
  <si>
    <t>000118.OF</t>
  </si>
  <si>
    <t>广发聚鑫A</t>
  </si>
  <si>
    <t>000119.OF</t>
  </si>
  <si>
    <t>广发聚鑫C</t>
  </si>
  <si>
    <t>165509.OF</t>
  </si>
  <si>
    <t>信诚增强收益</t>
  </si>
  <si>
    <t>519660.OF</t>
  </si>
  <si>
    <t>银河增利A</t>
  </si>
  <si>
    <t>519661.OF</t>
  </si>
  <si>
    <t>银河增利C</t>
  </si>
  <si>
    <t>519731.OF</t>
  </si>
  <si>
    <t>交银定期支付月月丰C</t>
  </si>
  <si>
    <t>000236.OF</t>
  </si>
  <si>
    <t>工银月月薪定期支付A</t>
  </si>
  <si>
    <t>000171.OF</t>
  </si>
  <si>
    <t>易方达裕丰回报</t>
  </si>
  <si>
    <t>000306.OF</t>
  </si>
  <si>
    <t>天弘弘利</t>
  </si>
  <si>
    <t>005657.OF</t>
  </si>
  <si>
    <t>光大安泽C</t>
  </si>
  <si>
    <t>000338.OF</t>
  </si>
  <si>
    <t>鹏华双债保利</t>
  </si>
  <si>
    <t>008974.OF</t>
  </si>
  <si>
    <t>长城稳健增利C</t>
  </si>
  <si>
    <t>000184.OF</t>
  </si>
  <si>
    <t>工银瑞信添福A</t>
  </si>
  <si>
    <t>000185.OF</t>
  </si>
  <si>
    <t>工银瑞信添福B</t>
  </si>
  <si>
    <t>000385.OF</t>
  </si>
  <si>
    <t>景顺长城景颐双利A</t>
  </si>
  <si>
    <t>000386.OF</t>
  </si>
  <si>
    <t>景顺长城景颐双利C</t>
  </si>
  <si>
    <t>000406.OF</t>
  </si>
  <si>
    <t>汇添富双利增强A</t>
  </si>
  <si>
    <t>000407.OF</t>
  </si>
  <si>
    <t>汇添富双利增强C</t>
  </si>
  <si>
    <t>519162.OF</t>
  </si>
  <si>
    <t>新华增怡A</t>
  </si>
  <si>
    <t>519163.OF</t>
  </si>
  <si>
    <t>新华增怡C</t>
  </si>
  <si>
    <t>000810.OF</t>
  </si>
  <si>
    <t>富国收益增强A</t>
  </si>
  <si>
    <t>011024.OF</t>
  </si>
  <si>
    <t>东兴兴利D</t>
  </si>
  <si>
    <t>000377.OF</t>
  </si>
  <si>
    <t>上投摩根双债增利A</t>
  </si>
  <si>
    <t>000378.OF</t>
  </si>
  <si>
    <t>上投摩根双债增利C</t>
  </si>
  <si>
    <t>009675.OF</t>
  </si>
  <si>
    <t>中融融慧双欣一年定开A</t>
  </si>
  <si>
    <t>007316.OF</t>
  </si>
  <si>
    <t>交银可转债A</t>
  </si>
  <si>
    <t>000692.OF</t>
  </si>
  <si>
    <t>汇添富双利C</t>
  </si>
  <si>
    <t>005174.OF</t>
  </si>
  <si>
    <t>富荣富安C</t>
  </si>
  <si>
    <t>005173.OF</t>
  </si>
  <si>
    <t>富荣富安A</t>
  </si>
  <si>
    <t>519059.OF</t>
  </si>
  <si>
    <t>海富通可转债优选</t>
  </si>
  <si>
    <t>005793.OF</t>
  </si>
  <si>
    <t>华富可转债</t>
  </si>
  <si>
    <t>000463.OF</t>
  </si>
  <si>
    <t>华商双债丰利A</t>
  </si>
  <si>
    <t>000481.OF</t>
  </si>
  <si>
    <t>华商双债丰利C</t>
  </si>
  <si>
    <t>470018.OF</t>
  </si>
  <si>
    <t>汇添富双利A</t>
  </si>
  <si>
    <t>519733.OF</t>
  </si>
  <si>
    <t>交银强化回报AB</t>
  </si>
  <si>
    <t>519735.OF</t>
  </si>
  <si>
    <t>交银强化回报C</t>
  </si>
  <si>
    <t>519676.OF</t>
  </si>
  <si>
    <t>银河强化收益</t>
  </si>
  <si>
    <t>000536.OF</t>
  </si>
  <si>
    <t>前海开源可转债</t>
  </si>
  <si>
    <t>000578.OF</t>
  </si>
  <si>
    <t>鑫元恒鑫收益增强A</t>
  </si>
  <si>
    <t>000579.OF</t>
  </si>
  <si>
    <t>鑫元恒鑫收益增强C</t>
  </si>
  <si>
    <t>253060.OF</t>
  </si>
  <si>
    <t>国联安信心增长A</t>
  </si>
  <si>
    <t>253061.OF</t>
  </si>
  <si>
    <t>国联安信心增长B</t>
  </si>
  <si>
    <t>006655.OF</t>
  </si>
  <si>
    <t>华泰紫金季季享定开C</t>
  </si>
  <si>
    <t>002412.OF</t>
  </si>
  <si>
    <t>华富安福</t>
  </si>
  <si>
    <t>006060.OF</t>
  </si>
  <si>
    <t>鹏扬泓利C</t>
  </si>
  <si>
    <t>008947.OF</t>
  </si>
  <si>
    <t>华夏鼎源A</t>
  </si>
  <si>
    <t>008744.OF</t>
  </si>
  <si>
    <t>南方集利18个月定开债C</t>
  </si>
  <si>
    <t>009089.OF</t>
  </si>
  <si>
    <t>嘉实稳固收益A</t>
  </si>
  <si>
    <t>010964.OF</t>
  </si>
  <si>
    <t>鹏华可转债C</t>
  </si>
  <si>
    <t>675121.OF</t>
  </si>
  <si>
    <t>西部利得汇逸A</t>
  </si>
  <si>
    <t>531017.OF</t>
  </si>
  <si>
    <t>建信双息红利C</t>
  </si>
  <si>
    <t>007834.OF</t>
  </si>
  <si>
    <t>长盛稳怡添利C</t>
  </si>
  <si>
    <t>400027.OF</t>
  </si>
  <si>
    <t>东方双债添利A</t>
  </si>
  <si>
    <t>400029.OF</t>
  </si>
  <si>
    <t>东方双债添利C</t>
  </si>
  <si>
    <t>000812.OF</t>
  </si>
  <si>
    <t>富国收益增强C</t>
  </si>
  <si>
    <t>000466.OF</t>
  </si>
  <si>
    <t>融通通瑞AB</t>
  </si>
  <si>
    <t>000859.OF</t>
  </si>
  <si>
    <t>融通通瑞C</t>
  </si>
  <si>
    <t>000875.OF</t>
  </si>
  <si>
    <t>建信稳定得利A</t>
  </si>
  <si>
    <t>000876.OF</t>
  </si>
  <si>
    <t>建信稳定得利C</t>
  </si>
  <si>
    <t>000896.OF</t>
  </si>
  <si>
    <t>鑫元聚鑫收益增强A</t>
  </si>
  <si>
    <t>000897.OF</t>
  </si>
  <si>
    <t>鑫元聚鑫收益增强C</t>
  </si>
  <si>
    <t>000973.OF</t>
  </si>
  <si>
    <t>新华增盈回报</t>
  </si>
  <si>
    <t>005019.OF</t>
  </si>
  <si>
    <t>国投瑞银和泰6个月</t>
  </si>
  <si>
    <t>002280.OF</t>
  </si>
  <si>
    <t>华富安享</t>
  </si>
  <si>
    <t>000333.OF</t>
  </si>
  <si>
    <t>长城稳固收益A</t>
  </si>
  <si>
    <t>000334.OF</t>
  </si>
  <si>
    <t>长城稳固收益C</t>
  </si>
  <si>
    <t>001035.OF</t>
  </si>
  <si>
    <t>中银恒利半年</t>
  </si>
  <si>
    <t>000297.OF</t>
  </si>
  <si>
    <t>鹏华可转债A</t>
  </si>
  <si>
    <t>000182.OF</t>
  </si>
  <si>
    <t>景顺长城四季金利C</t>
  </si>
  <si>
    <t>006102.OF</t>
  </si>
  <si>
    <t>浙商丰利增强</t>
  </si>
  <si>
    <t>006141.OF</t>
  </si>
  <si>
    <t>广发集嘉C</t>
  </si>
  <si>
    <t>519967.OF</t>
  </si>
  <si>
    <t>长信利富</t>
  </si>
  <si>
    <t>001199.OF</t>
  </si>
  <si>
    <t>创金合信聚利A</t>
  </si>
  <si>
    <t>001200.OF</t>
  </si>
  <si>
    <t>创金合信聚利C</t>
  </si>
  <si>
    <t>001257.OF</t>
  </si>
  <si>
    <t>兴业收益增强A</t>
  </si>
  <si>
    <t>001258.OF</t>
  </si>
  <si>
    <t>兴业收益增强C</t>
  </si>
  <si>
    <t>519190.OF</t>
  </si>
  <si>
    <t>万家双利</t>
  </si>
  <si>
    <t>160621.OF</t>
  </si>
  <si>
    <t>鹏华丰和A</t>
  </si>
  <si>
    <t>001086.OF</t>
  </si>
  <si>
    <t>华富恒利A</t>
  </si>
  <si>
    <t>001087.OF</t>
  </si>
  <si>
    <t>华富恒利C</t>
  </si>
  <si>
    <t>001751.OF</t>
  </si>
  <si>
    <t>华商信用增强A</t>
  </si>
  <si>
    <t>001752.OF</t>
  </si>
  <si>
    <t>华商信用增强C</t>
  </si>
  <si>
    <t>005284.OF</t>
  </si>
  <si>
    <t>华商可转债C</t>
  </si>
  <si>
    <t>004808.OF</t>
  </si>
  <si>
    <t>中银证券安弘C</t>
  </si>
  <si>
    <t>006162.OF</t>
  </si>
  <si>
    <t>财通资管积极收益E</t>
  </si>
  <si>
    <t>006163.OF</t>
  </si>
  <si>
    <t>融通增辉定期开放</t>
  </si>
  <si>
    <t>006115.OF</t>
  </si>
  <si>
    <t>人保鑫利回报C</t>
  </si>
  <si>
    <t>006114.OF</t>
  </si>
  <si>
    <t>人保鑫利回报A</t>
  </si>
  <si>
    <t>001779.OF</t>
  </si>
  <si>
    <t>中融稳健添利</t>
  </si>
  <si>
    <t>001862.OF</t>
  </si>
  <si>
    <t>东方红收益增强A</t>
  </si>
  <si>
    <t>001863.OF</t>
  </si>
  <si>
    <t>东方红收益增强C</t>
  </si>
  <si>
    <t>519947.OF</t>
  </si>
  <si>
    <t>长信利保A</t>
  </si>
  <si>
    <t>004063.OF</t>
  </si>
  <si>
    <t>华夏恒融</t>
  </si>
  <si>
    <t>010450.OF</t>
  </si>
  <si>
    <t>广发恒悦C</t>
  </si>
  <si>
    <t>010449.OF</t>
  </si>
  <si>
    <t>广发恒悦A</t>
  </si>
  <si>
    <t>001948.OF</t>
  </si>
  <si>
    <t>建信稳定丰利A</t>
  </si>
  <si>
    <t>001949.OF</t>
  </si>
  <si>
    <t>建信稳定丰利C</t>
  </si>
  <si>
    <t>720003.OF</t>
  </si>
  <si>
    <t>财通收益增强A</t>
  </si>
  <si>
    <t>008939.OF</t>
  </si>
  <si>
    <t>华泰紫金月月购3个月A</t>
  </si>
  <si>
    <t>006064.OF</t>
  </si>
  <si>
    <t>红土创新增强收益C</t>
  </si>
  <si>
    <t>002351.OF</t>
  </si>
  <si>
    <t>易方达裕祥回报</t>
  </si>
  <si>
    <t>002065.OF</t>
  </si>
  <si>
    <t>景顺长城景盛双息A</t>
  </si>
  <si>
    <t>002066.OF</t>
  </si>
  <si>
    <t>景顺长城景盛双息C</t>
  </si>
  <si>
    <t>960027.OF</t>
  </si>
  <si>
    <t>博时信用债券R</t>
  </si>
  <si>
    <t>217024.OF</t>
  </si>
  <si>
    <t>招商安盈A</t>
  </si>
  <si>
    <t>002361.OF</t>
  </si>
  <si>
    <t>国富恒瑞A</t>
  </si>
  <si>
    <t>002362.OF</t>
  </si>
  <si>
    <t>国富恒瑞C</t>
  </si>
  <si>
    <t>470088.OF</t>
  </si>
  <si>
    <t>汇添富6月红添利A</t>
  </si>
  <si>
    <t>470089.OF</t>
  </si>
  <si>
    <t>汇添富6月红添利C</t>
  </si>
  <si>
    <t>002492.OF</t>
  </si>
  <si>
    <t>工银月月薪定期支付C</t>
  </si>
  <si>
    <t>002651.OF</t>
  </si>
  <si>
    <t>东方红汇利A</t>
  </si>
  <si>
    <t>006654.OF</t>
  </si>
  <si>
    <t>华泰紫金季季享定开A</t>
  </si>
  <si>
    <t>009763.OF</t>
  </si>
  <si>
    <t>惠升和悦A</t>
  </si>
  <si>
    <t>970018.OF</t>
  </si>
  <si>
    <t>方正证券金港湾A</t>
  </si>
  <si>
    <t>002501.OF</t>
  </si>
  <si>
    <t>银华远景</t>
  </si>
  <si>
    <t>006140.OF</t>
  </si>
  <si>
    <t>广发集嘉A</t>
  </si>
  <si>
    <t>005212.OF</t>
  </si>
  <si>
    <t>汇安稳裕</t>
  </si>
  <si>
    <t>003638.OF</t>
  </si>
  <si>
    <t>安信永鑫增强C</t>
  </si>
  <si>
    <t>002421.OF</t>
  </si>
  <si>
    <t>新华增强A</t>
  </si>
  <si>
    <t>002422.OF</t>
  </si>
  <si>
    <t>新华增强C</t>
  </si>
  <si>
    <t>004994.OF</t>
  </si>
  <si>
    <t>中欧可转债C</t>
  </si>
  <si>
    <t>004993.OF</t>
  </si>
  <si>
    <t>中欧可转债A</t>
  </si>
  <si>
    <t>960029.OF</t>
  </si>
  <si>
    <t>建信双息红利H</t>
  </si>
  <si>
    <t>004572.OF</t>
  </si>
  <si>
    <t>万家家瑞C</t>
  </si>
  <si>
    <t>005145.OF</t>
  </si>
  <si>
    <t>东吴优益C</t>
  </si>
  <si>
    <t>005144.OF</t>
  </si>
  <si>
    <t>东吴优益A</t>
  </si>
  <si>
    <t>002632.OF</t>
  </si>
  <si>
    <t>鑫元双债增强A</t>
  </si>
  <si>
    <t>002633.OF</t>
  </si>
  <si>
    <t>鑫元双债增强C</t>
  </si>
  <si>
    <t>009358.OF</t>
  </si>
  <si>
    <t>兴业稳健双利一年A</t>
  </si>
  <si>
    <t>006585.OF</t>
  </si>
  <si>
    <t>南方宝元债券C</t>
  </si>
  <si>
    <t>005272.OF</t>
  </si>
  <si>
    <t>安信恒利增强C</t>
  </si>
  <si>
    <t>001367.OF</t>
  </si>
  <si>
    <t>德邦新添利A</t>
  </si>
  <si>
    <t>002441.OF</t>
  </si>
  <si>
    <t>德邦新添利C</t>
  </si>
  <si>
    <t>002794.OF</t>
  </si>
  <si>
    <t>天弘永利债券E</t>
  </si>
  <si>
    <t>002636.OF</t>
  </si>
  <si>
    <t>广发集裕A</t>
  </si>
  <si>
    <t>002637.OF</t>
  </si>
  <si>
    <t>广发集裕C</t>
  </si>
  <si>
    <t>002719.OF</t>
  </si>
  <si>
    <t>融通增祥三个月定期开放</t>
  </si>
  <si>
    <t>005078.OF</t>
  </si>
  <si>
    <t>富国宝利增强</t>
  </si>
  <si>
    <t>004807.OF</t>
  </si>
  <si>
    <t>中银证券安弘A</t>
  </si>
  <si>
    <t>008611.OF</t>
  </si>
  <si>
    <t>海富通添鑫收益A</t>
  </si>
  <si>
    <t>008610.OF</t>
  </si>
  <si>
    <t>海富通添鑫收益C</t>
  </si>
  <si>
    <t>000189.OF</t>
  </si>
  <si>
    <t>易方达丰华A</t>
  </si>
  <si>
    <t>002521.OF</t>
  </si>
  <si>
    <t>永赢双利A</t>
  </si>
  <si>
    <t>002522.OF</t>
  </si>
  <si>
    <t>永赢双利C</t>
  </si>
  <si>
    <t>002782.OF</t>
  </si>
  <si>
    <t>富国祥利</t>
  </si>
  <si>
    <t>002701.OF</t>
  </si>
  <si>
    <t>东方红汇阳A</t>
  </si>
  <si>
    <t>002702.OF</t>
  </si>
  <si>
    <t>东方红汇阳C</t>
  </si>
  <si>
    <t>002720.OF</t>
  </si>
  <si>
    <t>国寿安保尊利增强回报A</t>
  </si>
  <si>
    <t>002721.OF</t>
  </si>
  <si>
    <t>国寿安保尊利增强回报C</t>
  </si>
  <si>
    <t>870008.OF</t>
  </si>
  <si>
    <t>广发资管乾利一年持有A</t>
  </si>
  <si>
    <t>002749.OF</t>
  </si>
  <si>
    <t>嘉实稳盛</t>
  </si>
  <si>
    <t>002652.OF</t>
  </si>
  <si>
    <t>东方红汇利C</t>
  </si>
  <si>
    <t>002866.OF</t>
  </si>
  <si>
    <t>新华丰盈回报</t>
  </si>
  <si>
    <t>006619.OF</t>
  </si>
  <si>
    <t>长江可转债C</t>
  </si>
  <si>
    <t>004402.OF</t>
  </si>
  <si>
    <t>金信民旺C</t>
  </si>
  <si>
    <t>001958.OF</t>
  </si>
  <si>
    <t>嘉合磐通C</t>
  </si>
  <si>
    <t>001957.OF</t>
  </si>
  <si>
    <t>嘉合磐通A</t>
  </si>
  <si>
    <t>519933.OF</t>
  </si>
  <si>
    <t>长信利发</t>
  </si>
  <si>
    <t>002765.OF</t>
  </si>
  <si>
    <t>新华双利A</t>
  </si>
  <si>
    <t>002766.OF</t>
  </si>
  <si>
    <t>新华双利C</t>
  </si>
  <si>
    <t>002738.OF</t>
  </si>
  <si>
    <t>泓德裕康A</t>
  </si>
  <si>
    <t>002739.OF</t>
  </si>
  <si>
    <t>泓德裕康C</t>
  </si>
  <si>
    <t>002796.OF</t>
  </si>
  <si>
    <t>景顺长城景盈双利A</t>
  </si>
  <si>
    <t>002797.OF</t>
  </si>
  <si>
    <t>景顺长城景盈双利C</t>
  </si>
  <si>
    <t>002901.OF</t>
  </si>
  <si>
    <t>财通资管积极收益A</t>
  </si>
  <si>
    <t>002902.OF</t>
  </si>
  <si>
    <t>财通资管积极收益C</t>
  </si>
  <si>
    <t>004222.OF</t>
  </si>
  <si>
    <t>金信民旺A</t>
  </si>
  <si>
    <t>002971.OF</t>
  </si>
  <si>
    <t>前海开源鼎安A</t>
  </si>
  <si>
    <t>002972.OF</t>
  </si>
  <si>
    <t>前海开源鼎安C</t>
  </si>
  <si>
    <t>002785.OF</t>
  </si>
  <si>
    <t>中融融裕双利A</t>
  </si>
  <si>
    <t>002786.OF</t>
  </si>
  <si>
    <t>中融融裕双利C</t>
  </si>
  <si>
    <t>002988.OF</t>
  </si>
  <si>
    <t>平安鼎信</t>
  </si>
  <si>
    <t>002723.OF</t>
  </si>
  <si>
    <t>江信祺福A</t>
  </si>
  <si>
    <t>002724.OF</t>
  </si>
  <si>
    <t>江信祺福C</t>
  </si>
  <si>
    <t>002932.OF</t>
  </si>
  <si>
    <t>圆信永丰强化收益A</t>
  </si>
  <si>
    <t>002933.OF</t>
  </si>
  <si>
    <t>圆信永丰强化收益C</t>
  </si>
  <si>
    <t>007833.OF</t>
  </si>
  <si>
    <t>长盛稳怡添利A</t>
  </si>
  <si>
    <t>519753.OF</t>
  </si>
  <si>
    <t>交银安心收益</t>
  </si>
  <si>
    <t>003167.OF</t>
  </si>
  <si>
    <t>前海开源鼎瑞A</t>
  </si>
  <si>
    <t>003168.OF</t>
  </si>
  <si>
    <t>前海开源鼎瑞C</t>
  </si>
  <si>
    <t>003637.OF</t>
  </si>
  <si>
    <t>安信永鑫增强A</t>
  </si>
  <si>
    <t>002924.OF</t>
  </si>
  <si>
    <t>华商瑞鑫定期开放</t>
  </si>
  <si>
    <t>002965.OF</t>
  </si>
  <si>
    <t>中海合嘉增强收益A</t>
  </si>
  <si>
    <t>002966.OF</t>
  </si>
  <si>
    <t>中海合嘉增强收益C</t>
  </si>
  <si>
    <t>002986.OF</t>
  </si>
  <si>
    <t>泰康丰盈</t>
  </si>
  <si>
    <t>002474.OF</t>
  </si>
  <si>
    <t>中邮睿信增强</t>
  </si>
  <si>
    <t>003176.OF</t>
  </si>
  <si>
    <t>德邦景颐A</t>
  </si>
  <si>
    <t>003177.OF</t>
  </si>
  <si>
    <t>德邦景颐C</t>
  </si>
  <si>
    <t>005193.OF</t>
  </si>
  <si>
    <t>北信瑞丰鼎利C</t>
  </si>
  <si>
    <t>004564.OF</t>
  </si>
  <si>
    <t>北信瑞丰鼎利A</t>
  </si>
  <si>
    <t>010816.OF</t>
  </si>
  <si>
    <t>银华远兴一年持有</t>
  </si>
  <si>
    <t>010475.OF</t>
  </si>
  <si>
    <t>上投摩根安享回报一年持有</t>
  </si>
  <si>
    <t>003133.OF</t>
  </si>
  <si>
    <t>易方达裕鑫A</t>
  </si>
  <si>
    <t>003134.OF</t>
  </si>
  <si>
    <t>易方达裕鑫C</t>
  </si>
  <si>
    <t>161624.OF</t>
  </si>
  <si>
    <t>融通可转债A</t>
  </si>
  <si>
    <t>161625.OF</t>
  </si>
  <si>
    <t>融通可转债C</t>
  </si>
  <si>
    <t>005946.OF</t>
  </si>
  <si>
    <t>工银瑞信可转债优选C</t>
  </si>
  <si>
    <t>005945.OF</t>
  </si>
  <si>
    <t>工银瑞信可转债优选A</t>
  </si>
  <si>
    <t>003092.OF</t>
  </si>
  <si>
    <t>华商丰利增强定开A</t>
  </si>
  <si>
    <t>003093.OF</t>
  </si>
  <si>
    <t>华商丰利增强定开C</t>
  </si>
  <si>
    <t>005185.OF</t>
  </si>
  <si>
    <t>国泰招惠收益定开</t>
  </si>
  <si>
    <t>003135.OF</t>
  </si>
  <si>
    <t>金元顺安沣楹</t>
  </si>
  <si>
    <t>003254.OF</t>
  </si>
  <si>
    <t>前海开源鼎裕A</t>
  </si>
  <si>
    <t>003255.OF</t>
  </si>
  <si>
    <t>前海开源鼎裕C</t>
  </si>
  <si>
    <t>164814.OF</t>
  </si>
  <si>
    <t>工银瑞信双债增强</t>
  </si>
  <si>
    <t>001045.OF</t>
  </si>
  <si>
    <t>华夏可转债增强A</t>
  </si>
  <si>
    <t>001046.OF</t>
  </si>
  <si>
    <t>华夏可转债增强I</t>
  </si>
  <si>
    <t>166105.OF</t>
  </si>
  <si>
    <t>信达澳银鑫安</t>
  </si>
  <si>
    <t>005909.OF</t>
  </si>
  <si>
    <t>华泰保兴尊利C</t>
  </si>
  <si>
    <t>005908.OF</t>
  </si>
  <si>
    <t>华泰保兴尊利A</t>
  </si>
  <si>
    <t>003336.OF</t>
  </si>
  <si>
    <t>长江收益增强</t>
  </si>
  <si>
    <t>003471.OF</t>
  </si>
  <si>
    <t>前海联合添鑫3个月定开A</t>
  </si>
  <si>
    <t>003472.OF</t>
  </si>
  <si>
    <t>前海联合添鑫3个月定开C</t>
  </si>
  <si>
    <t>002688.OF</t>
  </si>
  <si>
    <t>红塔红土长益A</t>
  </si>
  <si>
    <t>002689.OF</t>
  </si>
  <si>
    <t>红塔红土长益C</t>
  </si>
  <si>
    <t>003221.OF</t>
  </si>
  <si>
    <t>新华丰利A</t>
  </si>
  <si>
    <t>003222.OF</t>
  </si>
  <si>
    <t>新华丰利C</t>
  </si>
  <si>
    <t>002711.OF</t>
  </si>
  <si>
    <t>广发集丰A</t>
  </si>
  <si>
    <t>002712.OF</t>
  </si>
  <si>
    <t>广发集丰C</t>
  </si>
  <si>
    <t>003334.OF</t>
  </si>
  <si>
    <t>中融融信双盈A</t>
  </si>
  <si>
    <t>003335.OF</t>
  </si>
  <si>
    <t>中融融信双盈C</t>
  </si>
  <si>
    <t>003341.OF</t>
  </si>
  <si>
    <t>工银瑞信瑞盈</t>
  </si>
  <si>
    <t>003301.OF</t>
  </si>
  <si>
    <t>华夏鼎融A</t>
  </si>
  <si>
    <t>003302.OF</t>
  </si>
  <si>
    <t>华夏鼎融C</t>
  </si>
  <si>
    <t>002946.OF</t>
  </si>
  <si>
    <t>大成景盛一年A</t>
  </si>
  <si>
    <t>002947.OF</t>
  </si>
  <si>
    <t>大成景盛一年C</t>
  </si>
  <si>
    <t>003180.OF</t>
  </si>
  <si>
    <t>前海联合添利A</t>
  </si>
  <si>
    <t>003181.OF</t>
  </si>
  <si>
    <t>前海联合添利C</t>
  </si>
  <si>
    <t>003612.OF</t>
  </si>
  <si>
    <t>南方卓元A</t>
  </si>
  <si>
    <t>003613.OF</t>
  </si>
  <si>
    <t>南方卓元C</t>
  </si>
  <si>
    <t>675081.OF</t>
  </si>
  <si>
    <t>西部利得祥盈A</t>
  </si>
  <si>
    <t>675083.OF</t>
  </si>
  <si>
    <t>西部利得祥盈C</t>
  </si>
  <si>
    <t>002459.OF</t>
  </si>
  <si>
    <t>华夏鼎利A</t>
  </si>
  <si>
    <t>002460.OF</t>
  </si>
  <si>
    <t>华夏鼎利C</t>
  </si>
  <si>
    <t>003037.OF</t>
  </si>
  <si>
    <t>广发集瑞A</t>
  </si>
  <si>
    <t>003038.OF</t>
  </si>
  <si>
    <t>广发集瑞C</t>
  </si>
  <si>
    <t>002961.OF</t>
  </si>
  <si>
    <t>中欧双利A</t>
  </si>
  <si>
    <t>002962.OF</t>
  </si>
  <si>
    <t>中欧双利C</t>
  </si>
  <si>
    <t>002969.OF</t>
  </si>
  <si>
    <t>易方达丰和</t>
  </si>
  <si>
    <t>003275.OF</t>
  </si>
  <si>
    <t>国联安添利增长A</t>
  </si>
  <si>
    <t>003218.OF</t>
  </si>
  <si>
    <t>前海开源祥和A</t>
  </si>
  <si>
    <t>003219.OF</t>
  </si>
  <si>
    <t>前海开源祥和C</t>
  </si>
  <si>
    <t>003628.OF</t>
  </si>
  <si>
    <t>兴银收益增强</t>
  </si>
  <si>
    <t>008469.OF</t>
  </si>
  <si>
    <t>朱雀安鑫回报A</t>
  </si>
  <si>
    <t>004792.OF</t>
  </si>
  <si>
    <t>富荣富乾A</t>
  </si>
  <si>
    <t>003510.OF</t>
  </si>
  <si>
    <t>长盛可转债A</t>
  </si>
  <si>
    <t>003511.OF</t>
  </si>
  <si>
    <t>长盛可转债C</t>
  </si>
  <si>
    <t>003401.OF</t>
  </si>
  <si>
    <t>工银瑞信可转债</t>
  </si>
  <si>
    <t>006031.OF</t>
  </si>
  <si>
    <t>南方昌元可转债C</t>
  </si>
  <si>
    <t>006030.OF</t>
  </si>
  <si>
    <t>南方昌元可转债A</t>
  </si>
  <si>
    <t>002102.OF</t>
  </si>
  <si>
    <t>创金合信转债精选C</t>
  </si>
  <si>
    <t>006618.OF</t>
  </si>
  <si>
    <t>长江可转债A</t>
  </si>
  <si>
    <t>008942.OF</t>
  </si>
  <si>
    <t>华泰紫金周周购3个月C</t>
  </si>
  <si>
    <t>008941.OF</t>
  </si>
  <si>
    <t>华泰紫金周周购3个月A</t>
  </si>
  <si>
    <t>005271.OF</t>
  </si>
  <si>
    <t>安信恒利增强A</t>
  </si>
  <si>
    <t>519729.OF</t>
  </si>
  <si>
    <t>交银增强收益</t>
  </si>
  <si>
    <t>003109.OF</t>
  </si>
  <si>
    <t>光大安和A</t>
  </si>
  <si>
    <t>003110.OF</t>
  </si>
  <si>
    <t>光大安和C</t>
  </si>
  <si>
    <t>003107.OF</t>
  </si>
  <si>
    <t>光大安祺A</t>
  </si>
  <si>
    <t>003108.OF</t>
  </si>
  <si>
    <t>光大安祺C</t>
  </si>
  <si>
    <t>002742.OF</t>
  </si>
  <si>
    <t>泓德裕祥A</t>
  </si>
  <si>
    <t>002743.OF</t>
  </si>
  <si>
    <t>泓德裕祥C</t>
  </si>
  <si>
    <t>003504.OF</t>
  </si>
  <si>
    <t>景顺长城景颐丰利A</t>
  </si>
  <si>
    <t>003505.OF</t>
  </si>
  <si>
    <t>景顺长城景颐丰利C</t>
  </si>
  <si>
    <t>011110.OF</t>
  </si>
  <si>
    <t>南方晖元6个月持有C</t>
  </si>
  <si>
    <t>011109.OF</t>
  </si>
  <si>
    <t>南方晖元6个月持有A</t>
  </si>
  <si>
    <t>002925.OF</t>
  </si>
  <si>
    <t>广发集源A</t>
  </si>
  <si>
    <t>002926.OF</t>
  </si>
  <si>
    <t>广发集源C</t>
  </si>
  <si>
    <t>006059.OF</t>
  </si>
  <si>
    <t>鹏扬泓利A</t>
  </si>
  <si>
    <t>005852.OF</t>
  </si>
  <si>
    <t>中银稳健添利C</t>
  </si>
  <si>
    <t>004267.OF</t>
  </si>
  <si>
    <t>金鹰持久增利E</t>
  </si>
  <si>
    <t>006416.OF</t>
  </si>
  <si>
    <t>方正富邦丰利A</t>
  </si>
  <si>
    <t>005461.OF</t>
  </si>
  <si>
    <t>南方希元可转债</t>
  </si>
  <si>
    <t>675123.OF</t>
  </si>
  <si>
    <t>西部利得汇逸C</t>
  </si>
  <si>
    <t>006061.OF</t>
  </si>
  <si>
    <t>红土创新增强收益A</t>
  </si>
  <si>
    <t>006004.OF</t>
  </si>
  <si>
    <t>工银瑞信添祥一年定开</t>
  </si>
  <si>
    <t>005843.OF</t>
  </si>
  <si>
    <t>金元顺安沣泉</t>
  </si>
  <si>
    <t>009728.OF</t>
  </si>
  <si>
    <t>中银证券安泰A</t>
  </si>
  <si>
    <t>003650.OF</t>
  </si>
  <si>
    <t>融通通润</t>
  </si>
  <si>
    <t>005771.OF</t>
  </si>
  <si>
    <t>银华可转债</t>
  </si>
  <si>
    <t>008897.OF</t>
  </si>
  <si>
    <t>上银可转债精选</t>
  </si>
  <si>
    <t>011299.OF</t>
  </si>
  <si>
    <t>易方达悦安一年持有C</t>
  </si>
  <si>
    <t>004318.OF</t>
  </si>
  <si>
    <t>国寿安保尊裕优化回报A</t>
  </si>
  <si>
    <t>004319.OF</t>
  </si>
  <si>
    <t>国寿安保尊裕优化回报C</t>
  </si>
  <si>
    <t>003680.OF</t>
  </si>
  <si>
    <t>华润元大润泰双鑫A</t>
  </si>
  <si>
    <t>003723.OF</t>
  </si>
  <si>
    <t>华润元大润泰双鑫C</t>
  </si>
  <si>
    <t>006482.OF</t>
  </si>
  <si>
    <t>广发可转债A</t>
  </si>
  <si>
    <t>006189.OF</t>
  </si>
  <si>
    <t>国金量化添利定期开放</t>
  </si>
  <si>
    <t>008557.OF</t>
  </si>
  <si>
    <t>易方达裕富C</t>
  </si>
  <si>
    <t>008556.OF</t>
  </si>
  <si>
    <t>易方达裕富A</t>
  </si>
  <si>
    <t>003197.OF</t>
  </si>
  <si>
    <t>光大安诚A</t>
  </si>
  <si>
    <t>003198.OF</t>
  </si>
  <si>
    <t>光大安诚C</t>
  </si>
  <si>
    <t>009764.OF</t>
  </si>
  <si>
    <t>惠升和悦C</t>
  </si>
  <si>
    <t>005656.OF</t>
  </si>
  <si>
    <t>光大安泽A</t>
  </si>
  <si>
    <t>004885.OF</t>
  </si>
  <si>
    <t>长信先优</t>
  </si>
  <si>
    <t>003360.OF</t>
  </si>
  <si>
    <t>前海开源瑞和A</t>
  </si>
  <si>
    <t>003361.OF</t>
  </si>
  <si>
    <t>前海开源瑞和C</t>
  </si>
  <si>
    <t>004093.OF</t>
  </si>
  <si>
    <t>金元顺安桉盛A</t>
  </si>
  <si>
    <t>003204.OF</t>
  </si>
  <si>
    <t>财通收益增强C</t>
  </si>
  <si>
    <t>003205.OF</t>
  </si>
  <si>
    <t>财通可转债C</t>
  </si>
  <si>
    <t>003545.OF</t>
  </si>
  <si>
    <t>东兴兴利A</t>
  </si>
  <si>
    <t>004651.OF</t>
  </si>
  <si>
    <t>长信利丰E</t>
  </si>
  <si>
    <t>005886.OF</t>
  </si>
  <si>
    <t>华夏鼎沛A</t>
  </si>
  <si>
    <t>002475.OF</t>
  </si>
  <si>
    <t>中邮睿利增强</t>
  </si>
  <si>
    <t>003276.OF</t>
  </si>
  <si>
    <t>国联安添利增长C</t>
  </si>
  <si>
    <t>006459.OF</t>
  </si>
  <si>
    <t>人保鑫裕增强A</t>
  </si>
  <si>
    <t>165530.OF</t>
  </si>
  <si>
    <t>中信保诚惠泽18个月</t>
  </si>
  <si>
    <t>003458.OF</t>
  </si>
  <si>
    <t>嘉实稳宏A</t>
  </si>
  <si>
    <t>003459.OF</t>
  </si>
  <si>
    <t>嘉实稳宏C</t>
  </si>
  <si>
    <t>004427.OF</t>
  </si>
  <si>
    <t>交银增利增强A</t>
  </si>
  <si>
    <t>004428.OF</t>
  </si>
  <si>
    <t>交银增利增强C</t>
  </si>
  <si>
    <t>004585.OF</t>
  </si>
  <si>
    <t>鹏扬汇利A</t>
  </si>
  <si>
    <t>004586.OF</t>
  </si>
  <si>
    <t>鹏扬汇利C</t>
  </si>
  <si>
    <t>008792.OF</t>
  </si>
  <si>
    <t>招商安华C</t>
  </si>
  <si>
    <t>008791.OF</t>
  </si>
  <si>
    <t>招商安华A</t>
  </si>
  <si>
    <t>008940.OF</t>
  </si>
  <si>
    <t>华泰紫金月月购3个月C</t>
  </si>
  <si>
    <t>004571.OF</t>
  </si>
  <si>
    <t>万家家瑞A</t>
  </si>
  <si>
    <t>004793.OF</t>
  </si>
  <si>
    <t>富荣富乾C</t>
  </si>
  <si>
    <t>002101.OF</t>
  </si>
  <si>
    <t>创金合信转债精选A</t>
  </si>
  <si>
    <t>005273.OF</t>
  </si>
  <si>
    <t>华商可转债A</t>
  </si>
  <si>
    <t>005887.OF</t>
  </si>
  <si>
    <t>华夏鼎沛C</t>
  </si>
  <si>
    <t>005008.OF</t>
  </si>
  <si>
    <t>东方红汇阳Z</t>
  </si>
  <si>
    <t>004025.OF</t>
  </si>
  <si>
    <t>融通收益增强A</t>
  </si>
  <si>
    <t>004026.OF</t>
  </si>
  <si>
    <t>融通收益增强C</t>
  </si>
  <si>
    <t>004902.OF</t>
  </si>
  <si>
    <t>富国丰利增强</t>
  </si>
  <si>
    <t>004708.OF</t>
  </si>
  <si>
    <t>红塔红土盛商一年A</t>
  </si>
  <si>
    <t>004709.OF</t>
  </si>
  <si>
    <t>红塔红土盛商一年C</t>
  </si>
  <si>
    <t>166010.OF</t>
  </si>
  <si>
    <t>中欧鼎利A</t>
  </si>
  <si>
    <t>004952.OF</t>
  </si>
  <si>
    <t>兴全恒益A</t>
  </si>
  <si>
    <t>004953.OF</t>
  </si>
  <si>
    <t>兴全恒益C</t>
  </si>
  <si>
    <t>005121.OF</t>
  </si>
  <si>
    <t>富国兴利增强</t>
  </si>
  <si>
    <t>210014.OF</t>
  </si>
  <si>
    <t>金鹰元丰</t>
  </si>
  <si>
    <t>008743.OF</t>
  </si>
  <si>
    <t>南方集利18个月定开债A</t>
  </si>
  <si>
    <t>008470.OF</t>
  </si>
  <si>
    <t>朱雀安鑫回报C</t>
  </si>
  <si>
    <t>006650.OF</t>
  </si>
  <si>
    <t>招商安庆</t>
  </si>
  <si>
    <t>008346.OF</t>
  </si>
  <si>
    <t>南华瑞泽C</t>
  </si>
  <si>
    <t>008345.OF</t>
  </si>
  <si>
    <t>南华瑞泽A</t>
  </si>
  <si>
    <t>006254.OF</t>
  </si>
  <si>
    <t>长城久悦</t>
  </si>
  <si>
    <t>006867.OF</t>
  </si>
  <si>
    <t>易方达丰华C</t>
  </si>
  <si>
    <t>519726.OF</t>
  </si>
  <si>
    <t>交银稳固收益</t>
  </si>
  <si>
    <t>000028.OF</t>
  </si>
  <si>
    <t>华富安鑫</t>
  </si>
  <si>
    <t>006207.OF</t>
  </si>
  <si>
    <t>泰康裕泰A</t>
  </si>
  <si>
    <t>006208.OF</t>
  </si>
  <si>
    <t>泰康裕泰C</t>
  </si>
  <si>
    <t>007100.OF</t>
  </si>
  <si>
    <t>中银稳健添利E</t>
  </si>
  <si>
    <t>007115.OF</t>
  </si>
  <si>
    <t>金元顺安桉盛C</t>
  </si>
  <si>
    <t>006898.OF</t>
  </si>
  <si>
    <t>天弘弘丰增强回报A</t>
  </si>
  <si>
    <t>006899.OF</t>
  </si>
  <si>
    <t>天弘弘丰增强回报C</t>
  </si>
  <si>
    <t>519136.OF</t>
  </si>
  <si>
    <t>海富通瑞丰</t>
  </si>
  <si>
    <t>006500.OF</t>
  </si>
  <si>
    <t>建信润利增强A</t>
  </si>
  <si>
    <t>006501.OF</t>
  </si>
  <si>
    <t>建信润利增强C</t>
  </si>
  <si>
    <t>006832.OF</t>
  </si>
  <si>
    <t>鹏扬添利增强A</t>
  </si>
  <si>
    <t>006833.OF</t>
  </si>
  <si>
    <t>鹏扬添利增强C</t>
  </si>
  <si>
    <t>006896.OF</t>
  </si>
  <si>
    <t>新华聚利A</t>
  </si>
  <si>
    <t>006897.OF</t>
  </si>
  <si>
    <t>新华聚利C</t>
  </si>
  <si>
    <t>006839.OF</t>
  </si>
  <si>
    <t>安信聚利增强A</t>
  </si>
  <si>
    <t>006840.OF</t>
  </si>
  <si>
    <t>安信聚利增强C</t>
  </si>
  <si>
    <t>000142.OF</t>
  </si>
  <si>
    <t>融通增强收益A</t>
  </si>
  <si>
    <t>001124.OF</t>
  </si>
  <si>
    <t>融通增强收益C</t>
  </si>
  <si>
    <t>006466.OF</t>
  </si>
  <si>
    <t>浦银安盛双债增强A</t>
  </si>
  <si>
    <t>006467.OF</t>
  </si>
  <si>
    <t>浦银安盛双债增强C</t>
  </si>
  <si>
    <t>007128.OF</t>
  </si>
  <si>
    <t>天弘增强回报A</t>
  </si>
  <si>
    <t>007129.OF</t>
  </si>
  <si>
    <t>天弘增强回报C</t>
  </si>
  <si>
    <t>006738.OF</t>
  </si>
  <si>
    <t>工银瑞信添慧A</t>
  </si>
  <si>
    <t>006739.OF</t>
  </si>
  <si>
    <t>工银瑞信添慧C</t>
  </si>
  <si>
    <t>004647.OF</t>
  </si>
  <si>
    <t>新华鼎利A</t>
  </si>
  <si>
    <t>006892.OF</t>
  </si>
  <si>
    <t>新华鼎利C</t>
  </si>
  <si>
    <t>007317.OF</t>
  </si>
  <si>
    <t>交银可转债C</t>
  </si>
  <si>
    <t>007032.OF</t>
  </si>
  <si>
    <t>平安可转债A</t>
  </si>
  <si>
    <t>007033.OF</t>
  </si>
  <si>
    <t>平安可转债C</t>
  </si>
  <si>
    <t>007282.OF</t>
  </si>
  <si>
    <t>华夏鼎淳A</t>
  </si>
  <si>
    <t>007283.OF</t>
  </si>
  <si>
    <t>华夏鼎淳C</t>
  </si>
  <si>
    <t>007951.OF</t>
  </si>
  <si>
    <t>招商信用增强C</t>
  </si>
  <si>
    <t>007697.OF</t>
  </si>
  <si>
    <t>中金衡益增强A</t>
  </si>
  <si>
    <t>007698.OF</t>
  </si>
  <si>
    <t>中金衡益增强C</t>
  </si>
  <si>
    <t>952024.OF</t>
  </si>
  <si>
    <t>国君资管君得盛</t>
  </si>
  <si>
    <t>007879.OF</t>
  </si>
  <si>
    <t>嘉实致安3个月</t>
  </si>
  <si>
    <t>007752.OF</t>
  </si>
  <si>
    <t>中银招利A</t>
  </si>
  <si>
    <t>007753.OF</t>
  </si>
  <si>
    <t>中银招利C</t>
  </si>
  <si>
    <t>008008.OF</t>
  </si>
  <si>
    <t>易方达稳健收益C</t>
  </si>
  <si>
    <t>872014.OF</t>
  </si>
  <si>
    <t>广发资管乾利一年持有C</t>
  </si>
  <si>
    <t>008176.OF</t>
  </si>
  <si>
    <t>长信利保C</t>
  </si>
  <si>
    <t>008222.OF</t>
  </si>
  <si>
    <t>兴业机遇C</t>
  </si>
  <si>
    <t>005991.OF</t>
  </si>
  <si>
    <t>长信利丰A</t>
  </si>
  <si>
    <t>007666.OF</t>
  </si>
  <si>
    <t>华夏鼎泓A</t>
  </si>
  <si>
    <t>007667.OF</t>
  </si>
  <si>
    <t>华夏鼎泓C</t>
  </si>
  <si>
    <t>008044.OF</t>
  </si>
  <si>
    <t>博远增强回报A</t>
  </si>
  <si>
    <t>008045.OF</t>
  </si>
  <si>
    <t>博远增强回报C</t>
  </si>
  <si>
    <t>007929.OF</t>
  </si>
  <si>
    <t>天治稳健双鑫</t>
  </si>
  <si>
    <t>860005.OF</t>
  </si>
  <si>
    <t>光大阳光添利A</t>
  </si>
  <si>
    <t>008501.OF</t>
  </si>
  <si>
    <t>鹏扬聚利6个月A</t>
  </si>
  <si>
    <t>008502.OF</t>
  </si>
  <si>
    <t>鹏扬聚利6个月C</t>
  </si>
  <si>
    <t>008524.OF</t>
  </si>
  <si>
    <t>华泰柏瑞锦瑞A</t>
  </si>
  <si>
    <t>008525.OF</t>
  </si>
  <si>
    <t>华泰柏瑞锦瑞C</t>
  </si>
  <si>
    <t>005138.OF</t>
  </si>
  <si>
    <t>前海开源弘丰A</t>
  </si>
  <si>
    <t>005139.OF</t>
  </si>
  <si>
    <t>前海开源弘丰C</t>
  </si>
  <si>
    <t>008529.OF</t>
  </si>
  <si>
    <t>汇安信利A</t>
  </si>
  <si>
    <t>008530.OF</t>
  </si>
  <si>
    <t>汇安信利C</t>
  </si>
  <si>
    <t>008475.OF</t>
  </si>
  <si>
    <t>招商民安增益A</t>
  </si>
  <si>
    <t>008476.OF</t>
  </si>
  <si>
    <t>招商民安增益C</t>
  </si>
  <si>
    <t>008936.OF</t>
  </si>
  <si>
    <t>中银产业债C</t>
  </si>
  <si>
    <t>163827.OF</t>
  </si>
  <si>
    <t>中银产业债A</t>
  </si>
  <si>
    <t>008948.OF</t>
  </si>
  <si>
    <t>华夏鼎源C</t>
  </si>
  <si>
    <t>009610.OF</t>
  </si>
  <si>
    <t>天弘永利债券C</t>
  </si>
  <si>
    <t>009617.OF</t>
  </si>
  <si>
    <t>东兴兴利C</t>
  </si>
  <si>
    <t>008999.OF</t>
  </si>
  <si>
    <t>景顺长城景颐嘉利6个月持有A</t>
  </si>
  <si>
    <t>009000.OF</t>
  </si>
  <si>
    <t>景顺长城景颐嘉利6个月持有C</t>
  </si>
  <si>
    <t>011298.OF</t>
  </si>
  <si>
    <t>易方达悦安一年持有A</t>
  </si>
  <si>
    <t>009519.OF</t>
  </si>
  <si>
    <t>中欧鼎利E</t>
  </si>
  <si>
    <t>009520.OF</t>
  </si>
  <si>
    <t>中欧鼎利C</t>
  </si>
  <si>
    <t>009735.OF</t>
  </si>
  <si>
    <t>天弘增强回报E</t>
  </si>
  <si>
    <t>860030.OF</t>
  </si>
  <si>
    <t>光大阳光添利C</t>
  </si>
  <si>
    <t>008726.OF</t>
  </si>
  <si>
    <t>平安添裕A</t>
  </si>
  <si>
    <t>008727.OF</t>
  </si>
  <si>
    <t>平安添裕C</t>
  </si>
  <si>
    <t>009638.OF</t>
  </si>
  <si>
    <t>华泰紫金周周购12个月滚动持有A</t>
  </si>
  <si>
    <t>009639.OF</t>
  </si>
  <si>
    <t>华泰紫金周周购12个月滚动持有C</t>
  </si>
  <si>
    <t>009758.OF</t>
  </si>
  <si>
    <t>富国可转债C</t>
  </si>
  <si>
    <t>009729.OF</t>
  </si>
  <si>
    <t>中银证券安泰C</t>
  </si>
  <si>
    <t>009730.OF</t>
  </si>
  <si>
    <t>中信保诚安鑫回报A</t>
  </si>
  <si>
    <t>009731.OF</t>
  </si>
  <si>
    <t>中信保诚安鑫回报C</t>
  </si>
  <si>
    <t>009826.OF</t>
  </si>
  <si>
    <t>民生加银家盈6个月持有期A</t>
  </si>
  <si>
    <t>009827.OF</t>
  </si>
  <si>
    <t>民生加银家盈6个月持有期C</t>
  </si>
  <si>
    <t>009916.OF</t>
  </si>
  <si>
    <t>格林泓利A</t>
  </si>
  <si>
    <t>009917.OF</t>
  </si>
  <si>
    <t>格林泓利C</t>
  </si>
  <si>
    <t>005301.OF</t>
  </si>
  <si>
    <t>前海开源弘泽A</t>
  </si>
  <si>
    <t>005302.OF</t>
  </si>
  <si>
    <t>前海开源弘泽C</t>
  </si>
  <si>
    <t>010165.OF</t>
  </si>
  <si>
    <t>太平丰和一年定开债</t>
  </si>
  <si>
    <t>009752.OF</t>
  </si>
  <si>
    <t>大摩灵动优选</t>
  </si>
  <si>
    <t>010053.OF</t>
  </si>
  <si>
    <t>安信聚利增强B</t>
  </si>
  <si>
    <t>008035.OF</t>
  </si>
  <si>
    <t>蜂巢恒利A</t>
  </si>
  <si>
    <t>008036.OF</t>
  </si>
  <si>
    <t>蜂巢恒利C</t>
  </si>
  <si>
    <t>009925.OF</t>
  </si>
  <si>
    <t>博时恒利6个月持有A</t>
  </si>
  <si>
    <t>009926.OF</t>
  </si>
  <si>
    <t>博时恒利6个月持有C</t>
  </si>
  <si>
    <t>009359.OF</t>
  </si>
  <si>
    <t>兴业稳健双利一年C</t>
  </si>
  <si>
    <t>010011.OF</t>
  </si>
  <si>
    <t>景顺长城景颐招利6个月持有A</t>
  </si>
  <si>
    <t>010012.OF</t>
  </si>
  <si>
    <t>景顺长城景颐招利6个月持有C</t>
  </si>
  <si>
    <t>010096.OF</t>
  </si>
  <si>
    <t>博远鑫享三个月A</t>
  </si>
  <si>
    <t>010097.OF</t>
  </si>
  <si>
    <t>博远鑫享三个月C</t>
  </si>
  <si>
    <t>010098.OF</t>
  </si>
  <si>
    <t>博远鑫享三个月E</t>
  </si>
  <si>
    <t>010118.OF</t>
  </si>
  <si>
    <t>天弘多元收益A</t>
  </si>
  <si>
    <t>010119.OF</t>
  </si>
  <si>
    <t>天弘多元收益C</t>
  </si>
  <si>
    <t>010430.OF</t>
  </si>
  <si>
    <t>招商安阳A</t>
  </si>
  <si>
    <t>010431.OF</t>
  </si>
  <si>
    <t>招商安阳C</t>
  </si>
  <si>
    <t>010629.OF</t>
  </si>
  <si>
    <t>广发可转债E</t>
  </si>
  <si>
    <t>010435.OF</t>
  </si>
  <si>
    <t>富国双债增强A</t>
  </si>
  <si>
    <t>010436.OF</t>
  </si>
  <si>
    <t>富国双债增强C</t>
  </si>
  <si>
    <t>010102.OF</t>
  </si>
  <si>
    <t>西部利得鑫泓增强A</t>
  </si>
  <si>
    <t>010103.OF</t>
  </si>
  <si>
    <t>西部利得鑫泓增强C</t>
  </si>
  <si>
    <t>010493.OF</t>
  </si>
  <si>
    <t>中航瑞昱一年定开债A</t>
  </si>
  <si>
    <t>010494.OF</t>
  </si>
  <si>
    <t>中航瑞昱一年定开债C</t>
  </si>
  <si>
    <t>010451.OF</t>
  </si>
  <si>
    <t>广发恒悦E</t>
  </si>
  <si>
    <t>010014.OF</t>
  </si>
  <si>
    <t>华夏鼎清A</t>
  </si>
  <si>
    <t>010015.OF</t>
  </si>
  <si>
    <t>华夏鼎清C</t>
  </si>
  <si>
    <t>010068.OF</t>
  </si>
  <si>
    <t>工银瑞信双盈A</t>
  </si>
  <si>
    <t>010069.OF</t>
  </si>
  <si>
    <t>工银瑞信双盈C</t>
  </si>
  <si>
    <t>010600.OF</t>
  </si>
  <si>
    <t>光大保德信安瑞一年持有A</t>
  </si>
  <si>
    <t>010601.OF</t>
  </si>
  <si>
    <t>光大保德信安瑞一年持有C</t>
  </si>
  <si>
    <t>010174.OF</t>
  </si>
  <si>
    <t>英大智享A</t>
  </si>
  <si>
    <t>010175.OF</t>
  </si>
  <si>
    <t>英大智享C</t>
  </si>
  <si>
    <t>010513.OF</t>
  </si>
  <si>
    <t>淳厚益加增强A</t>
  </si>
  <si>
    <t>010514.OF</t>
  </si>
  <si>
    <t>淳厚益加增强C</t>
  </si>
  <si>
    <t>010803.OF</t>
  </si>
  <si>
    <t>天弘庆享A</t>
  </si>
  <si>
    <t>010804.OF</t>
  </si>
  <si>
    <t>天弘庆享C</t>
  </si>
  <si>
    <t>010651.OF</t>
  </si>
  <si>
    <t>平安双季增享6个月持有A</t>
  </si>
  <si>
    <t>010652.OF</t>
  </si>
  <si>
    <t>平安双季增享6个月持有C</t>
  </si>
  <si>
    <t>970019.OF</t>
  </si>
  <si>
    <t>方正证券金港湾C</t>
  </si>
  <si>
    <t>010899.OF</t>
  </si>
  <si>
    <t>上银慧恒收益增强</t>
  </si>
  <si>
    <t>011168.OF</t>
  </si>
  <si>
    <t>嘉实睿享安久双利18个月持有</t>
  </si>
  <si>
    <t>010837.OF</t>
  </si>
  <si>
    <t>格林泓景A</t>
  </si>
  <si>
    <t>010838.OF</t>
  </si>
  <si>
    <t>格林泓景C</t>
  </si>
  <si>
    <t>010473.OF</t>
  </si>
  <si>
    <t>华富安华A</t>
  </si>
  <si>
    <t>010474.OF</t>
  </si>
  <si>
    <t>华富安华C</t>
  </si>
  <si>
    <t>952020.OF</t>
  </si>
  <si>
    <t>国君资管君得盈A</t>
  </si>
  <si>
    <t>952320.OF</t>
  </si>
  <si>
    <t>国君资管君得盈C</t>
  </si>
  <si>
    <t>007315.OF</t>
  </si>
  <si>
    <t>汇安嘉盈一年持有A</t>
  </si>
  <si>
    <t>009943.OF</t>
  </si>
  <si>
    <t>浦银安盛稳健丰利A</t>
  </si>
  <si>
    <t>009944.OF</t>
  </si>
  <si>
    <t>浦银安盛稳健丰利C</t>
  </si>
  <si>
    <t>010270.OF</t>
  </si>
  <si>
    <t>汇安嘉盈一年持有C</t>
  </si>
  <si>
    <t>010619.OF</t>
  </si>
  <si>
    <t>华安添利6个月持有A</t>
  </si>
  <si>
    <t>010620.OF</t>
  </si>
  <si>
    <t>华安添利6个月持有C</t>
  </si>
  <si>
    <t>009465.OF</t>
  </si>
  <si>
    <t>东方可转债A</t>
  </si>
  <si>
    <t>009466.OF</t>
  </si>
  <si>
    <t>东方可转债C</t>
  </si>
  <si>
    <t>011416.OF</t>
  </si>
  <si>
    <t>恒越嘉鑫A</t>
  </si>
  <si>
    <t>011417.OF</t>
  </si>
  <si>
    <t>恒越嘉鑫C</t>
  </si>
  <si>
    <t>900017.OF</t>
  </si>
  <si>
    <t>中信证券增益十八个月持有A</t>
  </si>
  <si>
    <t>900057.OF</t>
  </si>
  <si>
    <t>中信证券增益十八个月持有C</t>
  </si>
  <si>
    <t>010979.OF</t>
  </si>
  <si>
    <t>华夏鼎润A</t>
  </si>
  <si>
    <t>010980.OF</t>
  </si>
  <si>
    <t>华夏鼎润C</t>
  </si>
  <si>
    <t>010630.OF</t>
  </si>
  <si>
    <t>惠升和睿兴利A</t>
  </si>
  <si>
    <t>010633.OF</t>
  </si>
  <si>
    <t>惠升和睿兴利C</t>
  </si>
  <si>
    <t>010249.OF</t>
  </si>
  <si>
    <t>国金惠诚A</t>
  </si>
  <si>
    <t>010250.OF</t>
  </si>
  <si>
    <t>国金惠诚C</t>
  </si>
  <si>
    <t>011327.OF</t>
  </si>
  <si>
    <t>太平丰盈一年定开</t>
  </si>
  <si>
    <t>011864.OF</t>
  </si>
  <si>
    <t>博时恒泰A</t>
  </si>
  <si>
    <t>011865.OF</t>
  </si>
  <si>
    <t>博时恒泰C</t>
  </si>
  <si>
    <t>011280.OF</t>
  </si>
  <si>
    <t>华宝双债增强A</t>
  </si>
  <si>
    <t>011281.OF</t>
  </si>
  <si>
    <t>华宝双债增强C</t>
  </si>
  <si>
    <t>012049.OF</t>
  </si>
  <si>
    <t>天弘安盈一年持有A</t>
  </si>
  <si>
    <t>012050.OF</t>
  </si>
  <si>
    <t>天弘安盈一年持有C</t>
  </si>
  <si>
    <t>012191.OF</t>
  </si>
  <si>
    <t>中银恒泰9个月持有A</t>
  </si>
  <si>
    <t>012192.OF</t>
  </si>
  <si>
    <t>中银恒泰9个月持有C</t>
  </si>
  <si>
    <t>970011.OF</t>
  </si>
  <si>
    <t>平安证券安赢添利半年A</t>
  </si>
  <si>
    <t>970012.OF</t>
  </si>
  <si>
    <t>平安证券安赢添利半年B</t>
  </si>
  <si>
    <t>970013.OF</t>
  </si>
  <si>
    <t>平安证券安赢添利半年C</t>
  </si>
  <si>
    <t>970014.OF</t>
  </si>
  <si>
    <t>平安证券安赢添利半年D</t>
  </si>
  <si>
    <t>012233.OF</t>
  </si>
  <si>
    <t>招商安盈C</t>
  </si>
  <si>
    <t>011656.OF</t>
  </si>
  <si>
    <t>天弘京津冀主题A</t>
  </si>
  <si>
    <t>011657.OF</t>
  </si>
  <si>
    <t>天弘京津冀主题C</t>
  </si>
  <si>
    <t>011653.OF</t>
  </si>
  <si>
    <t>国泰鑫享稳健6个月滚动持有A</t>
  </si>
  <si>
    <t>011654.OF</t>
  </si>
  <si>
    <t>国泰鑫享稳健6个月滚动持有C</t>
  </si>
  <si>
    <t>012099.OF</t>
  </si>
  <si>
    <t>华夏稳健增利4个月滚动持有A</t>
  </si>
  <si>
    <t>012100.OF</t>
  </si>
  <si>
    <t>华夏稳健增利4个月滚动持有C</t>
  </si>
  <si>
    <t>011492.OF</t>
  </si>
  <si>
    <t>华泰紫金丰睿A</t>
  </si>
  <si>
    <t>011493.OF</t>
  </si>
  <si>
    <t>华泰紫金丰睿C</t>
  </si>
  <si>
    <t>012330.OF</t>
  </si>
  <si>
    <t>广发集优9个月持有A</t>
  </si>
  <si>
    <t>012331.OF</t>
  </si>
  <si>
    <t>广发集优9个月持有C</t>
  </si>
  <si>
    <t>900007.OF</t>
  </si>
  <si>
    <t>中信证券债券优化一年持有A</t>
  </si>
  <si>
    <t>900097.OF</t>
  </si>
  <si>
    <t>中信证券债券优化一年持有C</t>
  </si>
  <si>
    <t>010260.OF</t>
  </si>
  <si>
    <t>海富通策略收益A</t>
  </si>
  <si>
    <t>010261.OF</t>
  </si>
  <si>
    <t>海富通策略收益C</t>
  </si>
  <si>
    <t>011942.OF</t>
  </si>
  <si>
    <t>建信泓利一年持有</t>
  </si>
  <si>
    <t>013149.OF</t>
  </si>
  <si>
    <t>160621.SZ</t>
  </si>
  <si>
    <t>012887.OF</t>
  </si>
  <si>
    <t>162105.SZ</t>
  </si>
  <si>
    <t>重复</t>
    <phoneticPr fontId="1" type="noConversion"/>
  </si>
  <si>
    <t>规模</t>
    <phoneticPr fontId="1" type="noConversion"/>
  </si>
  <si>
    <t>超过30亿的</t>
    <phoneticPr fontId="1" type="noConversion"/>
  </si>
  <si>
    <t>121001.OF</t>
  </si>
  <si>
    <t>国投瑞银融华债券</t>
  </si>
  <si>
    <t>007884.OF</t>
  </si>
  <si>
    <t>易方达恒盛3个月定开</t>
  </si>
  <si>
    <t>151002.OF</t>
  </si>
  <si>
    <t>银河收益</t>
  </si>
  <si>
    <t>000932.OF</t>
  </si>
  <si>
    <t>前海开源睿远稳健增利A</t>
  </si>
  <si>
    <t>008810.OF</t>
  </si>
  <si>
    <t>安信民稳增长C</t>
  </si>
  <si>
    <t>340001.OF</t>
  </si>
  <si>
    <t>兴全可转债</t>
  </si>
  <si>
    <t>350001.OF</t>
  </si>
  <si>
    <t>天治财富增长</t>
  </si>
  <si>
    <t>003319.OF</t>
  </si>
  <si>
    <t>建信瑞丰添利A</t>
  </si>
  <si>
    <t>009135.OF</t>
  </si>
  <si>
    <t>广发恒隆一年持有期A</t>
  </si>
  <si>
    <t>006536.OF</t>
  </si>
  <si>
    <t>恒生前海恒锦裕利C</t>
  </si>
  <si>
    <t>000367.OF</t>
  </si>
  <si>
    <t>国泰安康定期支付A</t>
  </si>
  <si>
    <t>162205.OF</t>
  </si>
  <si>
    <t>泰达宏利风险预算</t>
  </si>
  <si>
    <t>450001.OF</t>
  </si>
  <si>
    <t>国富中国收益</t>
  </si>
  <si>
    <t>253010.OF</t>
  </si>
  <si>
    <t>国联安安心成长</t>
  </si>
  <si>
    <t>000436.OF</t>
  </si>
  <si>
    <t>易方达裕惠回报</t>
  </si>
  <si>
    <t>002612.OF</t>
  </si>
  <si>
    <t>融通通慧A</t>
  </si>
  <si>
    <t>004100.OF</t>
  </si>
  <si>
    <t>鹏华安益增强</t>
  </si>
  <si>
    <t>001603.OF</t>
  </si>
  <si>
    <t>易方达安盈回报</t>
  </si>
  <si>
    <t>000508.OF</t>
  </si>
  <si>
    <t>泰达宏利宏达B</t>
  </si>
  <si>
    <t>004278.OF</t>
  </si>
  <si>
    <t>东方红智逸沪港深</t>
  </si>
  <si>
    <t>004218.OF</t>
  </si>
  <si>
    <t>前海开源裕和A</t>
  </si>
  <si>
    <t>000507.OF</t>
  </si>
  <si>
    <t>泰达宏利宏达A</t>
  </si>
  <si>
    <t>004259.OF</t>
  </si>
  <si>
    <t>国寿安保稳嘉C</t>
  </si>
  <si>
    <t>004451.OF</t>
  </si>
  <si>
    <t>汇添富年年丰A</t>
  </si>
  <si>
    <t>004534.OF</t>
  </si>
  <si>
    <t>汇添富年年益A</t>
  </si>
  <si>
    <t>007318.OF</t>
  </si>
  <si>
    <t>中银民丰回报</t>
  </si>
  <si>
    <t>004446.OF</t>
  </si>
  <si>
    <t>南方荣年定期开放A</t>
  </si>
  <si>
    <t>004447.OF</t>
  </si>
  <si>
    <t>南方荣年定期开放C</t>
  </si>
  <si>
    <t>004852.OF</t>
  </si>
  <si>
    <t>广发价值回报A</t>
  </si>
  <si>
    <t>004946.OF</t>
  </si>
  <si>
    <t>汇添富盈润A</t>
  </si>
  <si>
    <t>008894.OF</t>
  </si>
  <si>
    <t>创金合信鑫利C</t>
  </si>
  <si>
    <t>009072.OF</t>
  </si>
  <si>
    <t>德邦安鑫C</t>
  </si>
  <si>
    <t>008847.OF</t>
  </si>
  <si>
    <t>大成民稳增长C</t>
  </si>
  <si>
    <t>004144.OF</t>
  </si>
  <si>
    <t>上投摩根安丰回报A</t>
  </si>
  <si>
    <t>001189.OF</t>
  </si>
  <si>
    <t>广发聚宝A</t>
  </si>
  <si>
    <t>001203.OF</t>
  </si>
  <si>
    <t>东方红稳健精选A</t>
  </si>
  <si>
    <t>007266.OF</t>
  </si>
  <si>
    <t>嘉实新添益定期开放A</t>
  </si>
  <si>
    <t>005823.OF</t>
  </si>
  <si>
    <t>泰康颐享A</t>
  </si>
  <si>
    <t>009130.OF</t>
  </si>
  <si>
    <t>鹏扬景恒A</t>
  </si>
  <si>
    <t>009078.OF</t>
  </si>
  <si>
    <t>红土创新稳进C</t>
  </si>
  <si>
    <t>005956.OF</t>
  </si>
  <si>
    <t>易方达鑫转添利C</t>
  </si>
  <si>
    <t>008421.OF</t>
  </si>
  <si>
    <t>广发招泰C</t>
  </si>
  <si>
    <t>420009.OF</t>
  </si>
  <si>
    <t>天弘安康颐养A</t>
  </si>
  <si>
    <t>501039.OF</t>
  </si>
  <si>
    <t>汇添富睿丰(LOF)A</t>
  </si>
  <si>
    <t>007577.OF</t>
  </si>
  <si>
    <t>宝盈祥瑞C</t>
  </si>
  <si>
    <t>004889.OF</t>
  </si>
  <si>
    <t>财通资管鑫逸C</t>
  </si>
  <si>
    <t>002425.OF</t>
  </si>
  <si>
    <t>金鹰元禧C</t>
  </si>
  <si>
    <t>000894.OF</t>
  </si>
  <si>
    <t>中欧睿达定期开放A</t>
  </si>
  <si>
    <t>002166.OF</t>
  </si>
  <si>
    <t>华夏永福C</t>
  </si>
  <si>
    <t>006701.OF</t>
  </si>
  <si>
    <t>红土创新稳健C</t>
  </si>
  <si>
    <t>002643.OF</t>
  </si>
  <si>
    <t>鹏华兴利</t>
  </si>
  <si>
    <t>007725.OF</t>
  </si>
  <si>
    <t>招商瑞文A</t>
  </si>
  <si>
    <t>006398.OF</t>
  </si>
  <si>
    <t>宝盈祥颐定开A</t>
  </si>
  <si>
    <t>008719.OF</t>
  </si>
  <si>
    <t>德邦安顺A</t>
  </si>
  <si>
    <t>000110.OF</t>
  </si>
  <si>
    <t>金鹰元安A</t>
  </si>
  <si>
    <t>008033.OF</t>
  </si>
  <si>
    <t>中加科盈A</t>
  </si>
  <si>
    <t>519050.OF</t>
  </si>
  <si>
    <t>海富通安颐收益A</t>
  </si>
  <si>
    <t>009678.OF</t>
  </si>
  <si>
    <t>浙商智多益稳健一年持有期C</t>
  </si>
  <si>
    <t>005306.OF</t>
  </si>
  <si>
    <t>长信合利C</t>
  </si>
  <si>
    <t>005305.OF</t>
  </si>
  <si>
    <t>长信合利A</t>
  </si>
  <si>
    <t>007385.OF</t>
  </si>
  <si>
    <t>华泰保兴安盈三个月</t>
  </si>
  <si>
    <t>009005.OF</t>
  </si>
  <si>
    <t>创金合信鑫祺A</t>
  </si>
  <si>
    <t>210006.OF</t>
  </si>
  <si>
    <t>金鹰元禧A</t>
  </si>
  <si>
    <t>004853.OF</t>
  </si>
  <si>
    <t>广发价值回报C</t>
  </si>
  <si>
    <t>000121.OF</t>
  </si>
  <si>
    <t>华夏永福A</t>
  </si>
  <si>
    <t>006972.OF</t>
  </si>
  <si>
    <t>金鹰民安回报一年定开A</t>
  </si>
  <si>
    <t>004258.OF</t>
  </si>
  <si>
    <t>国寿安保稳嘉A</t>
  </si>
  <si>
    <t>008417.OF</t>
  </si>
  <si>
    <t>鹏扬景瑞三年定开C</t>
  </si>
  <si>
    <t>010939.OF</t>
  </si>
  <si>
    <t>大摩招惠一年持有C</t>
  </si>
  <si>
    <t>000639.OF</t>
  </si>
  <si>
    <t>宝盈祥瑞A</t>
  </si>
  <si>
    <t>000804.OF</t>
  </si>
  <si>
    <t>中信建投稳利A</t>
  </si>
  <si>
    <t>005652.OF</t>
  </si>
  <si>
    <t>国富天颐A</t>
  </si>
  <si>
    <t>005523.OF</t>
  </si>
  <si>
    <t>泰康颐年A</t>
  </si>
  <si>
    <t>008325.OF</t>
  </si>
  <si>
    <t>宝盈祥利稳健配置C</t>
  </si>
  <si>
    <t>000933.OF</t>
  </si>
  <si>
    <t>前海开源睿远稳健增利C</t>
  </si>
  <si>
    <t>009134.OF</t>
  </si>
  <si>
    <t>汇安嘉利C</t>
  </si>
  <si>
    <t>000887.OF</t>
  </si>
  <si>
    <t>上投摩根稳进回报</t>
  </si>
  <si>
    <t>005018.OF</t>
  </si>
  <si>
    <t>国金民丰回报</t>
  </si>
  <si>
    <t>002006.OF</t>
  </si>
  <si>
    <t>工银瑞信新得益</t>
  </si>
  <si>
    <t>008416.OF</t>
  </si>
  <si>
    <t>鹏扬景瑞三年定开A</t>
  </si>
  <si>
    <t>004757.OF</t>
  </si>
  <si>
    <t>国寿安保稳吉C</t>
  </si>
  <si>
    <t>001115.OF</t>
  </si>
  <si>
    <t>广发聚安A</t>
  </si>
  <si>
    <t>001116.OF</t>
  </si>
  <si>
    <t>广发聚安C</t>
  </si>
  <si>
    <t>001204.OF</t>
  </si>
  <si>
    <t>东方红稳健精选C</t>
  </si>
  <si>
    <t>005140.OF</t>
  </si>
  <si>
    <t>华夏睿磐泰荣A</t>
  </si>
  <si>
    <t>004966.OF</t>
  </si>
  <si>
    <t>泓德致远C</t>
  </si>
  <si>
    <t>008672.OF</t>
  </si>
  <si>
    <t>宝盈祥泽A</t>
  </si>
  <si>
    <t>008420.OF</t>
  </si>
  <si>
    <t>广发招泰A</t>
  </si>
  <si>
    <t>003059.OF</t>
  </si>
  <si>
    <t>长信先利半年A</t>
  </si>
  <si>
    <t>009131.OF</t>
  </si>
  <si>
    <t>鹏扬景恒C</t>
  </si>
  <si>
    <t>001182.OF</t>
  </si>
  <si>
    <t>易方达安心回馈</t>
  </si>
  <si>
    <t>001358.OF</t>
  </si>
  <si>
    <t>宝盈祥泰A</t>
  </si>
  <si>
    <t>009133.OF</t>
  </si>
  <si>
    <t>汇安嘉利A</t>
  </si>
  <si>
    <t>005014.OF</t>
  </si>
  <si>
    <t>泰康景泰回报A</t>
  </si>
  <si>
    <t>006586.OF</t>
  </si>
  <si>
    <t>南方安裕C</t>
  </si>
  <si>
    <t>004648.OF</t>
  </si>
  <si>
    <t>南方安睿</t>
  </si>
  <si>
    <t>009248.OF</t>
  </si>
  <si>
    <t>易方达磐恒九个月持有C</t>
  </si>
  <si>
    <t>001309.OF</t>
  </si>
  <si>
    <t>东方红睿逸</t>
  </si>
  <si>
    <t>008210.OF</t>
  </si>
  <si>
    <t>南方宝泰一年C</t>
  </si>
  <si>
    <t>001355.OF</t>
  </si>
  <si>
    <t>广发聚泰A</t>
  </si>
  <si>
    <t>001356.OF</t>
  </si>
  <si>
    <t>广发聚泰C</t>
  </si>
  <si>
    <t>003161.OF</t>
  </si>
  <si>
    <t>南方安泰A</t>
  </si>
  <si>
    <t>001448.OF</t>
  </si>
  <si>
    <t>华商双翼</t>
  </si>
  <si>
    <t>001485.OF</t>
  </si>
  <si>
    <t>华安添颐</t>
  </si>
  <si>
    <t>169106.OF</t>
  </si>
  <si>
    <t>东方红创新优选</t>
  </si>
  <si>
    <t>001571.OF</t>
  </si>
  <si>
    <t>嘉合磐石A</t>
  </si>
  <si>
    <t>001572.OF</t>
  </si>
  <si>
    <t>嘉合磐石C</t>
  </si>
  <si>
    <t>005706.OF</t>
  </si>
  <si>
    <t>兴业龙腾双益平衡</t>
  </si>
  <si>
    <t>005664.OF</t>
  </si>
  <si>
    <t>鹏扬景欣A</t>
  </si>
  <si>
    <t>007749.OF</t>
  </si>
  <si>
    <t>民生加银鹏程C</t>
  </si>
  <si>
    <t>001615.OF</t>
  </si>
  <si>
    <t>中欧睿尚定期开放A</t>
  </si>
  <si>
    <t>009064.OF</t>
  </si>
  <si>
    <t>鹏扬景沃六个月持有A</t>
  </si>
  <si>
    <t>007267.OF</t>
  </si>
  <si>
    <t>嘉实新添益定期开放C</t>
  </si>
  <si>
    <t>090006.OF</t>
  </si>
  <si>
    <t>大成财富管理2020</t>
  </si>
  <si>
    <t>005944.OF</t>
  </si>
  <si>
    <t>工银瑞信聚福C</t>
  </si>
  <si>
    <t>006190.OF</t>
  </si>
  <si>
    <t>前海开源裕瑞C</t>
  </si>
  <si>
    <t>004916.OF</t>
  </si>
  <si>
    <t>嘉实新添丰定开</t>
  </si>
  <si>
    <t>005876.OF</t>
  </si>
  <si>
    <t>易方达鑫转增利A</t>
  </si>
  <si>
    <t>004965.OF</t>
  </si>
  <si>
    <t>泓德致远A</t>
  </si>
  <si>
    <t>009006.OF</t>
  </si>
  <si>
    <t>创金合信鑫祺C</t>
  </si>
  <si>
    <t>001914.OF</t>
  </si>
  <si>
    <t>中信建投聚利A</t>
  </si>
  <si>
    <t>008905.OF</t>
  </si>
  <si>
    <t>嘉合锦鹏添利A</t>
  </si>
  <si>
    <t>003126.OF</t>
  </si>
  <si>
    <t>长信易进A</t>
  </si>
  <si>
    <t>002061.OF</t>
  </si>
  <si>
    <t>国泰安康定期支付C</t>
  </si>
  <si>
    <t>004888.OF</t>
  </si>
  <si>
    <t>财通资管鑫逸A</t>
  </si>
  <si>
    <t>005524.OF</t>
  </si>
  <si>
    <t>泰康颐年C</t>
  </si>
  <si>
    <t>005877.OF</t>
  </si>
  <si>
    <t>易方达鑫转增利C</t>
  </si>
  <si>
    <t>009077.OF</t>
  </si>
  <si>
    <t>红土创新稳进A</t>
  </si>
  <si>
    <t>004680.OF</t>
  </si>
  <si>
    <t>前海开源裕瑞A</t>
  </si>
  <si>
    <t>501053.OF</t>
  </si>
  <si>
    <t>东方红目标优选定开</t>
  </si>
  <si>
    <t>008488.OF</t>
  </si>
  <si>
    <t>华商恒益稳健</t>
  </si>
  <si>
    <t>004271.OF</t>
  </si>
  <si>
    <t>汇添富民丰回报C</t>
  </si>
  <si>
    <t>004270.OF</t>
  </si>
  <si>
    <t>汇添富民丰回报A</t>
  </si>
  <si>
    <t>008479.OF</t>
  </si>
  <si>
    <t>景顺长城泰申回报</t>
  </si>
  <si>
    <t>519937.OF</t>
  </si>
  <si>
    <t>长信先锐A</t>
  </si>
  <si>
    <t>009249.OF</t>
  </si>
  <si>
    <t>易方达磐泰一年持有A</t>
  </si>
  <si>
    <t>004720.OF</t>
  </si>
  <si>
    <t>华夏睿磐泰茂A</t>
  </si>
  <si>
    <t>004989.OF</t>
  </si>
  <si>
    <t>人保双利C</t>
  </si>
  <si>
    <t>008667.OF</t>
  </si>
  <si>
    <t>国泰鑫利一年C</t>
  </si>
  <si>
    <t>008456.OF</t>
  </si>
  <si>
    <t>招商瑞阳A</t>
  </si>
  <si>
    <t>008918.OF</t>
  </si>
  <si>
    <t>长信先锐C</t>
  </si>
  <si>
    <t>004913.OF</t>
  </si>
  <si>
    <t>中银证券聚瑞A</t>
  </si>
  <si>
    <t>001585.OF</t>
  </si>
  <si>
    <t>国投瑞银新活力定开C</t>
  </si>
  <si>
    <t>001584.OF</t>
  </si>
  <si>
    <t>国投瑞银新活力定开A</t>
  </si>
  <si>
    <t>004914.OF</t>
  </si>
  <si>
    <t>中银证券聚瑞C</t>
  </si>
  <si>
    <t>007575.OF</t>
  </si>
  <si>
    <t>宝盈祥泰C</t>
  </si>
  <si>
    <t>006353.OF</t>
  </si>
  <si>
    <t>东方红核心优选一年A</t>
  </si>
  <si>
    <t>002339.OF</t>
  </si>
  <si>
    <t>海富通安颐收益C</t>
  </si>
  <si>
    <t>008665.OF</t>
  </si>
  <si>
    <t>嘉实鑫和一年持有C</t>
  </si>
  <si>
    <t>008664.OF</t>
  </si>
  <si>
    <t>嘉实鑫和一年持有A</t>
  </si>
  <si>
    <t>008026.OF</t>
  </si>
  <si>
    <t>汇添富稳健增长C</t>
  </si>
  <si>
    <t>009071.OF</t>
  </si>
  <si>
    <t>德邦安鑫A</t>
  </si>
  <si>
    <t>008034.OF</t>
  </si>
  <si>
    <t>中加科盈C</t>
  </si>
  <si>
    <t>009806.OF</t>
  </si>
  <si>
    <t>东方红招盈甄选一年持有A</t>
  </si>
  <si>
    <t>005059.OF</t>
  </si>
  <si>
    <t>南方安福A</t>
  </si>
  <si>
    <t>005824.OF</t>
  </si>
  <si>
    <t>泰康颐享C</t>
  </si>
  <si>
    <t>005679.OF</t>
  </si>
  <si>
    <t>财通资管鑫盛6个月</t>
  </si>
  <si>
    <t>008119.OF</t>
  </si>
  <si>
    <t>鹏华金享</t>
  </si>
  <si>
    <t>004976.OF</t>
  </si>
  <si>
    <t>华润元大景泰A</t>
  </si>
  <si>
    <t>005974.OF</t>
  </si>
  <si>
    <t>东方红配置精选A</t>
  </si>
  <si>
    <t>004977.OF</t>
  </si>
  <si>
    <t>华润元大景泰C</t>
  </si>
  <si>
    <t>004607.OF</t>
  </si>
  <si>
    <t>长信利尚一年定开</t>
  </si>
  <si>
    <t>010938.OF</t>
  </si>
  <si>
    <t>大摩招惠一年持有A</t>
  </si>
  <si>
    <t>008990.OF</t>
  </si>
  <si>
    <t>东方红匠心甄选一年持有</t>
  </si>
  <si>
    <t>004988.OF</t>
  </si>
  <si>
    <t>人保双利A</t>
  </si>
  <si>
    <t>007726.OF</t>
  </si>
  <si>
    <t>招商瑞文C</t>
  </si>
  <si>
    <t>003127.OF</t>
  </si>
  <si>
    <t>长信易进C</t>
  </si>
  <si>
    <t>002146.OF</t>
  </si>
  <si>
    <t>长安鑫益增强A</t>
  </si>
  <si>
    <t>002147.OF</t>
  </si>
  <si>
    <t>长安鑫益增强C</t>
  </si>
  <si>
    <t>005686.OF</t>
  </si>
  <si>
    <t>财通资管瑞享12个月</t>
  </si>
  <si>
    <t>008209.OF</t>
  </si>
  <si>
    <t>南方宝泰一年A</t>
  </si>
  <si>
    <t>501041.OF</t>
  </si>
  <si>
    <t>汇添富弘安A</t>
  </si>
  <si>
    <t>002513.OF</t>
  </si>
  <si>
    <t>金鹰元安C</t>
  </si>
  <si>
    <t>008547.OF</t>
  </si>
  <si>
    <t>博道安远6个月定开</t>
  </si>
  <si>
    <t>501042.OF</t>
  </si>
  <si>
    <t>汇添富弘安C</t>
  </si>
  <si>
    <t>501040.OF</t>
  </si>
  <si>
    <t>汇添富睿丰(LOF)C</t>
  </si>
  <si>
    <t>008541.OF</t>
  </si>
  <si>
    <t>西部利得新享A</t>
  </si>
  <si>
    <t>002227.OF</t>
  </si>
  <si>
    <t>长城新优选A</t>
  </si>
  <si>
    <t>002228.OF</t>
  </si>
  <si>
    <t>长城新优选C</t>
  </si>
  <si>
    <t>002331.OF</t>
  </si>
  <si>
    <t>泰康安泰回报</t>
  </si>
  <si>
    <t>006843.OF</t>
  </si>
  <si>
    <t>中信建投睿溢C</t>
  </si>
  <si>
    <t>006845.OF</t>
  </si>
  <si>
    <t>中信建投聚利C</t>
  </si>
  <si>
    <t>011231.OF</t>
  </si>
  <si>
    <t>光大锦弘A</t>
  </si>
  <si>
    <t>008666.OF</t>
  </si>
  <si>
    <t>国泰鑫利一年A</t>
  </si>
  <si>
    <t>006844.OF</t>
  </si>
  <si>
    <t>中信建投稳利C</t>
  </si>
  <si>
    <t>001932.OF</t>
  </si>
  <si>
    <t>国寿安保灵活优选</t>
  </si>
  <si>
    <t>004772.OF</t>
  </si>
  <si>
    <t>国寿安保稳泰A</t>
  </si>
  <si>
    <t>005252.OF</t>
  </si>
  <si>
    <t>中海添瑞</t>
  </si>
  <si>
    <t>005167.OF</t>
  </si>
  <si>
    <t>嘉实润泽量化一年定开</t>
  </si>
  <si>
    <t>002194.OF</t>
  </si>
  <si>
    <t>北信瑞丰稳定增强</t>
  </si>
  <si>
    <t>002317.OF</t>
  </si>
  <si>
    <t>招商睿逸</t>
  </si>
  <si>
    <t>008869.OF</t>
  </si>
  <si>
    <t>大成恒享A</t>
  </si>
  <si>
    <t>167003.OF</t>
  </si>
  <si>
    <t>平安鼎弘A</t>
  </si>
  <si>
    <t>008979.OF</t>
  </si>
  <si>
    <t>万家民丰回报一年持有期</t>
  </si>
  <si>
    <t>008870.OF</t>
  </si>
  <si>
    <t>大成恒享C</t>
  </si>
  <si>
    <t>006013.OF</t>
  </si>
  <si>
    <t>易方达鑫转招利A</t>
  </si>
  <si>
    <t>004687.OF</t>
  </si>
  <si>
    <t>汇添富熙和精选A</t>
  </si>
  <si>
    <t>005397.OF</t>
  </si>
  <si>
    <t>南方安养</t>
  </si>
  <si>
    <t>006014.OF</t>
  </si>
  <si>
    <t>易方达鑫转招利C</t>
  </si>
  <si>
    <t>006952.OF</t>
  </si>
  <si>
    <t>中银景元回报</t>
  </si>
  <si>
    <t>004275.OF</t>
  </si>
  <si>
    <t>浦银安盛安恒回报C</t>
  </si>
  <si>
    <t>004274.OF</t>
  </si>
  <si>
    <t>浦银安盛安恒回报A</t>
  </si>
  <si>
    <t>005166.OF</t>
  </si>
  <si>
    <t>嘉实润和量化</t>
  </si>
  <si>
    <t>008025.OF</t>
  </si>
  <si>
    <t>汇添富稳健增长A</t>
  </si>
  <si>
    <t>008673.OF</t>
  </si>
  <si>
    <t>宝盈祥泽C</t>
  </si>
  <si>
    <t>004824.OF</t>
  </si>
  <si>
    <t>上投摩根安裕回报C</t>
  </si>
  <si>
    <t>006973.OF</t>
  </si>
  <si>
    <t>太平睿盈A</t>
  </si>
  <si>
    <t>005329.OF</t>
  </si>
  <si>
    <t>汇添富民安增益A</t>
  </si>
  <si>
    <t>004710.OF</t>
  </si>
  <si>
    <t>民生加银鹏程A</t>
  </si>
  <si>
    <t>009144.OF</t>
  </si>
  <si>
    <t>博时荣升稳健添利A</t>
  </si>
  <si>
    <t>009054.OF</t>
  </si>
  <si>
    <t>圆信永丰沣泰</t>
  </si>
  <si>
    <t>008906.OF</t>
  </si>
  <si>
    <t>嘉合锦鹏添利C</t>
  </si>
  <si>
    <t>009753.OF</t>
  </si>
  <si>
    <t>中欧美益稳健两年A</t>
  </si>
  <si>
    <t>002640.OF</t>
  </si>
  <si>
    <t>中信建投睿溢A</t>
  </si>
  <si>
    <t>008630.OF</t>
  </si>
  <si>
    <t>大成景瑞稳健配置C</t>
  </si>
  <si>
    <t>008629.OF</t>
  </si>
  <si>
    <t>大成景瑞稳健配置A</t>
  </si>
  <si>
    <t>005984.OF</t>
  </si>
  <si>
    <t>兴业聚华A</t>
  </si>
  <si>
    <t>005985.OF</t>
  </si>
  <si>
    <t>兴业聚华C</t>
  </si>
  <si>
    <t>009121.OF</t>
  </si>
  <si>
    <t>广发招享</t>
  </si>
  <si>
    <t>011702.OF</t>
  </si>
  <si>
    <t>广发睿享稳健增利C</t>
  </si>
  <si>
    <t>006700.OF</t>
  </si>
  <si>
    <t>红土创新稳健A</t>
  </si>
  <si>
    <t>006399.OF</t>
  </si>
  <si>
    <t>宝盈祥颐定开C</t>
  </si>
  <si>
    <t>009111.OF</t>
  </si>
  <si>
    <t>博远双债增利A</t>
  </si>
  <si>
    <t>008992.OF</t>
  </si>
  <si>
    <t>申万菱信安鑫慧选C</t>
  </si>
  <si>
    <t>540004.OF</t>
  </si>
  <si>
    <t>汇丰晋信2026</t>
  </si>
  <si>
    <t>009112.OF</t>
  </si>
  <si>
    <t>博远双债增利C</t>
  </si>
  <si>
    <t>005955.OF</t>
  </si>
  <si>
    <t>易方达鑫转添利A</t>
  </si>
  <si>
    <t>005416.OF</t>
  </si>
  <si>
    <t>鹏华尊惠18个月A</t>
  </si>
  <si>
    <t>002767.OF</t>
  </si>
  <si>
    <t>泰康宏泰回报</t>
  </si>
  <si>
    <t>008846.OF</t>
  </si>
  <si>
    <t>大成民稳增长A</t>
  </si>
  <si>
    <t>008991.OF</t>
  </si>
  <si>
    <t>申万菱信安鑫慧选A</t>
  </si>
  <si>
    <t>005653.OF</t>
  </si>
  <si>
    <t>国富天颐C</t>
  </si>
  <si>
    <t>007569.OF</t>
  </si>
  <si>
    <t>南方安福C</t>
  </si>
  <si>
    <t>002745.OF</t>
  </si>
  <si>
    <t>北信瑞丰丰利</t>
  </si>
  <si>
    <t>008720.OF</t>
  </si>
  <si>
    <t>德邦安顺C</t>
  </si>
  <si>
    <t>002813.OF</t>
  </si>
  <si>
    <t>博时颐泰A</t>
  </si>
  <si>
    <t>002814.OF</t>
  </si>
  <si>
    <t>博时颐泰C</t>
  </si>
  <si>
    <t>009677.OF</t>
  </si>
  <si>
    <t>浙商智多益稳健一年持有期A</t>
  </si>
  <si>
    <t>008834.OF</t>
  </si>
  <si>
    <t>银华汇盈一年持有C</t>
  </si>
  <si>
    <t>008833.OF</t>
  </si>
  <si>
    <t>银华汇盈一年持有A</t>
  </si>
  <si>
    <t>008263.OF</t>
  </si>
  <si>
    <t>东方红品质优选两年定开</t>
  </si>
  <si>
    <t>011084.OF</t>
  </si>
  <si>
    <t>财通资管新添益6个月持有A</t>
  </si>
  <si>
    <t>002690.OF</t>
  </si>
  <si>
    <t>前海开源恒泽A</t>
  </si>
  <si>
    <t>002691.OF</t>
  </si>
  <si>
    <t>前海开源恒泽C</t>
  </si>
  <si>
    <t>004802.OF</t>
  </si>
  <si>
    <t>浦银安盛安久回报C</t>
  </si>
  <si>
    <t>004801.OF</t>
  </si>
  <si>
    <t>浦银安盛安久回报A</t>
  </si>
  <si>
    <t>007416.OF</t>
  </si>
  <si>
    <t>南方致远C</t>
  </si>
  <si>
    <t>007415.OF</t>
  </si>
  <si>
    <t>南方致远A</t>
  </si>
  <si>
    <t>519134.OF</t>
  </si>
  <si>
    <t>海富通富祥</t>
  </si>
  <si>
    <t>010708.OF</t>
  </si>
  <si>
    <t>安信平稳合盈一年持有C</t>
  </si>
  <si>
    <t>010707.OF</t>
  </si>
  <si>
    <t>安信平稳合盈一年持有A</t>
  </si>
  <si>
    <t>004823.OF</t>
  </si>
  <si>
    <t>上投摩根安裕回报A</t>
  </si>
  <si>
    <t>007387.OF</t>
  </si>
  <si>
    <t>融通通慧C</t>
  </si>
  <si>
    <t>010814.OF</t>
  </si>
  <si>
    <t>华安添益一年持有C</t>
  </si>
  <si>
    <t>011762.OF</t>
  </si>
  <si>
    <t>平安鑫瑞C</t>
  </si>
  <si>
    <t>011761.OF</t>
  </si>
  <si>
    <t>平安鑫瑞A</t>
  </si>
  <si>
    <t>005975.OF</t>
  </si>
  <si>
    <t>东方红配置精选C</t>
  </si>
  <si>
    <t>008773.OF</t>
  </si>
  <si>
    <t>中银景泰回报</t>
  </si>
  <si>
    <t>003169.OF</t>
  </si>
  <si>
    <t>长盛盛辉A</t>
  </si>
  <si>
    <t>003170.OF</t>
  </si>
  <si>
    <t>长盛盛辉C</t>
  </si>
  <si>
    <t>003044.OF</t>
  </si>
  <si>
    <t>东方红战略精选A</t>
  </si>
  <si>
    <t>003045.OF</t>
  </si>
  <si>
    <t>东方红战略精选C</t>
  </si>
  <si>
    <t>004406.OF</t>
  </si>
  <si>
    <t>国寿安保稳寿C</t>
  </si>
  <si>
    <t>005039.OF</t>
  </si>
  <si>
    <t>鹏扬景兴A</t>
  </si>
  <si>
    <t>010242.OF</t>
  </si>
  <si>
    <t>平安稳健增长A</t>
  </si>
  <si>
    <t>009308.OF</t>
  </si>
  <si>
    <t>天弘安康颐养C</t>
  </si>
  <si>
    <t>002783.OF</t>
  </si>
  <si>
    <t>东方红价值精选A</t>
  </si>
  <si>
    <t>002784.OF</t>
  </si>
  <si>
    <t>东方红价值精选C</t>
  </si>
  <si>
    <t>002908.OF</t>
  </si>
  <si>
    <t>富国睿利定期开放</t>
  </si>
  <si>
    <t>008457.OF</t>
  </si>
  <si>
    <t>招商瑞阳C</t>
  </si>
  <si>
    <t>007669.OF</t>
  </si>
  <si>
    <t>太平睿盈C</t>
  </si>
  <si>
    <t>006006.OF</t>
  </si>
  <si>
    <t>诺安鼎利C</t>
  </si>
  <si>
    <t>006005.OF</t>
  </si>
  <si>
    <t>诺安鼎利A</t>
  </si>
  <si>
    <t>003331.OF</t>
  </si>
  <si>
    <t>博时乐臻</t>
  </si>
  <si>
    <t>003320.OF</t>
  </si>
  <si>
    <t>建信瑞丰添利C</t>
  </si>
  <si>
    <t>007781.OF</t>
  </si>
  <si>
    <t>天弘弘新</t>
  </si>
  <si>
    <t>007251.OF</t>
  </si>
  <si>
    <t>广发睿享稳健增利A</t>
  </si>
  <si>
    <t>003493.OF</t>
  </si>
  <si>
    <t>申万菱信安鑫优选A</t>
  </si>
  <si>
    <t>003512.OF</t>
  </si>
  <si>
    <t>申万菱信安鑫优选C</t>
  </si>
  <si>
    <t>010813.OF</t>
  </si>
  <si>
    <t>华安添益一年持有A</t>
  </si>
  <si>
    <t>003295.OF</t>
  </si>
  <si>
    <t>南方安裕A</t>
  </si>
  <si>
    <t>005665.OF</t>
  </si>
  <si>
    <t>鹏扬景欣C</t>
  </si>
  <si>
    <t>003601.OF</t>
  </si>
  <si>
    <t>申万菱信安鑫精选A</t>
  </si>
  <si>
    <t>003602.OF</t>
  </si>
  <si>
    <t>申万菱信安鑫精选C</t>
  </si>
  <si>
    <t>010797.OF</t>
  </si>
  <si>
    <t>长城优选回报六个月持有A</t>
  </si>
  <si>
    <t>010219.OF</t>
  </si>
  <si>
    <t>汇添富稳健添益一年持有期</t>
  </si>
  <si>
    <t>004739.OF</t>
  </si>
  <si>
    <t>上投摩根安隆回报C</t>
  </si>
  <si>
    <t>004738.OF</t>
  </si>
  <si>
    <t>上投摩根安隆回报A</t>
  </si>
  <si>
    <t>009903.OF</t>
  </si>
  <si>
    <t>易方达悦享一年持有C</t>
  </si>
  <si>
    <t>009902.OF</t>
  </si>
  <si>
    <t>易方达悦享一年持有A</t>
  </si>
  <si>
    <t>008770.OF</t>
  </si>
  <si>
    <t>东方红安鑫甄选一年持有</t>
  </si>
  <si>
    <t>008324.OF</t>
  </si>
  <si>
    <t>宝盈祥利稳健配置A</t>
  </si>
  <si>
    <t>002792.OF</t>
  </si>
  <si>
    <t>景顺长城顺益回报A</t>
  </si>
  <si>
    <t>002793.OF</t>
  </si>
  <si>
    <t>景顺长城顺益回报C</t>
  </si>
  <si>
    <t>160524.OF</t>
  </si>
  <si>
    <t>博时弘泰</t>
  </si>
  <si>
    <t>003476.OF</t>
  </si>
  <si>
    <t>南方安颐</t>
  </si>
  <si>
    <t>004340.OF</t>
  </si>
  <si>
    <t>泰康兴泰回报沪港深</t>
  </si>
  <si>
    <t>004517.OF</t>
  </si>
  <si>
    <t>南方安康</t>
  </si>
  <si>
    <t>008041.OF</t>
  </si>
  <si>
    <t>长信先利半年C</t>
  </si>
  <si>
    <t>008809.OF</t>
  </si>
  <si>
    <t>安信民稳增长A</t>
  </si>
  <si>
    <t>160323.OF</t>
  </si>
  <si>
    <t>华夏磐泰</t>
  </si>
  <si>
    <t>003877.OF</t>
  </si>
  <si>
    <t>富国久利稳健配置A</t>
  </si>
  <si>
    <t>003878.OF</t>
  </si>
  <si>
    <t>富国久利稳健配置C</t>
  </si>
  <si>
    <t>001720.OF</t>
  </si>
  <si>
    <t>工银瑞信新增利</t>
  </si>
  <si>
    <t>001721.OF</t>
  </si>
  <si>
    <t>工银瑞信新增益</t>
  </si>
  <si>
    <t>001722.OF</t>
  </si>
  <si>
    <t>工银瑞信银和利</t>
  </si>
  <si>
    <t>002000.OF</t>
  </si>
  <si>
    <t>工银瑞信新生利</t>
  </si>
  <si>
    <t>009065.OF</t>
  </si>
  <si>
    <t>鹏扬景沃六个月持有C</t>
  </si>
  <si>
    <t>004145.OF</t>
  </si>
  <si>
    <t>上投摩根安丰回报C</t>
  </si>
  <si>
    <t>008514.OF</t>
  </si>
  <si>
    <t>南方宝丰C</t>
  </si>
  <si>
    <t>008513.OF</t>
  </si>
  <si>
    <t>南方宝丰A</t>
  </si>
  <si>
    <t>004225.OF</t>
  </si>
  <si>
    <t>国寿安保稳诚A</t>
  </si>
  <si>
    <t>004226.OF</t>
  </si>
  <si>
    <t>国寿安保稳诚C</t>
  </si>
  <si>
    <t>003813.OF</t>
  </si>
  <si>
    <t>泰康金泰回报3个月</t>
  </si>
  <si>
    <t>005417.OF</t>
  </si>
  <si>
    <t>鹏华尊惠18个月C</t>
  </si>
  <si>
    <t>005943.OF</t>
  </si>
  <si>
    <t>工银瑞信聚福A</t>
  </si>
  <si>
    <t>169108.OF</t>
  </si>
  <si>
    <t>东方红均衡优选两年定开债</t>
  </si>
  <si>
    <t>009020.OF</t>
  </si>
  <si>
    <t>中欧睿尚定期开放C</t>
  </si>
  <si>
    <t>011483.OF</t>
  </si>
  <si>
    <t>中银顺宁回报6个月持有C</t>
  </si>
  <si>
    <t>011482.OF</t>
  </si>
  <si>
    <t>中银顺宁回报6个月持有A</t>
  </si>
  <si>
    <t>004279.OF</t>
  </si>
  <si>
    <t>国寿安保稳荣A</t>
  </si>
  <si>
    <t>004280.OF</t>
  </si>
  <si>
    <t>国寿安保稳荣C</t>
  </si>
  <si>
    <t>008500.OF</t>
  </si>
  <si>
    <t>鹏扬景科C</t>
  </si>
  <si>
    <t>008499.OF</t>
  </si>
  <si>
    <t>鹏扬景科A</t>
  </si>
  <si>
    <t>009101.OF</t>
  </si>
  <si>
    <t>安信稳健增利C</t>
  </si>
  <si>
    <t>009100.OF</t>
  </si>
  <si>
    <t>安信稳健增利A</t>
  </si>
  <si>
    <t>006535.OF</t>
  </si>
  <si>
    <t>恒生前海恒锦裕利A</t>
  </si>
  <si>
    <t>004129.OF</t>
  </si>
  <si>
    <t>国联安鑫汇A</t>
  </si>
  <si>
    <t>004130.OF</t>
  </si>
  <si>
    <t>国联安鑫汇C</t>
  </si>
  <si>
    <t>008059.OF</t>
  </si>
  <si>
    <t>鹏华鑫享稳健C</t>
  </si>
  <si>
    <t>008058.OF</t>
  </si>
  <si>
    <t>鹏华鑫享稳健A</t>
  </si>
  <si>
    <t>004081.OF</t>
  </si>
  <si>
    <t>国联安鑫乾A</t>
  </si>
  <si>
    <t>004082.OF</t>
  </si>
  <si>
    <t>国联安鑫乾C</t>
  </si>
  <si>
    <t>004131.OF</t>
  </si>
  <si>
    <t>国联安鑫发A</t>
  </si>
  <si>
    <t>004132.OF</t>
  </si>
  <si>
    <t>国联安鑫发C</t>
  </si>
  <si>
    <t>004083.OF</t>
  </si>
  <si>
    <t>国联安鑫隆A</t>
  </si>
  <si>
    <t>004084.OF</t>
  </si>
  <si>
    <t>国联安鑫隆C</t>
  </si>
  <si>
    <t>009977.OF</t>
  </si>
  <si>
    <t>银华招利一年持有期A</t>
  </si>
  <si>
    <t>004756.OF</t>
  </si>
  <si>
    <t>国寿安保稳吉A</t>
  </si>
  <si>
    <t>008893.OF</t>
  </si>
  <si>
    <t>创金合信鑫利A</t>
  </si>
  <si>
    <t>009097.OF</t>
  </si>
  <si>
    <t>鹏华安泽C</t>
  </si>
  <si>
    <t>009096.OF</t>
  </si>
  <si>
    <t>鹏华安泽A</t>
  </si>
  <si>
    <t>004301.OF</t>
  </si>
  <si>
    <t>国寿安保稳信A</t>
  </si>
  <si>
    <t>004302.OF</t>
  </si>
  <si>
    <t>国寿安保稳信C</t>
  </si>
  <si>
    <t>004005.OF</t>
  </si>
  <si>
    <t>东方民丰回报赢安A</t>
  </si>
  <si>
    <t>004006.OF</t>
  </si>
  <si>
    <t>东方民丰回报赢安C</t>
  </si>
  <si>
    <t>009247.OF</t>
  </si>
  <si>
    <t>易方达磐恒九个月持有A</t>
  </si>
  <si>
    <t>003697.OF</t>
  </si>
  <si>
    <t>华夏睿磐泰盛</t>
  </si>
  <si>
    <t>004442.OF</t>
  </si>
  <si>
    <t>中欧康裕A</t>
  </si>
  <si>
    <t>004455.OF</t>
  </si>
  <si>
    <t>中欧康裕C</t>
  </si>
  <si>
    <t>004773.OF</t>
  </si>
  <si>
    <t>国寿安保稳泰C</t>
  </si>
  <si>
    <t>004353.OF</t>
  </si>
  <si>
    <t>嘉实新添华定开</t>
  </si>
  <si>
    <t>002005.OF</t>
  </si>
  <si>
    <t>工银瑞信新得利</t>
  </si>
  <si>
    <t>004276.OF</t>
  </si>
  <si>
    <t>浦银安盛安和回报A</t>
  </si>
  <si>
    <t>004277.OF</t>
  </si>
  <si>
    <t>浦银安盛安和回报C</t>
  </si>
  <si>
    <t>011232.OF</t>
  </si>
  <si>
    <t>光大锦弘C</t>
  </si>
  <si>
    <t>002602.OF</t>
  </si>
  <si>
    <t>易方达丰惠</t>
  </si>
  <si>
    <t>009156.OF</t>
  </si>
  <si>
    <t>海富通富泽A</t>
  </si>
  <si>
    <t>009157.OF</t>
  </si>
  <si>
    <t>海富通富泽C</t>
  </si>
  <si>
    <t>004436.OF</t>
  </si>
  <si>
    <t>汇添富年年泰A</t>
  </si>
  <si>
    <t>004437.OF</t>
  </si>
  <si>
    <t>汇添富年年泰C</t>
  </si>
  <si>
    <t>004413.OF</t>
  </si>
  <si>
    <t>建信民丰回报</t>
  </si>
  <si>
    <t>004452.OF</t>
  </si>
  <si>
    <t>汇添富年年丰C</t>
  </si>
  <si>
    <t>004761.OF</t>
  </si>
  <si>
    <t>国寿安保稳瑞C</t>
  </si>
  <si>
    <t>004760.OF</t>
  </si>
  <si>
    <t>国寿安保稳瑞A</t>
  </si>
  <si>
    <t>004361.OF</t>
  </si>
  <si>
    <t>上投摩根安通回报A</t>
  </si>
  <si>
    <t>004362.OF</t>
  </si>
  <si>
    <t>上投摩根安通回报C</t>
  </si>
  <si>
    <t>010408.OF</t>
  </si>
  <si>
    <t>安信浩盈6个月持有</t>
  </si>
  <si>
    <t>009136.OF</t>
  </si>
  <si>
    <t>广发恒隆一年持有期C</t>
  </si>
  <si>
    <t>010082.OF</t>
  </si>
  <si>
    <t>泰康浩泽C</t>
  </si>
  <si>
    <t>005274.OF</t>
  </si>
  <si>
    <t>中银景福回报</t>
  </si>
  <si>
    <t>004495.OF</t>
  </si>
  <si>
    <t>博时量化平衡</t>
  </si>
  <si>
    <t>007848.OF</t>
  </si>
  <si>
    <t>广发聚宝C</t>
  </si>
  <si>
    <t>007735.OF</t>
  </si>
  <si>
    <t>金鹰民安回报一年定开C</t>
  </si>
  <si>
    <t>004535.OF</t>
  </si>
  <si>
    <t>汇添富年年益C</t>
  </si>
  <si>
    <t>004457.OF</t>
  </si>
  <si>
    <t>光大多策略智选</t>
  </si>
  <si>
    <t>003938.OF</t>
  </si>
  <si>
    <t>南方荣尊A</t>
  </si>
  <si>
    <t>003939.OF</t>
  </si>
  <si>
    <t>南方荣尊C</t>
  </si>
  <si>
    <t>009627.OF</t>
  </si>
  <si>
    <t>天弘睿新三个月定开A</t>
  </si>
  <si>
    <t>004227.OF</t>
  </si>
  <si>
    <t>泰信鑫利A</t>
  </si>
  <si>
    <t>004228.OF</t>
  </si>
  <si>
    <t>泰信鑫利C</t>
  </si>
  <si>
    <t>010661.OF</t>
  </si>
  <si>
    <t>安信稳健聚申一年持有C</t>
  </si>
  <si>
    <t>004265.OF</t>
  </si>
  <si>
    <t>金鹰民丰回报</t>
  </si>
  <si>
    <t>007502.OF</t>
  </si>
  <si>
    <t>前海开源裕和C</t>
  </si>
  <si>
    <t>004202.OF</t>
  </si>
  <si>
    <t>华夏睿磐泰兴</t>
  </si>
  <si>
    <t>004775.OF</t>
  </si>
  <si>
    <t>嘉实新添泽定开</t>
  </si>
  <si>
    <t>004405.OF</t>
  </si>
  <si>
    <t>国寿安保稳寿A</t>
  </si>
  <si>
    <t>004774.OF</t>
  </si>
  <si>
    <t>汇添富添福吉祥</t>
  </si>
  <si>
    <t>004947.OF</t>
  </si>
  <si>
    <t>汇添富盈润C</t>
  </si>
  <si>
    <t>005040.OF</t>
  </si>
  <si>
    <t>鹏扬景兴C</t>
  </si>
  <si>
    <t>004721.OF</t>
  </si>
  <si>
    <t>华夏睿磐泰茂C</t>
  </si>
  <si>
    <t>004900.OF</t>
  </si>
  <si>
    <t>财通资管鑫锐A</t>
  </si>
  <si>
    <t>004901.OF</t>
  </si>
  <si>
    <t>财通资管鑫锐C</t>
  </si>
  <si>
    <t>005015.OF</t>
  </si>
  <si>
    <t>泰康景泰回报C</t>
  </si>
  <si>
    <t>005291.OF</t>
  </si>
  <si>
    <t>华富星玉衡A</t>
  </si>
  <si>
    <t>005292.OF</t>
  </si>
  <si>
    <t>华富星玉衡C</t>
  </si>
  <si>
    <t>005141.OF</t>
  </si>
  <si>
    <t>华夏睿磐泰荣C</t>
  </si>
  <si>
    <t>005177.OF</t>
  </si>
  <si>
    <t>华夏睿磐泰利A</t>
  </si>
  <si>
    <t>005178.OF</t>
  </si>
  <si>
    <t>华夏睿磐泰利C</t>
  </si>
  <si>
    <t>005128.OF</t>
  </si>
  <si>
    <t>华夏永康添福</t>
  </si>
  <si>
    <t>004688.OF</t>
  </si>
  <si>
    <t>汇添富熙和精选C</t>
  </si>
  <si>
    <t>005429.OF</t>
  </si>
  <si>
    <t>渤海汇金睿选A</t>
  </si>
  <si>
    <t>005430.OF</t>
  </si>
  <si>
    <t>渤海汇金睿选C</t>
  </si>
  <si>
    <t>005330.OF</t>
  </si>
  <si>
    <t>汇添富民安增益C</t>
  </si>
  <si>
    <t>009145.OF</t>
  </si>
  <si>
    <t>博时荣升稳健添利C</t>
  </si>
  <si>
    <t>009296.OF</t>
  </si>
  <si>
    <t>南方誉慧一年持有A</t>
  </si>
  <si>
    <t>009297.OF</t>
  </si>
  <si>
    <t>南方誉慧一年持有C</t>
  </si>
  <si>
    <t>008542.OF</t>
  </si>
  <si>
    <t>西部利得新享C</t>
  </si>
  <si>
    <t>008356.OF</t>
  </si>
  <si>
    <t>中加科丰价值精选</t>
  </si>
  <si>
    <t>006945.OF</t>
  </si>
  <si>
    <t>银河臻选多策略A</t>
  </si>
  <si>
    <t>008387.OF</t>
  </si>
  <si>
    <t>银河臻选多策略C</t>
  </si>
  <si>
    <t>009031.OF</t>
  </si>
  <si>
    <t>工银聚和一年定开A</t>
  </si>
  <si>
    <t>009032.OF</t>
  </si>
  <si>
    <t>工银聚和一年定开C</t>
  </si>
  <si>
    <t>009387.OF</t>
  </si>
  <si>
    <t>嘉实稳福A</t>
  </si>
  <si>
    <t>009388.OF</t>
  </si>
  <si>
    <t>嘉实稳福C</t>
  </si>
  <si>
    <t>009124.OF</t>
  </si>
  <si>
    <t>华泰保兴科荣A</t>
  </si>
  <si>
    <t>009125.OF</t>
  </si>
  <si>
    <t>华泰保兴科荣C</t>
  </si>
  <si>
    <t>009260.OF</t>
  </si>
  <si>
    <t>民生加银聚利6个月持有A</t>
  </si>
  <si>
    <t>009261.OF</t>
  </si>
  <si>
    <t>民生加银聚利6个月持有C</t>
  </si>
  <si>
    <t>009332.OF</t>
  </si>
  <si>
    <t>博时恒裕6个月持有A</t>
  </si>
  <si>
    <t>009333.OF</t>
  </si>
  <si>
    <t>博时恒裕6个月持有C</t>
  </si>
  <si>
    <t>009154.OF</t>
  </si>
  <si>
    <t>海富通富盈A</t>
  </si>
  <si>
    <t>009155.OF</t>
  </si>
  <si>
    <t>海富通富盈C</t>
  </si>
  <si>
    <t>009285.OF</t>
  </si>
  <si>
    <t>泰康招泰尊享一年持有A</t>
  </si>
  <si>
    <t>009286.OF</t>
  </si>
  <si>
    <t>泰康招泰尊享一年持有C</t>
  </si>
  <si>
    <t>009205.OF</t>
  </si>
  <si>
    <t>兴银丰运稳益回报A</t>
  </si>
  <si>
    <t>009206.OF</t>
  </si>
  <si>
    <t>兴银丰运稳益回报C</t>
  </si>
  <si>
    <t>009164.OF</t>
  </si>
  <si>
    <t>中加聚庆六个月定开A</t>
  </si>
  <si>
    <t>009165.OF</t>
  </si>
  <si>
    <t>中加聚庆六个月定开C</t>
  </si>
  <si>
    <t>009201.OF</t>
  </si>
  <si>
    <t>中邮优享一年定开A</t>
  </si>
  <si>
    <t>009202.OF</t>
  </si>
  <si>
    <t>中邮优享一年定开C</t>
  </si>
  <si>
    <t>009377.OF</t>
  </si>
  <si>
    <t>招商瑞恒一年持有A</t>
  </si>
  <si>
    <t>009378.OF</t>
  </si>
  <si>
    <t>招商瑞恒一年持有C</t>
  </si>
  <si>
    <t>009536.OF</t>
  </si>
  <si>
    <t>汇添富稳健增益一年持有A</t>
  </si>
  <si>
    <t>008533.OF</t>
  </si>
  <si>
    <t>惠升惠兴A</t>
  </si>
  <si>
    <t>008534.OF</t>
  </si>
  <si>
    <t>惠升惠兴C</t>
  </si>
  <si>
    <t>009481.OF</t>
  </si>
  <si>
    <t>国泰宏益一年A</t>
  </si>
  <si>
    <t>009482.OF</t>
  </si>
  <si>
    <t>国泰宏益一年C</t>
  </si>
  <si>
    <t>008837.OF</t>
  </si>
  <si>
    <t>融通通益</t>
  </si>
  <si>
    <t>009423.OF</t>
  </si>
  <si>
    <t>招商瑞信稳健配置A</t>
  </si>
  <si>
    <t>009424.OF</t>
  </si>
  <si>
    <t>招商瑞信稳健配置C</t>
  </si>
  <si>
    <t>009181.OF</t>
  </si>
  <si>
    <t>浙商智多兴稳健回报一年持有A</t>
  </si>
  <si>
    <t>009182.OF</t>
  </si>
  <si>
    <t>浙商智多兴稳健回报一年持有C</t>
  </si>
  <si>
    <t>009515.OF</t>
  </si>
  <si>
    <t>中欧真益稳健一年A</t>
  </si>
  <si>
    <t>009516.OF</t>
  </si>
  <si>
    <t>中欧真益稳健一年C</t>
  </si>
  <si>
    <t>009648.OF</t>
  </si>
  <si>
    <t>中欧睿达定期开放C</t>
  </si>
  <si>
    <t>009351.OF</t>
  </si>
  <si>
    <t>南方誉丰18个月持有A</t>
  </si>
  <si>
    <t>009352.OF</t>
  </si>
  <si>
    <t>南方誉丰18个月持有C</t>
  </si>
  <si>
    <t>009419.OF</t>
  </si>
  <si>
    <t>宝盈祥明一年定开A</t>
  </si>
  <si>
    <t>009420.OF</t>
  </si>
  <si>
    <t>宝盈祥明一年定开C</t>
  </si>
  <si>
    <t>009440.OF</t>
  </si>
  <si>
    <t>光大保德信裕鑫A</t>
  </si>
  <si>
    <t>009441.OF</t>
  </si>
  <si>
    <t>光大保德信裕鑫C</t>
  </si>
  <si>
    <t>009345.OF</t>
  </si>
  <si>
    <t>中银顺兴回报一年持有A</t>
  </si>
  <si>
    <t>009346.OF</t>
  </si>
  <si>
    <t>中银顺兴回报一年持有C</t>
  </si>
  <si>
    <t>009230.OF</t>
  </si>
  <si>
    <t>鹏华安和A</t>
  </si>
  <si>
    <t>009231.OF</t>
  </si>
  <si>
    <t>鹏华安和C</t>
  </si>
  <si>
    <t>009470.OF</t>
  </si>
  <si>
    <t>东方欣利A</t>
  </si>
  <si>
    <t>009471.OF</t>
  </si>
  <si>
    <t>东方欣利C</t>
  </si>
  <si>
    <t>009400.OF</t>
  </si>
  <si>
    <t>华安添瑞6个月A</t>
  </si>
  <si>
    <t>009401.OF</t>
  </si>
  <si>
    <t>华安添瑞6个月C</t>
  </si>
  <si>
    <t>009667.OF</t>
  </si>
  <si>
    <t>鹏华安庆A</t>
  </si>
  <si>
    <t>009668.OF</t>
  </si>
  <si>
    <t>鹏华安庆C</t>
  </si>
  <si>
    <t>009015.OF</t>
  </si>
  <si>
    <t>泓德睿享一年持有A</t>
  </si>
  <si>
    <t>009016.OF</t>
  </si>
  <si>
    <t>泓德睿享一年持有C</t>
  </si>
  <si>
    <t>009232.OF</t>
  </si>
  <si>
    <t>鹏华安惠A</t>
  </si>
  <si>
    <t>009233.OF</t>
  </si>
  <si>
    <t>鹏华安惠C</t>
  </si>
  <si>
    <t>009426.OF</t>
  </si>
  <si>
    <t>鹏扬景惠六个月持有A</t>
  </si>
  <si>
    <t>009427.OF</t>
  </si>
  <si>
    <t>鹏扬景惠六个月持有C</t>
  </si>
  <si>
    <t>009412.OF</t>
  </si>
  <si>
    <t>易方达招易一年持有A</t>
  </si>
  <si>
    <t>009413.OF</t>
  </si>
  <si>
    <t>易方达招易一年持有C</t>
  </si>
  <si>
    <t>009448.OF</t>
  </si>
  <si>
    <t>泰康申润一年持有A</t>
  </si>
  <si>
    <t>009449.OF</t>
  </si>
  <si>
    <t>泰康申润一年持有C</t>
  </si>
  <si>
    <t>009525.OF</t>
  </si>
  <si>
    <t>广发聚荣一年持有A</t>
  </si>
  <si>
    <t>009526.OF</t>
  </si>
  <si>
    <t>广发聚荣一年持有C</t>
  </si>
  <si>
    <t>009545.OF</t>
  </si>
  <si>
    <t>博时鑫荣稳健A</t>
  </si>
  <si>
    <t>009546.OF</t>
  </si>
  <si>
    <t>博时鑫荣稳健C</t>
  </si>
  <si>
    <t>009621.OF</t>
  </si>
  <si>
    <t>中欧心益稳健6个月持有期A</t>
  </si>
  <si>
    <t>009622.OF</t>
  </si>
  <si>
    <t>中欧心益稳健6个月持有期C</t>
  </si>
  <si>
    <t>008757.OF</t>
  </si>
  <si>
    <t>九泰聚鑫A</t>
  </si>
  <si>
    <t>008758.OF</t>
  </si>
  <si>
    <t>九泰聚鑫C</t>
  </si>
  <si>
    <t>009611.OF</t>
  </si>
  <si>
    <t>兴全汇享一年持有A</t>
  </si>
  <si>
    <t>009612.OF</t>
  </si>
  <si>
    <t>兴全汇享一年持有C</t>
  </si>
  <si>
    <t>009499.OF</t>
  </si>
  <si>
    <t>景顺长城安鑫回报A</t>
  </si>
  <si>
    <t>009755.OF</t>
  </si>
  <si>
    <t>景顺长城安鑫回报C</t>
  </si>
  <si>
    <t>009027.OF</t>
  </si>
  <si>
    <t>浦银安盛安远回报一年持有A</t>
  </si>
  <si>
    <t>009028.OF</t>
  </si>
  <si>
    <t>浦银安盛安远回报一年持有C</t>
  </si>
  <si>
    <t>009671.OF</t>
  </si>
  <si>
    <t>平安恒泽A</t>
  </si>
  <si>
    <t>009672.OF</t>
  </si>
  <si>
    <t>平安恒泽C</t>
  </si>
  <si>
    <t>009606.OF</t>
  </si>
  <si>
    <t>长信稳健精选A</t>
  </si>
  <si>
    <t>009607.OF</t>
  </si>
  <si>
    <t>长信稳健精选C</t>
  </si>
  <si>
    <t>009268.OF</t>
  </si>
  <si>
    <t>创金合信稳健增利6个月持有期A</t>
  </si>
  <si>
    <t>009269.OF</t>
  </si>
  <si>
    <t>创金合信稳健增利6个月持有期C</t>
  </si>
  <si>
    <t>009568.OF</t>
  </si>
  <si>
    <t>浙商智多宝稳健一年持有期A</t>
  </si>
  <si>
    <t>009569.OF</t>
  </si>
  <si>
    <t>浙商智多宝稳健一年持有期C</t>
  </si>
  <si>
    <t>009725.OF</t>
  </si>
  <si>
    <t>东方红优质甄选一年持有</t>
  </si>
  <si>
    <t>009736.OF</t>
  </si>
  <si>
    <t>汇添富稳健收益A</t>
  </si>
  <si>
    <t>009737.OF</t>
  </si>
  <si>
    <t>汇添富稳健收益C</t>
  </si>
  <si>
    <t>010081.OF</t>
  </si>
  <si>
    <t>泰康浩泽A</t>
  </si>
  <si>
    <t>009634.OF</t>
  </si>
  <si>
    <t>鹏华安睿两年持有期A</t>
  </si>
  <si>
    <t>009635.OF</t>
  </si>
  <si>
    <t>鹏华安睿两年持有期C</t>
  </si>
  <si>
    <t>009475.OF</t>
  </si>
  <si>
    <t>汇丰晋信慧盈</t>
  </si>
  <si>
    <t>009716.OF</t>
  </si>
  <si>
    <t>博时恒盛一年持有期A</t>
  </si>
  <si>
    <t>009717.OF</t>
  </si>
  <si>
    <t>博时恒盛一年持有期C</t>
  </si>
  <si>
    <t>009244.OF</t>
  </si>
  <si>
    <t>国寿安保稳丰6个月持有A</t>
  </si>
  <si>
    <t>009245.OF</t>
  </si>
  <si>
    <t>国寿安保稳丰6个月持有C</t>
  </si>
  <si>
    <t>009700.OF</t>
  </si>
  <si>
    <t>长江添利A</t>
  </si>
  <si>
    <t>009701.OF</t>
  </si>
  <si>
    <t>长江添利C</t>
  </si>
  <si>
    <t>004928.OF</t>
  </si>
  <si>
    <t>华润元大欣享A</t>
  </si>
  <si>
    <t>004929.OF</t>
  </si>
  <si>
    <t>华润元大欣享C</t>
  </si>
  <si>
    <t>009428.OF</t>
  </si>
  <si>
    <t>鹏扬景沣六个月持有A</t>
  </si>
  <si>
    <t>009429.OF</t>
  </si>
  <si>
    <t>鹏扬景沣六个月持有C</t>
  </si>
  <si>
    <t>009932.OF</t>
  </si>
  <si>
    <t>永赢稳健增长一年A</t>
  </si>
  <si>
    <t>009250.OF</t>
  </si>
  <si>
    <t>易方达磐泰一年持有C</t>
  </si>
  <si>
    <t>009822.OF</t>
  </si>
  <si>
    <t>鹏华招华一年持有A</t>
  </si>
  <si>
    <t>009823.OF</t>
  </si>
  <si>
    <t>鹏华招华一年持有C</t>
  </si>
  <si>
    <t>008543.OF</t>
  </si>
  <si>
    <t>西部利得新瑞A</t>
  </si>
  <si>
    <t>008544.OF</t>
  </si>
  <si>
    <t>西部利得新瑞C</t>
  </si>
  <si>
    <t>008563.OF</t>
  </si>
  <si>
    <t>银河臻优稳健配置A</t>
  </si>
  <si>
    <t>008564.OF</t>
  </si>
  <si>
    <t>银河臻优稳健配置C</t>
  </si>
  <si>
    <t>008384.OF</t>
  </si>
  <si>
    <t>银华汇益一年持有A</t>
  </si>
  <si>
    <t>008385.OF</t>
  </si>
  <si>
    <t>银华汇益一年持有C</t>
  </si>
  <si>
    <t>009754.OF</t>
  </si>
  <si>
    <t>中欧美益稳健两年C</t>
  </si>
  <si>
    <t>010018.OF</t>
  </si>
  <si>
    <t>招商瑞泽一年持有A</t>
  </si>
  <si>
    <t>010019.OF</t>
  </si>
  <si>
    <t>招商瑞泽一年持有C</t>
  </si>
  <si>
    <t>009807.OF</t>
  </si>
  <si>
    <t>东方红招盈甄选一年持有C</t>
  </si>
  <si>
    <t>009937.OF</t>
  </si>
  <si>
    <t>东方欣益一年持有期A</t>
  </si>
  <si>
    <t>009938.OF</t>
  </si>
  <si>
    <t>东方欣益一年持有期C</t>
  </si>
  <si>
    <t>009415.OF</t>
  </si>
  <si>
    <t>中邮瑞享两年定开A</t>
  </si>
  <si>
    <t>009416.OF</t>
  </si>
  <si>
    <t>中邮瑞享两年定开C</t>
  </si>
  <si>
    <t>009766.OF</t>
  </si>
  <si>
    <t>安信平稳双利3个月持有A</t>
  </si>
  <si>
    <t>009767.OF</t>
  </si>
  <si>
    <t>安信平稳双利3个月持有C</t>
  </si>
  <si>
    <t>009796.OF</t>
  </si>
  <si>
    <t>大成汇享一年持有A</t>
  </si>
  <si>
    <t>009797.OF</t>
  </si>
  <si>
    <t>大成汇享一年持有C</t>
  </si>
  <si>
    <t>009900.OF</t>
  </si>
  <si>
    <t>易方达磐固六个月持有A</t>
  </si>
  <si>
    <t>009901.OF</t>
  </si>
  <si>
    <t>易方达磐固六个月持有C</t>
  </si>
  <si>
    <t>008723.OF</t>
  </si>
  <si>
    <t>永赢鑫享</t>
  </si>
  <si>
    <t>010029.OF</t>
  </si>
  <si>
    <t>富国稳进回报12个月持有A</t>
  </si>
  <si>
    <t>010030.OF</t>
  </si>
  <si>
    <t>富国稳进回报12个月持有C</t>
  </si>
  <si>
    <t>009186.OF</t>
  </si>
  <si>
    <t>天弘聚新三个月定开A</t>
  </si>
  <si>
    <t>009187.OF</t>
  </si>
  <si>
    <t>天弘聚新三个月定开C</t>
  </si>
  <si>
    <t>010045.OF</t>
  </si>
  <si>
    <t>汇添富稳健添盈一年</t>
  </si>
  <si>
    <t>010060.OF</t>
  </si>
  <si>
    <t>华泰柏瑞景利A</t>
  </si>
  <si>
    <t>010061.OF</t>
  </si>
  <si>
    <t>华泰柏瑞景利C</t>
  </si>
  <si>
    <t>011257.OF</t>
  </si>
  <si>
    <t>交银施罗德鸿光一年持有C</t>
  </si>
  <si>
    <t>011256.OF</t>
  </si>
  <si>
    <t>交银施罗德鸿光一年持有A</t>
  </si>
  <si>
    <t>009493.OF</t>
  </si>
  <si>
    <t>大成尊享18月定开A</t>
  </si>
  <si>
    <t>009494.OF</t>
  </si>
  <si>
    <t>大成尊享18月定开C</t>
  </si>
  <si>
    <t>010078.OF</t>
  </si>
  <si>
    <t>博时恒荣一年持有A</t>
  </si>
  <si>
    <t>010079.OF</t>
  </si>
  <si>
    <t>博时恒荣一年持有C</t>
  </si>
  <si>
    <t>009395.OF</t>
  </si>
  <si>
    <t>鑫元安鑫回报</t>
  </si>
  <si>
    <t>010058.OF</t>
  </si>
  <si>
    <t>天弘荣创一年持有</t>
  </si>
  <si>
    <t>010211.OF</t>
  </si>
  <si>
    <t>景顺长城顺鑫回报A</t>
  </si>
  <si>
    <t>010212.OF</t>
  </si>
  <si>
    <t>景顺长城顺鑫回报C</t>
  </si>
  <si>
    <t>009849.OF</t>
  </si>
  <si>
    <t>安信稳健聚申一年持有A</t>
  </si>
  <si>
    <t>009820.OF</t>
  </si>
  <si>
    <t>嘉实浦惠6个月持有A</t>
  </si>
  <si>
    <t>009821.OF</t>
  </si>
  <si>
    <t>嘉实浦惠6个月持有C</t>
  </si>
  <si>
    <t>009817.OF</t>
  </si>
  <si>
    <t>红塔红土稳健精选A</t>
  </si>
  <si>
    <t>009818.OF</t>
  </si>
  <si>
    <t>红塔红土稳健精选C</t>
  </si>
  <si>
    <t>010199.OF</t>
  </si>
  <si>
    <t>长信添利安心收益A</t>
  </si>
  <si>
    <t>010200.OF</t>
  </si>
  <si>
    <t>长信添利安心收益C</t>
  </si>
  <si>
    <t>010188.OF</t>
  </si>
  <si>
    <t>中欧添益一年持有A</t>
  </si>
  <si>
    <t>010189.OF</t>
  </si>
  <si>
    <t>中欧添益一年持有C</t>
  </si>
  <si>
    <t>010292.OF</t>
  </si>
  <si>
    <t>东方红核心优选一年C</t>
  </si>
  <si>
    <t>008336.OF</t>
  </si>
  <si>
    <t>宝盈祥裕增强回报A</t>
  </si>
  <si>
    <t>008337.OF</t>
  </si>
  <si>
    <t>宝盈祥裕增强回报C</t>
  </si>
  <si>
    <t>009842.OF</t>
  </si>
  <si>
    <t>东方红明鉴优选两年定开</t>
  </si>
  <si>
    <t>010228.OF</t>
  </si>
  <si>
    <t>平安鼎弘C</t>
  </si>
  <si>
    <t>010229.OF</t>
  </si>
  <si>
    <t>平安鼎弘D</t>
  </si>
  <si>
    <t>010215.OF</t>
  </si>
  <si>
    <t>中欧达益稳健一年持有A</t>
  </si>
  <si>
    <t>010216.OF</t>
  </si>
  <si>
    <t>中欧达益稳健一年持有C</t>
  </si>
  <si>
    <t>009266.OF</t>
  </si>
  <si>
    <t>鹏扬景合六个月持有</t>
  </si>
  <si>
    <t>009829.OF</t>
  </si>
  <si>
    <t>长城优选增强六个月持有A</t>
  </si>
  <si>
    <t>009830.OF</t>
  </si>
  <si>
    <t>长城优选增强六个月持有C</t>
  </si>
  <si>
    <t>010036.OF</t>
  </si>
  <si>
    <t>广发恒通六个月持有A</t>
  </si>
  <si>
    <t>010038.OF</t>
  </si>
  <si>
    <t>广发恒通六个月持有C</t>
  </si>
  <si>
    <t>010056.OF</t>
  </si>
  <si>
    <t>平安瑞兴一年定开A</t>
  </si>
  <si>
    <t>010057.OF</t>
  </si>
  <si>
    <t>平安瑞兴一年定开C</t>
  </si>
  <si>
    <t>010205.OF</t>
  </si>
  <si>
    <t>国寿安保裕安A</t>
  </si>
  <si>
    <t>010206.OF</t>
  </si>
  <si>
    <t>国寿安保裕安C</t>
  </si>
  <si>
    <t>010398.OF</t>
  </si>
  <si>
    <t>中加科享A</t>
  </si>
  <si>
    <t>010399.OF</t>
  </si>
  <si>
    <t>中加科享C</t>
  </si>
  <si>
    <t>010439.OF</t>
  </si>
  <si>
    <t>汇添富稳健汇盈一年持有</t>
  </si>
  <si>
    <t>010508.OF</t>
  </si>
  <si>
    <t>博时鑫康A</t>
  </si>
  <si>
    <t>010511.OF</t>
  </si>
  <si>
    <t>博时鑫康C</t>
  </si>
  <si>
    <t>010461.OF</t>
  </si>
  <si>
    <t>民生加银康利</t>
  </si>
  <si>
    <t>010268.OF</t>
  </si>
  <si>
    <t>太平睿安A</t>
  </si>
  <si>
    <t>010269.OF</t>
  </si>
  <si>
    <t>太平睿安C</t>
  </si>
  <si>
    <t>010444.OF</t>
  </si>
  <si>
    <t>南方誉尚一年持有期A</t>
  </si>
  <si>
    <t>010445.OF</t>
  </si>
  <si>
    <t>南方誉尚一年持有期C</t>
  </si>
  <si>
    <t>010170.OF</t>
  </si>
  <si>
    <t>中银证券鑫瑞6个月持有A</t>
  </si>
  <si>
    <t>010171.OF</t>
  </si>
  <si>
    <t>中银证券鑫瑞6个月持有C</t>
  </si>
  <si>
    <t>010369.OF</t>
  </si>
  <si>
    <t>大成卓享一年持有A</t>
  </si>
  <si>
    <t>010370.OF</t>
  </si>
  <si>
    <t>大成卓享一年持有C</t>
  </si>
  <si>
    <t>009653.OF</t>
  </si>
  <si>
    <t>大成丰享回报A</t>
  </si>
  <si>
    <t>009654.OF</t>
  </si>
  <si>
    <t>大成丰享回报C</t>
  </si>
  <si>
    <t>010006.OF</t>
  </si>
  <si>
    <t>南方誉鼎一年持有期A</t>
  </si>
  <si>
    <t>010007.OF</t>
  </si>
  <si>
    <t>南方誉鼎一年持有期C</t>
  </si>
  <si>
    <t>010257.OF</t>
  </si>
  <si>
    <t>天弘多利一年定开</t>
  </si>
  <si>
    <t>010478.OF</t>
  </si>
  <si>
    <t>景顺长城泰祥回报</t>
  </si>
  <si>
    <t>010541.OF</t>
  </si>
  <si>
    <t>国寿安保稳和6个月持有A</t>
  </si>
  <si>
    <t>010542.OF</t>
  </si>
  <si>
    <t>国寿安保稳和6个月持有C</t>
  </si>
  <si>
    <t>010636.OF</t>
  </si>
  <si>
    <t>财通安盈A</t>
  </si>
  <si>
    <t>010637.OF</t>
  </si>
  <si>
    <t>财通安盈C</t>
  </si>
  <si>
    <t>009558.OF</t>
  </si>
  <si>
    <t>嘉实稳惠6个月持有A</t>
  </si>
  <si>
    <t>009559.OF</t>
  </si>
  <si>
    <t>嘉实稳惠6个月持有C</t>
  </si>
  <si>
    <t>009574.OF</t>
  </si>
  <si>
    <t>德邦安益6个月持有A</t>
  </si>
  <si>
    <t>009575.OF</t>
  </si>
  <si>
    <t>德邦安益6个月持有C</t>
  </si>
  <si>
    <t>009812.OF</t>
  </si>
  <si>
    <t>易方达悦兴一年持有A</t>
  </si>
  <si>
    <t>009813.OF</t>
  </si>
  <si>
    <t>易方达悦兴一年持有C</t>
  </si>
  <si>
    <t>010465.OF</t>
  </si>
  <si>
    <t>鹏扬景创A</t>
  </si>
  <si>
    <t>010466.OF</t>
  </si>
  <si>
    <t>鹏扬景创C</t>
  </si>
  <si>
    <t>009718.OF</t>
  </si>
  <si>
    <t>招商增浩一年定开A</t>
  </si>
  <si>
    <t>009719.OF</t>
  </si>
  <si>
    <t>招商增浩一年定开C</t>
  </si>
  <si>
    <t>010547.OF</t>
  </si>
  <si>
    <t>博时恒进6个月持有A</t>
  </si>
  <si>
    <t>010548.OF</t>
  </si>
  <si>
    <t>博时恒进6个月持有C</t>
  </si>
  <si>
    <t>010043.OF</t>
  </si>
  <si>
    <t>天弘安康颐和A</t>
  </si>
  <si>
    <t>010044.OF</t>
  </si>
  <si>
    <t>天弘安康颐和C</t>
  </si>
  <si>
    <t>010367.OF</t>
  </si>
  <si>
    <t>中融景瑞一年持有A</t>
  </si>
  <si>
    <t>010368.OF</t>
  </si>
  <si>
    <t>中融景瑞一年持有C</t>
  </si>
  <si>
    <t>009956.OF</t>
  </si>
  <si>
    <t>广发恒誉A</t>
  </si>
  <si>
    <t>009957.OF</t>
  </si>
  <si>
    <t>广发恒誉C</t>
  </si>
  <si>
    <t>010487.OF</t>
  </si>
  <si>
    <t>中银顺盈回报一年持有</t>
  </si>
  <si>
    <t>009628.OF</t>
  </si>
  <si>
    <t>天弘睿新三个月定开C</t>
  </si>
  <si>
    <t>009810.OF</t>
  </si>
  <si>
    <t>易方达悦通一年持有A</t>
  </si>
  <si>
    <t>009811.OF</t>
  </si>
  <si>
    <t>易方达悦通一年持有C</t>
  </si>
  <si>
    <t>010401.OF</t>
  </si>
  <si>
    <t>新华安康多元收益一年持有A</t>
  </si>
  <si>
    <t>010402.OF</t>
  </si>
  <si>
    <t>新华安康多元收益一年持有C</t>
  </si>
  <si>
    <t>010515.OF</t>
  </si>
  <si>
    <t>富国天兴回报A</t>
  </si>
  <si>
    <t>010525.OF</t>
  </si>
  <si>
    <t>富国天兴回报C</t>
  </si>
  <si>
    <t>010775.OF</t>
  </si>
  <si>
    <t>博时恒旭一年持有A</t>
  </si>
  <si>
    <t>010776.OF</t>
  </si>
  <si>
    <t>博时恒旭一年持有C</t>
  </si>
  <si>
    <t>009978.OF</t>
  </si>
  <si>
    <t>银华招利一年持有期C</t>
  </si>
  <si>
    <t>010239.OF</t>
  </si>
  <si>
    <t>平安瑞尚六个月持有A</t>
  </si>
  <si>
    <t>010244.OF</t>
  </si>
  <si>
    <t>平安瑞尚六个月持有C</t>
  </si>
  <si>
    <t>010819.OF</t>
  </si>
  <si>
    <t>安信稳健回报6个月持有A</t>
  </si>
  <si>
    <t>010820.OF</t>
  </si>
  <si>
    <t>安信稳健回报6个月持有C</t>
  </si>
  <si>
    <t>010781.OF</t>
  </si>
  <si>
    <t>兴业聚申一年持有A</t>
  </si>
  <si>
    <t>010782.OF</t>
  </si>
  <si>
    <t>兴业聚申一年持有C</t>
  </si>
  <si>
    <t>010916.OF</t>
  </si>
  <si>
    <t>交银施罗德臻选回报</t>
  </si>
  <si>
    <t>010404.OF</t>
  </si>
  <si>
    <t>博道盛利6个月持有</t>
  </si>
  <si>
    <t>010642.OF</t>
  </si>
  <si>
    <t>农银汇理瑞祥一年持有</t>
  </si>
  <si>
    <t>011085.OF</t>
  </si>
  <si>
    <t>财通资管新添益6个月持有C</t>
  </si>
  <si>
    <t>010712.OF</t>
  </si>
  <si>
    <t>中欧瑾利A</t>
  </si>
  <si>
    <t>010713.OF</t>
  </si>
  <si>
    <t>中欧瑾利C</t>
  </si>
  <si>
    <t>010762.OF</t>
  </si>
  <si>
    <t>博时恒康一年持有A</t>
  </si>
  <si>
    <t>010763.OF</t>
  </si>
  <si>
    <t>博时恒康一年持有C</t>
  </si>
  <si>
    <t>010999.OF</t>
  </si>
  <si>
    <t>兴华瑞丰A</t>
  </si>
  <si>
    <t>011000.OF</t>
  </si>
  <si>
    <t>兴华瑞丰C</t>
  </si>
  <si>
    <t>011073.OF</t>
  </si>
  <si>
    <t>鹏华安润A</t>
  </si>
  <si>
    <t>011074.OF</t>
  </si>
  <si>
    <t>鹏华安润C</t>
  </si>
  <si>
    <t>009409.OF</t>
  </si>
  <si>
    <t>华安添福18个月持有A</t>
  </si>
  <si>
    <t>009410.OF</t>
  </si>
  <si>
    <t>华安添福18个月持有C</t>
  </si>
  <si>
    <t>010725.OF</t>
  </si>
  <si>
    <t>鹏华安享一年持有A</t>
  </si>
  <si>
    <t>010726.OF</t>
  </si>
  <si>
    <t>鹏华安享一年持有C</t>
  </si>
  <si>
    <t>010742.OF</t>
  </si>
  <si>
    <t>南方宁悦一年持有A</t>
  </si>
  <si>
    <t>010743.OF</t>
  </si>
  <si>
    <t>南方宁悦一年持有C</t>
  </si>
  <si>
    <t>009927.OF</t>
  </si>
  <si>
    <t>工银瑞信聚利18个月定开A</t>
  </si>
  <si>
    <t>009928.OF</t>
  </si>
  <si>
    <t>工银瑞信聚利18个月定开C</t>
  </si>
  <si>
    <t>010532.OF</t>
  </si>
  <si>
    <t>广发恒信一年持有A</t>
  </si>
  <si>
    <t>010533.OF</t>
  </si>
  <si>
    <t>广发恒信一年持有C</t>
  </si>
  <si>
    <t>010879.OF</t>
  </si>
  <si>
    <t>南方宝升A</t>
  </si>
  <si>
    <t>010880.OF</t>
  </si>
  <si>
    <t>南方宝升C</t>
  </si>
  <si>
    <t>010900.OF</t>
  </si>
  <si>
    <t>中欧生益稳健一年持有A</t>
  </si>
  <si>
    <t>010901.OF</t>
  </si>
  <si>
    <t>中欧生益稳健一年持有C</t>
  </si>
  <si>
    <t>011017.OF</t>
  </si>
  <si>
    <t>鹏扬景明一年持有</t>
  </si>
  <si>
    <t>011044.OF</t>
  </si>
  <si>
    <t>中银顺泽回报一年持有A</t>
  </si>
  <si>
    <t>011045.OF</t>
  </si>
  <si>
    <t>中银顺泽回报一年持有C</t>
  </si>
  <si>
    <t>010243.OF</t>
  </si>
  <si>
    <t>平安稳健增长C</t>
  </si>
  <si>
    <t>010923.OF</t>
  </si>
  <si>
    <t>永赢鑫欣</t>
  </si>
  <si>
    <t>010845.OF</t>
  </si>
  <si>
    <t>泰达宏利波控回报12个月持有</t>
  </si>
  <si>
    <t>010798.OF</t>
  </si>
  <si>
    <t>长城优选回报六个月持有C</t>
  </si>
  <si>
    <t>010904.OF</t>
  </si>
  <si>
    <t>博时双季鑫6个月持有A</t>
  </si>
  <si>
    <t>010905.OF</t>
  </si>
  <si>
    <t>博时双季鑫6个月持有C</t>
  </si>
  <si>
    <t>010924.OF</t>
  </si>
  <si>
    <t>博时双季鑫6个月持有B</t>
  </si>
  <si>
    <t>010700.OF</t>
  </si>
  <si>
    <t>东方红锦丰优选两年定开</t>
  </si>
  <si>
    <t>010222.OF</t>
  </si>
  <si>
    <t>大摩民丰盈和一年持有</t>
  </si>
  <si>
    <t>010560.OF</t>
  </si>
  <si>
    <t>永赢稳健增利18个月持有</t>
  </si>
  <si>
    <t>010688.OF</t>
  </si>
  <si>
    <t>招商瑞德一年持有A</t>
  </si>
  <si>
    <t>010689.OF</t>
  </si>
  <si>
    <t>招商瑞德一年持有C</t>
  </si>
  <si>
    <t>010534.OF</t>
  </si>
  <si>
    <t>广发均衡增长A</t>
  </si>
  <si>
    <t>010535.OF</t>
  </si>
  <si>
    <t>广发均衡增长C</t>
  </si>
  <si>
    <t>010683.OF</t>
  </si>
  <si>
    <t>中融景颐6个月持有A</t>
  </si>
  <si>
    <t>010684.OF</t>
  </si>
  <si>
    <t>中融景颐6个月持有C</t>
  </si>
  <si>
    <t>010832.OF</t>
  </si>
  <si>
    <t>国泰合益A</t>
  </si>
  <si>
    <t>010833.OF</t>
  </si>
  <si>
    <t>国泰合益C</t>
  </si>
  <si>
    <t>011023.OF</t>
  </si>
  <si>
    <t>民生加银汇利</t>
  </si>
  <si>
    <t>011175.OF</t>
  </si>
  <si>
    <t>平安恒鑫A</t>
  </si>
  <si>
    <t>011176.OF</t>
  </si>
  <si>
    <t>平安恒鑫C</t>
  </si>
  <si>
    <t>010863.OF</t>
  </si>
  <si>
    <t>鹏华安裕5个月持有A</t>
  </si>
  <si>
    <t>011302.OF</t>
  </si>
  <si>
    <t>易方达悦盈一年持有A</t>
  </si>
  <si>
    <t>011303.OF</t>
  </si>
  <si>
    <t>易方达悦盈一年持有C</t>
  </si>
  <si>
    <t>010605.OF</t>
  </si>
  <si>
    <t>创金合信鑫祥A</t>
  </si>
  <si>
    <t>010606.OF</t>
  </si>
  <si>
    <t>创金合信鑫祥C</t>
  </si>
  <si>
    <t>011052.OF</t>
  </si>
  <si>
    <t>鹏华弘裕一年持有A</t>
  </si>
  <si>
    <t>011053.OF</t>
  </si>
  <si>
    <t>鹏华弘裕一年持有C</t>
  </si>
  <si>
    <t>010503.OF</t>
  </si>
  <si>
    <t>招商稳兴A</t>
  </si>
  <si>
    <t>010504.OF</t>
  </si>
  <si>
    <t>招商稳兴C</t>
  </si>
  <si>
    <t>010568.OF</t>
  </si>
  <si>
    <t>海富通惠睿精选A</t>
  </si>
  <si>
    <t>010569.OF</t>
  </si>
  <si>
    <t>海富通惠睿精选C</t>
  </si>
  <si>
    <t>010830.OF</t>
  </si>
  <si>
    <t>国泰通利9个月持有A</t>
  </si>
  <si>
    <t>010831.OF</t>
  </si>
  <si>
    <t>国泰通利9个月持有C</t>
  </si>
  <si>
    <t>011004.OF</t>
  </si>
  <si>
    <t>永赢鑫盛</t>
  </si>
  <si>
    <t>011095.OF</t>
  </si>
  <si>
    <t>博时恒泽A</t>
  </si>
  <si>
    <t>011096.OF</t>
  </si>
  <si>
    <t>博时恒泽C</t>
  </si>
  <si>
    <t>011484.OF</t>
  </si>
  <si>
    <t>申万菱信宜选A</t>
  </si>
  <si>
    <t>011485.OF</t>
  </si>
  <si>
    <t>申万菱信宜选C</t>
  </si>
  <si>
    <t>010480.OF</t>
  </si>
  <si>
    <t>汇添富稳进双盈一年持有</t>
  </si>
  <si>
    <t>010657.OF</t>
  </si>
  <si>
    <t>海富通欣睿A</t>
  </si>
  <si>
    <t>010658.OF</t>
  </si>
  <si>
    <t>海富通欣睿C</t>
  </si>
  <si>
    <t>011071.OF</t>
  </si>
  <si>
    <t>鹏华安悦一年持有A</t>
  </si>
  <si>
    <t>011072.OF</t>
  </si>
  <si>
    <t>鹏华安悦一年持有C</t>
  </si>
  <si>
    <t>011075.OF</t>
  </si>
  <si>
    <t>大成恒享春晓一年定开A</t>
  </si>
  <si>
    <t>011076.OF</t>
  </si>
  <si>
    <t>大成恒享春晓一年定开C</t>
  </si>
  <si>
    <t>011336.OF</t>
  </si>
  <si>
    <t>兴全汇吉一年持有A</t>
  </si>
  <si>
    <t>011337.OF</t>
  </si>
  <si>
    <t>兴全汇吉一年持有C</t>
  </si>
  <si>
    <t>011508.OF</t>
  </si>
  <si>
    <t>易方达悦弘一年持有A</t>
  </si>
  <si>
    <t>011509.OF</t>
  </si>
  <si>
    <t>易方达悦弘一年持有C</t>
  </si>
  <si>
    <t>011516.OF</t>
  </si>
  <si>
    <t>嘉实浦盈一年持有A</t>
  </si>
  <si>
    <t>011517.OF</t>
  </si>
  <si>
    <t>嘉实浦盈一年持有C</t>
  </si>
  <si>
    <t>010843.OF</t>
  </si>
  <si>
    <t>富国天润回报A</t>
  </si>
  <si>
    <t>010844.OF</t>
  </si>
  <si>
    <t>富国天润回报C</t>
  </si>
  <si>
    <t>011118.OF</t>
  </si>
  <si>
    <t>汇添富稳健睿选一年持有A</t>
  </si>
  <si>
    <t>011119.OF</t>
  </si>
  <si>
    <t>汇添富稳健睿选一年持有C</t>
  </si>
  <si>
    <t>011393.OF</t>
  </si>
  <si>
    <t>中欧融益稳健一年持有A</t>
  </si>
  <si>
    <t>011394.OF</t>
  </si>
  <si>
    <t>中欧融益稳健一年持有C</t>
  </si>
  <si>
    <t>011525.OF</t>
  </si>
  <si>
    <t>中信保诚丰裕一年持有A</t>
  </si>
  <si>
    <t>011526.OF</t>
  </si>
  <si>
    <t>中信保诚丰裕一年持有C</t>
  </si>
  <si>
    <t>860009.OF</t>
  </si>
  <si>
    <t>光大阳光稳健增长A</t>
  </si>
  <si>
    <t>860058.OF</t>
  </si>
  <si>
    <t>光大阳光稳健增长C</t>
  </si>
  <si>
    <t>011351.OF</t>
  </si>
  <si>
    <t>金鹰年年邮益一年持有A</t>
  </si>
  <si>
    <t>011352.OF</t>
  </si>
  <si>
    <t>金鹰年年邮益一年持有C</t>
  </si>
  <si>
    <t>011414.OF</t>
  </si>
  <si>
    <t>鹏华宁华一年持有A</t>
  </si>
  <si>
    <t>011415.OF</t>
  </si>
  <si>
    <t>鹏华宁华一年持有C</t>
  </si>
  <si>
    <t>011510.OF</t>
  </si>
  <si>
    <t>国寿安保稳鑫一年持有A</t>
  </si>
  <si>
    <t>011511.OF</t>
  </si>
  <si>
    <t>国寿安保稳鑫一年持有C</t>
  </si>
  <si>
    <t>011521.OF</t>
  </si>
  <si>
    <t>鹏扬景源一年持有A</t>
  </si>
  <si>
    <t>011522.OF</t>
  </si>
  <si>
    <t>鹏扬景源一年持有C</t>
  </si>
  <si>
    <t>010564.OF</t>
  </si>
  <si>
    <t>民生加银瑞利</t>
  </si>
  <si>
    <t>011395.OF</t>
  </si>
  <si>
    <t>博时恒元6个月持有A</t>
  </si>
  <si>
    <t>011396.OF</t>
  </si>
  <si>
    <t>博时恒元6个月持有C</t>
  </si>
  <si>
    <t>011527.OF</t>
  </si>
  <si>
    <t>博时恒悦6个月持有A</t>
  </si>
  <si>
    <t>011528.OF</t>
  </si>
  <si>
    <t>博时恒悦6个月持有C</t>
  </si>
  <si>
    <t>010828.OF</t>
  </si>
  <si>
    <t>国寿安保稳悦A</t>
  </si>
  <si>
    <t>010829.OF</t>
  </si>
  <si>
    <t>国寿安保稳悦C</t>
  </si>
  <si>
    <t>011027.OF</t>
  </si>
  <si>
    <t>国寿安保稳弘A</t>
  </si>
  <si>
    <t>011028.OF</t>
  </si>
  <si>
    <t>国寿安保稳弘C</t>
  </si>
  <si>
    <t>011408.OF</t>
  </si>
  <si>
    <t>天弘益新A</t>
  </si>
  <si>
    <t>011409.OF</t>
  </si>
  <si>
    <t>天弘益新C</t>
  </si>
  <si>
    <t>011784.OF</t>
  </si>
  <si>
    <t>天弘招添利A</t>
  </si>
  <si>
    <t>011785.OF</t>
  </si>
  <si>
    <t>天弘招添利C</t>
  </si>
  <si>
    <t>010589.OF</t>
  </si>
  <si>
    <t>鹏扬景安一年持有A</t>
  </si>
  <si>
    <t>010590.OF</t>
  </si>
  <si>
    <t>鹏扬景安一年持有C</t>
  </si>
  <si>
    <t>010881.OF</t>
  </si>
  <si>
    <t>南方宝顺A</t>
  </si>
  <si>
    <t>010882.OF</t>
  </si>
  <si>
    <t>南方宝顺C</t>
  </si>
  <si>
    <t>010981.OF</t>
  </si>
  <si>
    <t>兴全汇虹一年持有A</t>
  </si>
  <si>
    <t>010982.OF</t>
  </si>
  <si>
    <t>兴全汇虹一年持有C</t>
  </si>
  <si>
    <t>011015.OF</t>
  </si>
  <si>
    <t>嘉合锦元回报A</t>
  </si>
  <si>
    <t>011016.OF</t>
  </si>
  <si>
    <t>嘉合锦元回报C</t>
  </si>
  <si>
    <t>011562.OF</t>
  </si>
  <si>
    <t>汇添富稳健盈和一年持有</t>
  </si>
  <si>
    <t>010545.OF</t>
  </si>
  <si>
    <t>中加聚隆六个月持有A</t>
  </si>
  <si>
    <t>010546.OF</t>
  </si>
  <si>
    <t>中加聚隆六个月持有C</t>
  </si>
  <si>
    <t>011397.OF</t>
  </si>
  <si>
    <t>招商瑞和1年持有A</t>
  </si>
  <si>
    <t>011398.OF</t>
  </si>
  <si>
    <t>招商瑞和1年持有C</t>
  </si>
  <si>
    <t>010870.OF</t>
  </si>
  <si>
    <t>汇添富稳健鑫添益六个月持有</t>
  </si>
  <si>
    <t>011018.OF</t>
  </si>
  <si>
    <t>景顺长城安泽回报一年持有A</t>
  </si>
  <si>
    <t>011019.OF</t>
  </si>
  <si>
    <t>景顺长城安泽回报一年持有C</t>
  </si>
  <si>
    <t>010890.OF</t>
  </si>
  <si>
    <t>交银施罗德鸿福六个月持有A</t>
  </si>
  <si>
    <t>010891.OF</t>
  </si>
  <si>
    <t>交银施罗德鸿福六个月持有C</t>
  </si>
  <si>
    <t>010906.OF</t>
  </si>
  <si>
    <t>博远优享A</t>
  </si>
  <si>
    <t>010907.OF</t>
  </si>
  <si>
    <t>博远优享C</t>
  </si>
  <si>
    <t>011105.OF</t>
  </si>
  <si>
    <t>长信稳健均衡6个月持有A</t>
  </si>
  <si>
    <t>011106.OF</t>
  </si>
  <si>
    <t>长信稳健均衡6个月持有C</t>
  </si>
  <si>
    <t>011538.OF</t>
  </si>
  <si>
    <t>长城优选添瑞六个月持有A</t>
  </si>
  <si>
    <t>011539.OF</t>
  </si>
  <si>
    <t>长城优选添瑞六个月持有C</t>
  </si>
  <si>
    <t>011552.OF</t>
  </si>
  <si>
    <t>鹏华民丰盈和6个月持有A</t>
  </si>
  <si>
    <t>011553.OF</t>
  </si>
  <si>
    <t>鹏华民丰盈和6个月持有C</t>
  </si>
  <si>
    <t>011945.OF</t>
  </si>
  <si>
    <t>汇添富稳健增益一年持有C</t>
  </si>
  <si>
    <t>011801.OF</t>
  </si>
  <si>
    <t>中银证券盈瑞A</t>
  </si>
  <si>
    <t>010799.OF</t>
  </si>
  <si>
    <t>长城优选稳进六个月持有A</t>
  </si>
  <si>
    <t>010800.OF</t>
  </si>
  <si>
    <t>长城优选稳进六个月持有C</t>
  </si>
  <si>
    <t>011064.OF</t>
  </si>
  <si>
    <t>南方誉享一年持有A</t>
  </si>
  <si>
    <t>011065.OF</t>
  </si>
  <si>
    <t>南方誉享一年持有C</t>
  </si>
  <si>
    <t>011293.OF</t>
  </si>
  <si>
    <t>中金恒远一年持有</t>
  </si>
  <si>
    <t>011767.OF</t>
  </si>
  <si>
    <t>泰康合润A</t>
  </si>
  <si>
    <t>011768.OF</t>
  </si>
  <si>
    <t>泰康合润C</t>
  </si>
  <si>
    <t>011347.OF</t>
  </si>
  <si>
    <t>易方达宁易一年持有A</t>
  </si>
  <si>
    <t>011348.OF</t>
  </si>
  <si>
    <t>易方达宁易一年持有C</t>
  </si>
  <si>
    <t>004657.OF</t>
  </si>
  <si>
    <t>金鹰民富收益A</t>
  </si>
  <si>
    <t>004658.OF</t>
  </si>
  <si>
    <t>金鹰民富收益C</t>
  </si>
  <si>
    <t>010074.OF</t>
  </si>
  <si>
    <t>南方誉隆一年持有A</t>
  </si>
  <si>
    <t>010075.OF</t>
  </si>
  <si>
    <t>南方誉隆一年持有C</t>
  </si>
  <si>
    <t>011750.OF</t>
  </si>
  <si>
    <t>博时恒兴一年定开A</t>
  </si>
  <si>
    <t>011751.OF</t>
  </si>
  <si>
    <t>博时恒兴一年定开C</t>
  </si>
  <si>
    <t>011514.OF</t>
  </si>
  <si>
    <t>中海海誉A</t>
  </si>
  <si>
    <t>011515.OF</t>
  </si>
  <si>
    <t>中海海誉C</t>
  </si>
  <si>
    <t>010971.OF</t>
  </si>
  <si>
    <t>华夏永鑫六个月持有A</t>
  </si>
  <si>
    <t>010972.OF</t>
  </si>
  <si>
    <t>华夏永鑫六个月持有C</t>
  </si>
  <si>
    <t>011290.OF</t>
  </si>
  <si>
    <t>前海联合添瑞一年持有A</t>
  </si>
  <si>
    <t>011291.OF</t>
  </si>
  <si>
    <t>前海联合添瑞一年持有C</t>
  </si>
  <si>
    <t>010940.OF</t>
  </si>
  <si>
    <t>大成安享得利六个月持有A</t>
  </si>
  <si>
    <t>010941.OF</t>
  </si>
  <si>
    <t>大成安享得利六个月持有C</t>
  </si>
  <si>
    <t>011054.OF</t>
  </si>
  <si>
    <t>申万菱信安鑫智选A</t>
  </si>
  <si>
    <t>011055.OF</t>
  </si>
  <si>
    <t>申万菱信安鑫智选C</t>
  </si>
  <si>
    <t>012135.OF</t>
  </si>
  <si>
    <t>鹏华安裕5个月持有C</t>
  </si>
  <si>
    <t>011442.OF</t>
  </si>
  <si>
    <t>创金合信鑫瑞A</t>
  </si>
  <si>
    <t>011443.OF</t>
  </si>
  <si>
    <t>创金合信鑫瑞C</t>
  </si>
  <si>
    <t>010576.OF</t>
  </si>
  <si>
    <t>民生加银兴利</t>
  </si>
  <si>
    <t>010921.OF</t>
  </si>
  <si>
    <t>民生加银润利</t>
  </si>
  <si>
    <t>011534.OF</t>
  </si>
  <si>
    <t>万家民瑞祥明6个月持有A</t>
  </si>
  <si>
    <t>011535.OF</t>
  </si>
  <si>
    <t>万家民瑞祥明6个月持有C</t>
  </si>
  <si>
    <t>011777.OF</t>
  </si>
  <si>
    <t>易方达稳健增长A</t>
  </si>
  <si>
    <t>011778.OF</t>
  </si>
  <si>
    <t>易方达稳健增长C</t>
  </si>
  <si>
    <t>011779.OF</t>
  </si>
  <si>
    <t>易方达稳泰一年持有A</t>
  </si>
  <si>
    <t>011780.OF</t>
  </si>
  <si>
    <t>易方达稳泰一年持有C</t>
  </si>
  <si>
    <t>010834.OF</t>
  </si>
  <si>
    <t>国泰同益18个月持有A</t>
  </si>
  <si>
    <t>010835.OF</t>
  </si>
  <si>
    <t>国泰同益18个月持有C</t>
  </si>
  <si>
    <t>011504.OF</t>
  </si>
  <si>
    <t>上银丰益A</t>
  </si>
  <si>
    <t>011505.OF</t>
  </si>
  <si>
    <t>上银丰益C</t>
  </si>
  <si>
    <t>010373.OF</t>
  </si>
  <si>
    <t>西部利得聚兴一年定开A</t>
  </si>
  <si>
    <t>010374.OF</t>
  </si>
  <si>
    <t>西部利得聚兴一年定开C</t>
  </si>
  <si>
    <t>010919.OF</t>
  </si>
  <si>
    <t>鹏华招润一年持有A</t>
  </si>
  <si>
    <t>010920.OF</t>
  </si>
  <si>
    <t>鹏华招润一年持有C</t>
  </si>
  <si>
    <t>011198.OF</t>
  </si>
  <si>
    <t>交银鑫选回报A</t>
  </si>
  <si>
    <t>011199.OF</t>
  </si>
  <si>
    <t>交银鑫选回报C</t>
  </si>
  <si>
    <t>011746.OF</t>
  </si>
  <si>
    <t>南方誉浦一年持有A</t>
  </si>
  <si>
    <t>011747.OF</t>
  </si>
  <si>
    <t>南方誉浦一年持有C</t>
  </si>
  <si>
    <t>010869.OF</t>
  </si>
  <si>
    <t>汇添富稳健欣享一年持有</t>
  </si>
  <si>
    <t>011769.OF</t>
  </si>
  <si>
    <t>富国精诚回报12个月持有A</t>
  </si>
  <si>
    <t>011770.OF</t>
  </si>
  <si>
    <t>富国精诚回报12个月持有C</t>
  </si>
  <si>
    <t>011802.OF</t>
  </si>
  <si>
    <t>中银证券盈瑞C</t>
  </si>
  <si>
    <t>011991.OF</t>
  </si>
  <si>
    <t>汇安泓利一年持有A</t>
  </si>
  <si>
    <t>011992.OF</t>
  </si>
  <si>
    <t>汇安泓利一年持有C</t>
  </si>
  <si>
    <t>010984.OF</t>
  </si>
  <si>
    <t>国寿安保稳安A</t>
  </si>
  <si>
    <t>010985.OF</t>
  </si>
  <si>
    <t>国寿安保稳安C</t>
  </si>
  <si>
    <t>011995.OF</t>
  </si>
  <si>
    <t>国泰诚益A</t>
  </si>
  <si>
    <t>011996.OF</t>
  </si>
  <si>
    <t>国泰诚益C</t>
  </si>
  <si>
    <t>011190.OF</t>
  </si>
  <si>
    <t>招商瑞安1年持有A</t>
  </si>
  <si>
    <t>011191.OF</t>
  </si>
  <si>
    <t>招商瑞安1年持有C</t>
  </si>
  <si>
    <t>011265.OF</t>
  </si>
  <si>
    <t>长盛安泰一年持有A</t>
  </si>
  <si>
    <t>011266.OF</t>
  </si>
  <si>
    <t>长盛安泰一年持有C</t>
  </si>
  <si>
    <t>011720.OF</t>
  </si>
  <si>
    <t>易方达悦信一年持有A</t>
  </si>
  <si>
    <t>011721.OF</t>
  </si>
  <si>
    <t>易方达悦信一年持有C</t>
  </si>
  <si>
    <t>012220.OF</t>
  </si>
  <si>
    <t>南方安泰C</t>
  </si>
  <si>
    <t>011353.OF</t>
  </si>
  <si>
    <t>中融景盛一年持有A</t>
  </si>
  <si>
    <t>011354.OF</t>
  </si>
  <si>
    <t>中融景盛一年持有C</t>
  </si>
  <si>
    <t>012029.OF</t>
  </si>
  <si>
    <t>广发恒鑫一年持有A</t>
  </si>
  <si>
    <t>012030.OF</t>
  </si>
  <si>
    <t>广发恒鑫一年持有C</t>
  </si>
  <si>
    <t>011387.OF</t>
  </si>
  <si>
    <t>工银瑞信宁瑞6个月持有A</t>
  </si>
  <si>
    <t>011388.OF</t>
  </si>
  <si>
    <t>工银瑞信宁瑞6个月持有C</t>
  </si>
  <si>
    <t>011548.OF</t>
  </si>
  <si>
    <t>九泰久慧A</t>
  </si>
  <si>
    <t>011549.OF</t>
  </si>
  <si>
    <t>九泰久慧C</t>
  </si>
  <si>
    <t>011811.OF</t>
  </si>
  <si>
    <t>财通安华A</t>
  </si>
  <si>
    <t>011812.OF</t>
  </si>
  <si>
    <t>财通安华C</t>
  </si>
  <si>
    <t>012088.OF</t>
  </si>
  <si>
    <t>东方红锦和甄选18个月持有A</t>
  </si>
  <si>
    <t>012089.OF</t>
  </si>
  <si>
    <t>东方红锦和甄选18个月持有C</t>
  </si>
  <si>
    <t>012161.OF</t>
  </si>
  <si>
    <t>安信招信一年持有A</t>
  </si>
  <si>
    <t>012162.OF</t>
  </si>
  <si>
    <t>安信招信一年持有C</t>
  </si>
  <si>
    <t>012442.OF</t>
  </si>
  <si>
    <t>永赢稳健增长一年E</t>
  </si>
  <si>
    <t>011536.OF</t>
  </si>
  <si>
    <t>惠升惠益A</t>
  </si>
  <si>
    <t>011537.OF</t>
  </si>
  <si>
    <t>惠升惠益C</t>
  </si>
  <si>
    <t>011997.OF</t>
  </si>
  <si>
    <t>景顺长城安盈回报一年持有A</t>
  </si>
  <si>
    <t>011998.OF</t>
  </si>
  <si>
    <t>景顺长城安盈回报一年持有C</t>
  </si>
  <si>
    <t>010543.OF</t>
  </si>
  <si>
    <t>中加科鑫A</t>
  </si>
  <si>
    <t>010544.OF</t>
  </si>
  <si>
    <t>中加科鑫C</t>
  </si>
  <si>
    <t>012302.OF</t>
  </si>
  <si>
    <t>浦银安盛鑫福A</t>
  </si>
  <si>
    <t>012303.OF</t>
  </si>
  <si>
    <t>浦银安盛鑫福C</t>
  </si>
  <si>
    <t>011532.OF</t>
  </si>
  <si>
    <t>工银瑞信聚丰A</t>
  </si>
  <si>
    <t>011533.OF</t>
  </si>
  <si>
    <t>工银瑞信聚丰C</t>
  </si>
  <si>
    <t>011727.OF</t>
  </si>
  <si>
    <t>工银瑞信聚瑞A</t>
  </si>
  <si>
    <t>011728.OF</t>
  </si>
  <si>
    <t>工银瑞信聚瑞C</t>
  </si>
  <si>
    <t>012218.OF</t>
  </si>
  <si>
    <t>博时乐享A</t>
  </si>
  <si>
    <t>012219.OF</t>
  </si>
  <si>
    <t>博时乐享C</t>
  </si>
  <si>
    <t>010522.OF</t>
  </si>
  <si>
    <t>华安添禧一年持有A</t>
  </si>
  <si>
    <t>010523.OF</t>
  </si>
  <si>
    <t>华安添禧一年持有C</t>
  </si>
  <si>
    <t>010868.OF</t>
  </si>
  <si>
    <t>华宝安盈</t>
  </si>
  <si>
    <t>011033.OF</t>
  </si>
  <si>
    <t>南方宝恒A</t>
  </si>
  <si>
    <t>011034.OF</t>
  </si>
  <si>
    <t>南方宝恒C</t>
  </si>
  <si>
    <t>012069.OF</t>
  </si>
  <si>
    <t>天弘安康颐享12个月持有A</t>
  </si>
  <si>
    <t>012070.OF</t>
  </si>
  <si>
    <t>天弘安康颐享12个月持有C</t>
  </si>
  <si>
    <t>012077.OF</t>
  </si>
  <si>
    <t>易方达悦夏一年持有A</t>
  </si>
  <si>
    <t>012078.OF</t>
  </si>
  <si>
    <t>易方达悦夏一年持有C</t>
  </si>
  <si>
    <t>501040.SH</t>
  </si>
  <si>
    <t>501039.SH</t>
  </si>
  <si>
    <t>167003.SZ</t>
  </si>
  <si>
    <t>转债占比</t>
    <phoneticPr fontId="1" type="noConversion"/>
  </si>
  <si>
    <t>可转债</t>
    <phoneticPr fontId="1" type="noConversion"/>
  </si>
  <si>
    <t>可转债占比</t>
    <phoneticPr fontId="1" type="noConversion"/>
  </si>
  <si>
    <t>申赎状态</t>
    <phoneticPr fontId="1" type="noConversion"/>
  </si>
  <si>
    <t>申购状态</t>
    <phoneticPr fontId="1" type="noConversion"/>
  </si>
  <si>
    <t>转债</t>
    <phoneticPr fontId="1" type="noConversion"/>
  </si>
  <si>
    <t>最短持有期</t>
    <phoneticPr fontId="1" type="noConversion"/>
  </si>
  <si>
    <t>股票比例</t>
    <phoneticPr fontId="1" type="noConversion"/>
  </si>
  <si>
    <t>吴迪专门找转债正股有点意思</t>
    <phoneticPr fontId="1" type="noConversion"/>
  </si>
  <si>
    <t>过均</t>
    <phoneticPr fontId="1" type="noConversion"/>
  </si>
  <si>
    <t>邓欣雨</t>
    <phoneticPr fontId="1" type="noConversion"/>
  </si>
  <si>
    <t>开放申购</t>
  </si>
  <si>
    <t>重仓股票不够分散</t>
    <phoneticPr fontId="1" type="noConversion"/>
  </si>
  <si>
    <t>成立日</t>
    <phoneticPr fontId="1" type="noConversion"/>
  </si>
  <si>
    <t>张明凯，是自己做转债？</t>
    <phoneticPr fontId="1" type="noConversion"/>
  </si>
  <si>
    <t>？？？</t>
    <phoneticPr fontId="1" type="noConversion"/>
  </si>
  <si>
    <t>张永志，挂转债基金的，不像自己做的</t>
    <phoneticPr fontId="1" type="noConversion"/>
  </si>
  <si>
    <t>何佳琪，挂转债基金，不怎么拿转债</t>
    <phoneticPr fontId="1" type="noConversion"/>
  </si>
  <si>
    <t>何佳琪，董阳阳，做了久期摆布</t>
    <phoneticPr fontId="1" type="noConversion"/>
  </si>
  <si>
    <t>董晗</t>
    <phoneticPr fontId="1" type="noConversion"/>
  </si>
  <si>
    <t>换经理，信用太松</t>
    <phoneticPr fontId="1" type="noConversion"/>
  </si>
  <si>
    <t>太多银行股</t>
    <phoneticPr fontId="1" type="noConversion"/>
  </si>
  <si>
    <t>刘文良，波动比较大</t>
    <phoneticPr fontId="1" type="noConversion"/>
  </si>
  <si>
    <t>信用敞口大</t>
    <phoneticPr fontId="1" type="noConversion"/>
  </si>
  <si>
    <t>王石千，挂转债的</t>
    <phoneticPr fontId="1" type="noConversion"/>
  </si>
  <si>
    <t>比较偏白马，今年不行</t>
    <phoneticPr fontId="1" type="noConversion"/>
  </si>
  <si>
    <t>股票部分量化经理挂</t>
    <phoneticPr fontId="1" type="noConversion"/>
  </si>
  <si>
    <t>胡剑</t>
    <phoneticPr fontId="1" type="noConversion"/>
  </si>
  <si>
    <t>张清华、张雅君</t>
    <phoneticPr fontId="1" type="noConversion"/>
  </si>
  <si>
    <t>林森</t>
    <phoneticPr fontId="1" type="noConversion"/>
  </si>
  <si>
    <t>过均，转债</t>
    <phoneticPr fontId="1" type="noConversion"/>
  </si>
  <si>
    <t>邓欣雨，转债</t>
    <phoneticPr fontId="1" type="noConversion"/>
  </si>
  <si>
    <t>002351.OF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</si>
</sst>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##,###,##0.00"/>
    <numFmt numFmtId="177" formatCode="###,###,##0.0000"/>
    <numFmt numFmtId="178" formatCode="0.0%"/>
  </numFmts>
  <fonts count="7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9">
    <xf numFmtId="0" fontId="0" fillId="0" borderId="0" xfId="0" applyNumberFormat="1"/>
    <xf numFmtId="176" fontId="0" fillId="0" borderId="0" xfId="0" applyNumberFormat="1"/>
    <xf numFmtId="0" fontId="2" fillId="0" borderId="0" xfId="0" applyNumberFormat="1" applyFont="1"/>
    <xf numFmtId="177" fontId="0" fillId="0" borderId="0" xfId="0" applyNumberFormat="1"/>
    <xf numFmtId="178" fontId="0" fillId="0" borderId="0" xfId="2" applyNumberFormat="1" applyFont="1" applyAlignment="1"/>
    <xf numFmtId="0" fontId="0" fillId="0" borderId="0" xfId="1" applyNumberFormat="1" applyFont="1" applyAlignment="1"/>
    <xf numFmtId="0" fontId="0" fillId="2" borderId="0" xfId="0" applyNumberFormat="1" applyFill="1"/>
    <xf numFmtId="176" fontId="0" fillId="2" borderId="0" xfId="0" applyNumberFormat="1" applyFill="1"/>
    <xf numFmtId="177" fontId="0" fillId="2" borderId="0" xfId="0" applyNumberFormat="1" applyFill="1"/>
    <xf numFmtId="178" fontId="0" fillId="2" borderId="0" xfId="2" applyNumberFormat="1" applyFont="1" applyFill="1" applyAlignment="1"/>
    <xf numFmtId="0" fontId="0" fillId="2" borderId="0" xfId="1" applyNumberFormat="1" applyFont="1" applyFill="1" applyAlignment="1"/>
    <xf numFmtId="0" fontId="4" fillId="0" borderId="0" xfId="0" applyNumberFormat="1" applyFont="1"/>
    <xf numFmtId="176" fontId="5" fillId="0" borderId="0" xfId="0" applyNumberFormat="1" applyFont="1"/>
    <xf numFmtId="177" fontId="5" fillId="0" borderId="0" xfId="0" applyNumberFormat="1" applyFont="1"/>
    <xf numFmtId="178" fontId="5" fillId="0" borderId="0" xfId="2" applyNumberFormat="1" applyFont="1" applyAlignment="1"/>
    <xf numFmtId="0" fontId="5" fillId="0" borderId="0" xfId="1" applyNumberFormat="1" applyFont="1" applyAlignment="1"/>
    <xf numFmtId="9" fontId="0" fillId="0" borderId="0" xfId="0" applyNumberFormat="1"/>
    <xf numFmtId="10" fontId="0" fillId="0" borderId="0" xfId="0" applyNumberFormat="1"/>
    <xf numFmtId="9" fontId="4" fillId="0" borderId="0" xfId="0" applyNumberFormat="1" applyFont="1"/>
    <xf numFmtId="9" fontId="5" fillId="0" borderId="0" xfId="0" applyNumberFormat="1" applyFont="1"/>
    <xf numFmtId="0" fontId="5" fillId="0" borderId="0" xfId="0" applyNumberFormat="1" applyFont="1"/>
    <xf numFmtId="0" fontId="4" fillId="2" borderId="0" xfId="0" applyNumberFormat="1" applyFont="1" applyFill="1"/>
    <xf numFmtId="9" fontId="4" fillId="2" borderId="0" xfId="0" applyNumberFormat="1" applyFont="1" applyFill="1"/>
    <xf numFmtId="0" fontId="6" fillId="0" borderId="0" xfId="0" applyNumberFormat="1" applyFont="1"/>
    <xf numFmtId="176" fontId="6" fillId="0" borderId="0" xfId="0" applyNumberFormat="1" applyFont="1"/>
    <xf numFmtId="177" fontId="6" fillId="0" borderId="0" xfId="0" applyNumberFormat="1" applyFont="1"/>
    <xf numFmtId="178" fontId="6" fillId="0" borderId="0" xfId="2" applyNumberFormat="1" applyFont="1" applyAlignment="1"/>
    <xf numFmtId="0" fontId="6" fillId="0" borderId="0" xfId="1" applyNumberFormat="1" applyFont="1" applyAlignment="1"/>
    <xf numFmtId="9" fontId="6" fillId="0" borderId="0" xfId="0" applyNumberFormat="1" applyFont="1"/>
  </cellXfs>
  <cellStyles count="3">
    <cellStyle name="百分比" xfId="2" builtinId="5"/>
    <cellStyle name="常规" xfId="0" builtinId="0"/>
    <cellStyle name="千位分隔" xfId="1" builtinId="3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647424</xdr:colOff>
      <xdr:row>57</xdr:row>
      <xdr:rowOff>8952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790A1E-959B-45BF-AAC6-6E204960A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886" y="6286500"/>
          <a:ext cx="2209524" cy="45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investmentproportion"/>
      <definedName name="f_info_minholdingperiod"/>
      <definedName name="f_info_pchmstatus"/>
      <definedName name="f_info_setupdate"/>
      <definedName name="f_netasset_total"/>
      <definedName name="f_prt_convertibl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85"/>
  <sheetViews>
    <sheetView topLeftCell="A496" workbookViewId="0">
      <selection activeCell="D526" sqref="D526"/>
    </sheetView>
  </sheetViews>
  <sheetFormatPr defaultRowHeight="15" x14ac:dyDescent="0.3"/>
  <cols>
    <col min="1" max="1" width="9.85546875" customWidth="1"/>
    <col min="2" max="2" width="32.85546875" customWidth="1"/>
    <col min="3" max="5" width="10.140625" customWidth="1"/>
  </cols>
  <sheetData>
    <row r="1" spans="1:6" x14ac:dyDescent="0.3">
      <c r="A1" t="s">
        <v>0</v>
      </c>
      <c r="B1" t="s">
        <v>1</v>
      </c>
      <c r="F1" t="s">
        <v>1374</v>
      </c>
    </row>
    <row r="2" spans="1:6" x14ac:dyDescent="0.3">
      <c r="A2" t="s">
        <v>2</v>
      </c>
      <c r="B2" t="s">
        <v>3</v>
      </c>
      <c r="C2" t="s">
        <v>588</v>
      </c>
      <c r="F2">
        <v>0</v>
      </c>
    </row>
    <row r="3" spans="1:6" x14ac:dyDescent="0.3">
      <c r="A3" t="s">
        <v>4</v>
      </c>
      <c r="B3" t="s">
        <v>5</v>
      </c>
      <c r="C3">
        <v>0</v>
      </c>
      <c r="F3">
        <f>IF(NOT(ISNA(VLOOKUP(A3,C2,1,0))),1,IF(NOT(ISNA(VLOOKUP(A3,D2,1,0))),1,IF(NOT(ISNA(VLOOKUP(A3,E2,1,0))),1,0)))</f>
        <v>0</v>
      </c>
    </row>
    <row r="4" spans="1:6" x14ac:dyDescent="0.3">
      <c r="A4" t="s">
        <v>6</v>
      </c>
      <c r="B4" t="s">
        <v>7</v>
      </c>
      <c r="C4">
        <v>0</v>
      </c>
      <c r="F4">
        <f>IF(NOT(ISERROR(VLOOKUP(A4,C$2:C3,1,0))),1,IF(NOT(ISERROR(VLOOKUP(A4,D$2:D3,1,0))),1,IF(NOT(ISERROR(VLOOKUP(A4,E$2:E3,1,0))),1,0)))</f>
        <v>0</v>
      </c>
    </row>
    <row r="5" spans="1:6" x14ac:dyDescent="0.3">
      <c r="A5" t="s">
        <v>8</v>
      </c>
      <c r="B5" t="s">
        <v>9</v>
      </c>
      <c r="C5">
        <v>0</v>
      </c>
      <c r="F5">
        <f>IF(NOT(ISERROR(VLOOKUP(A5,C$2:C4,1,0))),1,IF(NOT(ISERROR(VLOOKUP(A5,D$2:D4,1,0))),1,IF(NOT(ISERROR(VLOOKUP(A5,E$2:E4,1,0))),1,0)))</f>
        <v>0</v>
      </c>
    </row>
    <row r="6" spans="1:6" x14ac:dyDescent="0.3">
      <c r="A6" t="s">
        <v>10</v>
      </c>
      <c r="B6" t="s">
        <v>11</v>
      </c>
      <c r="C6" t="s">
        <v>16</v>
      </c>
      <c r="F6">
        <f>IF(NOT(ISERROR(VLOOKUP(A6,C$2:C5,1,0))),1,IF(NOT(ISERROR(VLOOKUP(A6,D$2:D5,1,0))),1,IF(NOT(ISERROR(VLOOKUP(A6,E$2:E5,1,0))),1,0)))</f>
        <v>0</v>
      </c>
    </row>
    <row r="7" spans="1:6" x14ac:dyDescent="0.3">
      <c r="A7" t="s">
        <v>12</v>
      </c>
      <c r="B7" t="s">
        <v>13</v>
      </c>
      <c r="C7" t="s">
        <v>1086</v>
      </c>
      <c r="D7" t="s">
        <v>14</v>
      </c>
      <c r="F7">
        <f>IF(NOT(ISERROR(VLOOKUP(A7,C$2:C6,1,0))),1,IF(NOT(ISERROR(VLOOKUP(A7,D$2:D6,1,0))),1,IF(NOT(ISERROR(VLOOKUP(A7,E$2:E6,1,0))),1,0)))</f>
        <v>0</v>
      </c>
    </row>
    <row r="8" spans="1:6" hidden="1" x14ac:dyDescent="0.3">
      <c r="A8" t="s">
        <v>14</v>
      </c>
      <c r="B8" t="s">
        <v>15</v>
      </c>
      <c r="C8" t="s">
        <v>1086</v>
      </c>
      <c r="D8" t="s">
        <v>12</v>
      </c>
      <c r="F8">
        <f>IF(NOT(ISERROR(VLOOKUP(A8,C$2:C7,1,0))),1,IF(NOT(ISERROR(VLOOKUP(A8,D$2:D7,1,0))),1,IF(NOT(ISERROR(VLOOKUP(A8,E$2:E7,1,0))),1,0)))</f>
        <v>1</v>
      </c>
    </row>
    <row r="9" spans="1:6" hidden="1" x14ac:dyDescent="0.3">
      <c r="A9" t="s">
        <v>16</v>
      </c>
      <c r="B9" t="s">
        <v>17</v>
      </c>
      <c r="C9" t="s">
        <v>10</v>
      </c>
      <c r="F9">
        <f>IF(NOT(ISERROR(VLOOKUP(A9,C$2:C8,1,0))),1,IF(NOT(ISERROR(VLOOKUP(A9,D$2:D8,1,0))),1,IF(NOT(ISERROR(VLOOKUP(A9,E$2:E8,1,0))),1,0)))</f>
        <v>1</v>
      </c>
    </row>
    <row r="10" spans="1:6" x14ac:dyDescent="0.3">
      <c r="A10" t="s">
        <v>18</v>
      </c>
      <c r="B10" t="s">
        <v>19</v>
      </c>
      <c r="C10" t="s">
        <v>20</v>
      </c>
      <c r="F10">
        <f>IF(NOT(ISERROR(VLOOKUP(A10,C$2:C9,1,0))),1,IF(NOT(ISERROR(VLOOKUP(A10,D$2:D9,1,0))),1,IF(NOT(ISERROR(VLOOKUP(A10,E$2:E9,1,0))),1,0)))</f>
        <v>0</v>
      </c>
    </row>
    <row r="11" spans="1:6" hidden="1" x14ac:dyDescent="0.3">
      <c r="A11" t="s">
        <v>20</v>
      </c>
      <c r="B11" t="s">
        <v>21</v>
      </c>
      <c r="C11" t="s">
        <v>18</v>
      </c>
      <c r="F11">
        <f>IF(NOT(ISERROR(VLOOKUP(A11,C$2:C10,1,0))),1,IF(NOT(ISERROR(VLOOKUP(A11,D$2:D10,1,0))),1,IF(NOT(ISERROR(VLOOKUP(A11,E$2:E10,1,0))),1,0)))</f>
        <v>1</v>
      </c>
    </row>
    <row r="12" spans="1:6" x14ac:dyDescent="0.3">
      <c r="A12" t="s">
        <v>22</v>
      </c>
      <c r="B12" t="s">
        <v>23</v>
      </c>
      <c r="C12" t="s">
        <v>596</v>
      </c>
      <c r="D12" t="s">
        <v>1134</v>
      </c>
      <c r="E12" t="s">
        <v>24</v>
      </c>
      <c r="F12">
        <f>IF(NOT(ISERROR(VLOOKUP(A12,C$2:C11,1,0))),1,IF(NOT(ISERROR(VLOOKUP(A12,D$2:D11,1,0))),1,IF(NOT(ISERROR(VLOOKUP(A12,E$2:E11,1,0))),1,0)))</f>
        <v>0</v>
      </c>
    </row>
    <row r="13" spans="1:6" hidden="1" x14ac:dyDescent="0.3">
      <c r="A13" t="s">
        <v>24</v>
      </c>
      <c r="B13" t="s">
        <v>25</v>
      </c>
      <c r="C13" t="s">
        <v>596</v>
      </c>
      <c r="D13" t="s">
        <v>1134</v>
      </c>
      <c r="E13" t="s">
        <v>22</v>
      </c>
      <c r="F13">
        <f>IF(NOT(ISERROR(VLOOKUP(A13,C$2:C12,1,0))),1,IF(NOT(ISERROR(VLOOKUP(A13,D$2:D12,1,0))),1,IF(NOT(ISERROR(VLOOKUP(A13,E$2:E12,1,0))),1,0)))</f>
        <v>1</v>
      </c>
    </row>
    <row r="14" spans="1:6" x14ac:dyDescent="0.3">
      <c r="A14" t="s">
        <v>26</v>
      </c>
      <c r="B14" t="s">
        <v>27</v>
      </c>
      <c r="C14" t="s">
        <v>52</v>
      </c>
      <c r="F14">
        <f>IF(NOT(ISERROR(VLOOKUP(A14,C$2:C13,1,0))),1,IF(NOT(ISERROR(VLOOKUP(A14,D$2:D13,1,0))),1,IF(NOT(ISERROR(VLOOKUP(A14,E$2:E13,1,0))),1,0)))</f>
        <v>0</v>
      </c>
    </row>
    <row r="15" spans="1:6" x14ac:dyDescent="0.3">
      <c r="A15" t="s">
        <v>28</v>
      </c>
      <c r="B15" t="s">
        <v>29</v>
      </c>
      <c r="C15" t="s">
        <v>214</v>
      </c>
      <c r="F15">
        <f>IF(NOT(ISERROR(VLOOKUP(A15,C$2:C14,1,0))),1,IF(NOT(ISERROR(VLOOKUP(A15,D$2:D14,1,0))),1,IF(NOT(ISERROR(VLOOKUP(A15,E$2:E14,1,0))),1,0)))</f>
        <v>0</v>
      </c>
    </row>
    <row r="16" spans="1:6" x14ac:dyDescent="0.3">
      <c r="A16" t="s">
        <v>30</v>
      </c>
      <c r="B16" t="s">
        <v>31</v>
      </c>
      <c r="C16">
        <v>0</v>
      </c>
      <c r="F16">
        <f>IF(NOT(ISERROR(VLOOKUP(A16,C$2:C15,1,0))),1,IF(NOT(ISERROR(VLOOKUP(A16,D$2:D15,1,0))),1,IF(NOT(ISERROR(VLOOKUP(A16,E$2:E15,1,0))),1,0)))</f>
        <v>0</v>
      </c>
    </row>
    <row r="17" spans="1:6" x14ac:dyDescent="0.3">
      <c r="A17" t="s">
        <v>32</v>
      </c>
      <c r="B17" t="s">
        <v>33</v>
      </c>
      <c r="C17" t="s">
        <v>1092</v>
      </c>
      <c r="F17">
        <f>IF(NOT(ISERROR(VLOOKUP(A17,C$2:C16,1,0))),1,IF(NOT(ISERROR(VLOOKUP(A17,D$2:D16,1,0))),1,IF(NOT(ISERROR(VLOOKUP(A17,E$2:E16,1,0))),1,0)))</f>
        <v>0</v>
      </c>
    </row>
    <row r="18" spans="1:6" x14ac:dyDescent="0.3">
      <c r="A18" t="s">
        <v>34</v>
      </c>
      <c r="B18" t="s">
        <v>35</v>
      </c>
      <c r="C18" t="s">
        <v>902</v>
      </c>
      <c r="D18" t="s">
        <v>1214</v>
      </c>
      <c r="F18">
        <f>IF(NOT(ISERROR(VLOOKUP(A18,C$2:C17,1,0))),1,IF(NOT(ISERROR(VLOOKUP(A18,D$2:D17,1,0))),1,IF(NOT(ISERROR(VLOOKUP(A18,E$2:E17,1,0))),1,0)))</f>
        <v>0</v>
      </c>
    </row>
    <row r="19" spans="1:6" x14ac:dyDescent="0.3">
      <c r="A19" t="s">
        <v>36</v>
      </c>
      <c r="B19" t="s">
        <v>37</v>
      </c>
      <c r="C19" t="s">
        <v>352</v>
      </c>
      <c r="F19">
        <f>IF(NOT(ISERROR(VLOOKUP(A19,C$2:C18,1,0))),1,IF(NOT(ISERROR(VLOOKUP(A19,D$2:D18,1,0))),1,IF(NOT(ISERROR(VLOOKUP(A19,E$2:E18,1,0))),1,0)))</f>
        <v>0</v>
      </c>
    </row>
    <row r="20" spans="1:6" x14ac:dyDescent="0.3">
      <c r="A20" t="s">
        <v>38</v>
      </c>
      <c r="B20" t="s">
        <v>39</v>
      </c>
      <c r="C20" t="s">
        <v>40</v>
      </c>
      <c r="F20">
        <f>IF(NOT(ISERROR(VLOOKUP(A20,C$2:C19,1,0))),1,IF(NOT(ISERROR(VLOOKUP(A20,D$2:D19,1,0))),1,IF(NOT(ISERROR(VLOOKUP(A20,E$2:E19,1,0))),1,0)))</f>
        <v>0</v>
      </c>
    </row>
    <row r="21" spans="1:6" hidden="1" x14ac:dyDescent="0.3">
      <c r="A21" t="s">
        <v>40</v>
      </c>
      <c r="B21" t="s">
        <v>41</v>
      </c>
      <c r="C21" t="s">
        <v>38</v>
      </c>
      <c r="F21">
        <f>IF(NOT(ISERROR(VLOOKUP(A21,C$2:C20,1,0))),1,IF(NOT(ISERROR(VLOOKUP(A21,D$2:D20,1,0))),1,IF(NOT(ISERROR(VLOOKUP(A21,E$2:E20,1,0))),1,0)))</f>
        <v>1</v>
      </c>
    </row>
    <row r="22" spans="1:6" x14ac:dyDescent="0.3">
      <c r="A22" t="s">
        <v>42</v>
      </c>
      <c r="B22" t="s">
        <v>43</v>
      </c>
      <c r="C22" t="s">
        <v>44</v>
      </c>
      <c r="F22">
        <f>IF(NOT(ISERROR(VLOOKUP(A22,C$2:C21,1,0))),1,IF(NOT(ISERROR(VLOOKUP(A22,D$2:D21,1,0))),1,IF(NOT(ISERROR(VLOOKUP(A22,E$2:E21,1,0))),1,0)))</f>
        <v>0</v>
      </c>
    </row>
    <row r="23" spans="1:6" hidden="1" x14ac:dyDescent="0.3">
      <c r="A23" t="s">
        <v>44</v>
      </c>
      <c r="B23" t="s">
        <v>45</v>
      </c>
      <c r="C23" t="s">
        <v>42</v>
      </c>
      <c r="F23">
        <f>IF(NOT(ISERROR(VLOOKUP(A23,C$2:C22,1,0))),1,IF(NOT(ISERROR(VLOOKUP(A23,D$2:D22,1,0))),1,IF(NOT(ISERROR(VLOOKUP(A23,E$2:E22,1,0))),1,0)))</f>
        <v>1</v>
      </c>
    </row>
    <row r="24" spans="1:6" x14ac:dyDescent="0.3">
      <c r="A24" t="s">
        <v>46</v>
      </c>
      <c r="B24" t="s">
        <v>47</v>
      </c>
      <c r="C24" t="s">
        <v>48</v>
      </c>
      <c r="F24">
        <f>IF(NOT(ISERROR(VLOOKUP(A24,C$2:C23,1,0))),1,IF(NOT(ISERROR(VLOOKUP(A24,D$2:D23,1,0))),1,IF(NOT(ISERROR(VLOOKUP(A24,E$2:E23,1,0))),1,0)))</f>
        <v>0</v>
      </c>
    </row>
    <row r="25" spans="1:6" hidden="1" x14ac:dyDescent="0.3">
      <c r="A25" t="s">
        <v>48</v>
      </c>
      <c r="B25" t="s">
        <v>49</v>
      </c>
      <c r="C25" t="s">
        <v>46</v>
      </c>
      <c r="F25">
        <f>IF(NOT(ISERROR(VLOOKUP(A25,C$2:C24,1,0))),1,IF(NOT(ISERROR(VLOOKUP(A25,D$2:D24,1,0))),1,IF(NOT(ISERROR(VLOOKUP(A25,E$2:E24,1,0))),1,0)))</f>
        <v>1</v>
      </c>
    </row>
    <row r="26" spans="1:6" x14ac:dyDescent="0.3">
      <c r="A26" t="s">
        <v>50</v>
      </c>
      <c r="B26" t="s">
        <v>51</v>
      </c>
      <c r="C26">
        <v>0</v>
      </c>
      <c r="F26">
        <f>IF(NOT(ISERROR(VLOOKUP(A26,C$2:C25,1,0))),1,IF(NOT(ISERROR(VLOOKUP(A26,D$2:D25,1,0))),1,IF(NOT(ISERROR(VLOOKUP(A26,E$2:E25,1,0))),1,0)))</f>
        <v>0</v>
      </c>
    </row>
    <row r="27" spans="1:6" hidden="1" x14ac:dyDescent="0.3">
      <c r="A27" t="s">
        <v>52</v>
      </c>
      <c r="B27" t="s">
        <v>53</v>
      </c>
      <c r="C27" t="s">
        <v>26</v>
      </c>
      <c r="F27">
        <f>IF(NOT(ISERROR(VLOOKUP(A27,C$2:C26,1,0))),1,IF(NOT(ISERROR(VLOOKUP(A27,D$2:D26,1,0))),1,IF(NOT(ISERROR(VLOOKUP(A27,E$2:E26,1,0))),1,0)))</f>
        <v>1</v>
      </c>
    </row>
    <row r="28" spans="1:6" x14ac:dyDescent="0.3">
      <c r="A28" t="s">
        <v>54</v>
      </c>
      <c r="B28" t="s">
        <v>55</v>
      </c>
      <c r="C28" t="s">
        <v>62</v>
      </c>
      <c r="F28">
        <f>IF(NOT(ISERROR(VLOOKUP(A28,C$2:C27,1,0))),1,IF(NOT(ISERROR(VLOOKUP(A28,D$2:D27,1,0))),1,IF(NOT(ISERROR(VLOOKUP(A28,E$2:E27,1,0))),1,0)))</f>
        <v>0</v>
      </c>
    </row>
    <row r="29" spans="1:6" x14ac:dyDescent="0.3">
      <c r="A29" t="s">
        <v>56</v>
      </c>
      <c r="B29" t="s">
        <v>57</v>
      </c>
      <c r="C29">
        <v>0</v>
      </c>
      <c r="F29">
        <f>IF(NOT(ISERROR(VLOOKUP(A29,C$2:C28,1,0))),1,IF(NOT(ISERROR(VLOOKUP(A29,D$2:D28,1,0))),1,IF(NOT(ISERROR(VLOOKUP(A29,E$2:E28,1,0))),1,0)))</f>
        <v>0</v>
      </c>
    </row>
    <row r="30" spans="1:6" x14ac:dyDescent="0.3">
      <c r="A30" t="s">
        <v>58</v>
      </c>
      <c r="B30" t="s">
        <v>59</v>
      </c>
      <c r="C30" t="s">
        <v>102</v>
      </c>
      <c r="F30">
        <f>IF(NOT(ISERROR(VLOOKUP(A30,C$2:C29,1,0))),1,IF(NOT(ISERROR(VLOOKUP(A30,D$2:D29,1,0))),1,IF(NOT(ISERROR(VLOOKUP(A30,E$2:E29,1,0))),1,0)))</f>
        <v>0</v>
      </c>
    </row>
    <row r="31" spans="1:6" x14ac:dyDescent="0.3">
      <c r="A31" t="s">
        <v>60</v>
      </c>
      <c r="B31" t="s">
        <v>61</v>
      </c>
      <c r="C31">
        <v>0</v>
      </c>
      <c r="F31">
        <f>IF(NOT(ISERROR(VLOOKUP(A31,C$2:C30,1,0))),1,IF(NOT(ISERROR(VLOOKUP(A31,D$2:D30,1,0))),1,IF(NOT(ISERROR(VLOOKUP(A31,E$2:E30,1,0))),1,0)))</f>
        <v>0</v>
      </c>
    </row>
    <row r="32" spans="1:6" hidden="1" x14ac:dyDescent="0.3">
      <c r="A32" t="s">
        <v>62</v>
      </c>
      <c r="B32" t="s">
        <v>63</v>
      </c>
      <c r="C32" t="s">
        <v>54</v>
      </c>
      <c r="F32">
        <f>IF(NOT(ISERROR(VLOOKUP(A32,C$2:C31,1,0))),1,IF(NOT(ISERROR(VLOOKUP(A32,D$2:D31,1,0))),1,IF(NOT(ISERROR(VLOOKUP(A32,E$2:E31,1,0))),1,0)))</f>
        <v>1</v>
      </c>
    </row>
    <row r="33" spans="1:6" x14ac:dyDescent="0.3">
      <c r="A33" t="s">
        <v>64</v>
      </c>
      <c r="B33" t="s">
        <v>65</v>
      </c>
      <c r="C33" t="s">
        <v>932</v>
      </c>
      <c r="D33" t="s">
        <v>1094</v>
      </c>
      <c r="F33">
        <f>IF(NOT(ISERROR(VLOOKUP(A33,C$2:C32,1,0))),1,IF(NOT(ISERROR(VLOOKUP(A33,D$2:D32,1,0))),1,IF(NOT(ISERROR(VLOOKUP(A33,E$2:E32,1,0))),1,0)))</f>
        <v>0</v>
      </c>
    </row>
    <row r="34" spans="1:6" x14ac:dyDescent="0.3">
      <c r="A34" t="s">
        <v>66</v>
      </c>
      <c r="B34" t="s">
        <v>67</v>
      </c>
      <c r="C34" t="s">
        <v>110</v>
      </c>
      <c r="F34">
        <f>IF(NOT(ISERROR(VLOOKUP(A34,C$2:C33,1,0))),1,IF(NOT(ISERROR(VLOOKUP(A34,D$2:D33,1,0))),1,IF(NOT(ISERROR(VLOOKUP(A34,E$2:E33,1,0))),1,0)))</f>
        <v>0</v>
      </c>
    </row>
    <row r="35" spans="1:6" x14ac:dyDescent="0.3">
      <c r="A35" t="s">
        <v>68</v>
      </c>
      <c r="B35" t="s">
        <v>69</v>
      </c>
      <c r="C35" t="s">
        <v>70</v>
      </c>
      <c r="F35">
        <f>IF(NOT(ISERROR(VLOOKUP(A35,C$2:C34,1,0))),1,IF(NOT(ISERROR(VLOOKUP(A35,D$2:D34,1,0))),1,IF(NOT(ISERROR(VLOOKUP(A35,E$2:E34,1,0))),1,0)))</f>
        <v>0</v>
      </c>
    </row>
    <row r="36" spans="1:6" hidden="1" x14ac:dyDescent="0.3">
      <c r="A36" t="s">
        <v>70</v>
      </c>
      <c r="B36" t="s">
        <v>71</v>
      </c>
      <c r="C36" t="s">
        <v>68</v>
      </c>
      <c r="F36">
        <f>IF(NOT(ISERROR(VLOOKUP(A36,C$2:C35,1,0))),1,IF(NOT(ISERROR(VLOOKUP(A36,D$2:D35,1,0))),1,IF(NOT(ISERROR(VLOOKUP(A36,E$2:E35,1,0))),1,0)))</f>
        <v>1</v>
      </c>
    </row>
    <row r="37" spans="1:6" x14ac:dyDescent="0.3">
      <c r="A37" t="s">
        <v>72</v>
      </c>
      <c r="B37" t="s">
        <v>73</v>
      </c>
      <c r="C37">
        <v>0</v>
      </c>
      <c r="F37">
        <f>IF(NOT(ISERROR(VLOOKUP(A37,C$2:C36,1,0))),1,IF(NOT(ISERROR(VLOOKUP(A37,D$2:D36,1,0))),1,IF(NOT(ISERROR(VLOOKUP(A37,E$2:E36,1,0))),1,0)))</f>
        <v>0</v>
      </c>
    </row>
    <row r="38" spans="1:6" x14ac:dyDescent="0.3">
      <c r="A38" t="s">
        <v>74</v>
      </c>
      <c r="B38" t="s">
        <v>75</v>
      </c>
      <c r="C38" t="s">
        <v>76</v>
      </c>
      <c r="F38">
        <f>IF(NOT(ISERROR(VLOOKUP(A38,C$2:C37,1,0))),1,IF(NOT(ISERROR(VLOOKUP(A38,D$2:D37,1,0))),1,IF(NOT(ISERROR(VLOOKUP(A38,E$2:E37,1,0))),1,0)))</f>
        <v>0</v>
      </c>
    </row>
    <row r="39" spans="1:6" hidden="1" x14ac:dyDescent="0.3">
      <c r="A39" t="s">
        <v>76</v>
      </c>
      <c r="B39" t="s">
        <v>77</v>
      </c>
      <c r="C39" t="s">
        <v>74</v>
      </c>
      <c r="F39">
        <f>IF(NOT(ISERROR(VLOOKUP(A39,C$2:C38,1,0))),1,IF(NOT(ISERROR(VLOOKUP(A39,D$2:D38,1,0))),1,IF(NOT(ISERROR(VLOOKUP(A39,E$2:E38,1,0))),1,0)))</f>
        <v>1</v>
      </c>
    </row>
    <row r="40" spans="1:6" x14ac:dyDescent="0.3">
      <c r="A40" t="s">
        <v>78</v>
      </c>
      <c r="B40" t="s">
        <v>79</v>
      </c>
      <c r="C40">
        <v>0</v>
      </c>
      <c r="F40">
        <f>IF(NOT(ISERROR(VLOOKUP(A40,C$2:C39,1,0))),1,IF(NOT(ISERROR(VLOOKUP(A40,D$2:D39,1,0))),1,IF(NOT(ISERROR(VLOOKUP(A40,E$2:E39,1,0))),1,0)))</f>
        <v>0</v>
      </c>
    </row>
    <row r="41" spans="1:6" x14ac:dyDescent="0.3">
      <c r="A41" t="s">
        <v>80</v>
      </c>
      <c r="B41" t="s">
        <v>81</v>
      </c>
      <c r="C41" t="s">
        <v>82</v>
      </c>
      <c r="F41">
        <f>IF(NOT(ISERROR(VLOOKUP(A41,C$2:C40,1,0))),1,IF(NOT(ISERROR(VLOOKUP(A41,D$2:D40,1,0))),1,IF(NOT(ISERROR(VLOOKUP(A41,E$2:E40,1,0))),1,0)))</f>
        <v>0</v>
      </c>
    </row>
    <row r="42" spans="1:6" hidden="1" x14ac:dyDescent="0.3">
      <c r="A42" t="s">
        <v>82</v>
      </c>
      <c r="B42" t="s">
        <v>83</v>
      </c>
      <c r="C42" t="s">
        <v>80</v>
      </c>
      <c r="F42">
        <f>IF(NOT(ISERROR(VLOOKUP(A42,C$2:C41,1,0))),1,IF(NOT(ISERROR(VLOOKUP(A42,D$2:D41,1,0))),1,IF(NOT(ISERROR(VLOOKUP(A42,E$2:E41,1,0))),1,0)))</f>
        <v>1</v>
      </c>
    </row>
    <row r="43" spans="1:6" x14ac:dyDescent="0.3">
      <c r="A43" t="s">
        <v>84</v>
      </c>
      <c r="B43" t="s">
        <v>85</v>
      </c>
      <c r="C43" t="s">
        <v>108</v>
      </c>
      <c r="F43">
        <f>IF(NOT(ISERROR(VLOOKUP(A43,C$2:C42,1,0))),1,IF(NOT(ISERROR(VLOOKUP(A43,D$2:D42,1,0))),1,IF(NOT(ISERROR(VLOOKUP(A43,E$2:E42,1,0))),1,0)))</f>
        <v>0</v>
      </c>
    </row>
    <row r="44" spans="1:6" x14ac:dyDescent="0.3">
      <c r="A44" t="s">
        <v>86</v>
      </c>
      <c r="B44" t="s">
        <v>87</v>
      </c>
      <c r="C44" t="s">
        <v>88</v>
      </c>
      <c r="F44">
        <f>IF(NOT(ISERROR(VLOOKUP(A44,C$2:C43,1,0))),1,IF(NOT(ISERROR(VLOOKUP(A44,D$2:D43,1,0))),1,IF(NOT(ISERROR(VLOOKUP(A44,E$2:E43,1,0))),1,0)))</f>
        <v>0</v>
      </c>
    </row>
    <row r="45" spans="1:6" hidden="1" x14ac:dyDescent="0.3">
      <c r="A45" t="s">
        <v>88</v>
      </c>
      <c r="B45" t="s">
        <v>89</v>
      </c>
      <c r="C45" t="s">
        <v>86</v>
      </c>
      <c r="F45">
        <f>IF(NOT(ISERROR(VLOOKUP(A45,C$2:C44,1,0))),1,IF(NOT(ISERROR(VLOOKUP(A45,D$2:D44,1,0))),1,IF(NOT(ISERROR(VLOOKUP(A45,E$2:E44,1,0))),1,0)))</f>
        <v>1</v>
      </c>
    </row>
    <row r="46" spans="1:6" x14ac:dyDescent="0.3">
      <c r="A46" t="s">
        <v>90</v>
      </c>
      <c r="B46" t="s">
        <v>91</v>
      </c>
      <c r="C46" t="s">
        <v>92</v>
      </c>
      <c r="D46" t="s">
        <v>94</v>
      </c>
      <c r="E46" t="s">
        <v>536</v>
      </c>
      <c r="F46">
        <f>IF(NOT(ISERROR(VLOOKUP(A46,C$2:C45,1,0))),1,IF(NOT(ISERROR(VLOOKUP(A46,D$2:D45,1,0))),1,IF(NOT(ISERROR(VLOOKUP(A46,E$2:E45,1,0))),1,0)))</f>
        <v>0</v>
      </c>
    </row>
    <row r="47" spans="1:6" hidden="1" x14ac:dyDescent="0.3">
      <c r="A47" t="s">
        <v>92</v>
      </c>
      <c r="B47" t="s">
        <v>93</v>
      </c>
      <c r="C47" t="s">
        <v>90</v>
      </c>
      <c r="D47" t="s">
        <v>94</v>
      </c>
      <c r="E47" t="s">
        <v>536</v>
      </c>
      <c r="F47">
        <f>IF(NOT(ISERROR(VLOOKUP(A47,C$2:C46,1,0))),1,IF(NOT(ISERROR(VLOOKUP(A47,D$2:D46,1,0))),1,IF(NOT(ISERROR(VLOOKUP(A47,E$2:E46,1,0))),1,0)))</f>
        <v>1</v>
      </c>
    </row>
    <row r="48" spans="1:6" hidden="1" x14ac:dyDescent="0.3">
      <c r="A48" t="s">
        <v>94</v>
      </c>
      <c r="B48" t="s">
        <v>95</v>
      </c>
      <c r="C48" t="s">
        <v>90</v>
      </c>
      <c r="D48" t="s">
        <v>92</v>
      </c>
      <c r="E48" t="s">
        <v>536</v>
      </c>
      <c r="F48">
        <f>IF(NOT(ISERROR(VLOOKUP(A48,C$2:C47,1,0))),1,IF(NOT(ISERROR(VLOOKUP(A48,D$2:D47,1,0))),1,IF(NOT(ISERROR(VLOOKUP(A48,E$2:E47,1,0))),1,0)))</f>
        <v>1</v>
      </c>
    </row>
    <row r="49" spans="1:6" x14ac:dyDescent="0.3">
      <c r="A49" t="s">
        <v>96</v>
      </c>
      <c r="B49" t="s">
        <v>97</v>
      </c>
      <c r="C49" t="s">
        <v>98</v>
      </c>
      <c r="D49" t="s">
        <v>100</v>
      </c>
      <c r="F49">
        <f>IF(NOT(ISERROR(VLOOKUP(A49,C$2:C48,1,0))),1,IF(NOT(ISERROR(VLOOKUP(A49,D$2:D48,1,0))),1,IF(NOT(ISERROR(VLOOKUP(A49,E$2:E48,1,0))),1,0)))</f>
        <v>0</v>
      </c>
    </row>
    <row r="50" spans="1:6" hidden="1" x14ac:dyDescent="0.3">
      <c r="A50" t="s">
        <v>98</v>
      </c>
      <c r="B50" t="s">
        <v>99</v>
      </c>
      <c r="C50" t="s">
        <v>96</v>
      </c>
      <c r="D50" t="s">
        <v>100</v>
      </c>
      <c r="F50">
        <f>IF(NOT(ISERROR(VLOOKUP(A50,C$2:C49,1,0))),1,IF(NOT(ISERROR(VLOOKUP(A50,D$2:D49,1,0))),1,IF(NOT(ISERROR(VLOOKUP(A50,E$2:E49,1,0))),1,0)))</f>
        <v>1</v>
      </c>
    </row>
    <row r="51" spans="1:6" hidden="1" x14ac:dyDescent="0.3">
      <c r="A51" t="s">
        <v>100</v>
      </c>
      <c r="B51" t="s">
        <v>101</v>
      </c>
      <c r="C51" t="s">
        <v>96</v>
      </c>
      <c r="D51" t="s">
        <v>98</v>
      </c>
      <c r="F51">
        <f>IF(NOT(ISERROR(VLOOKUP(A51,C$2:C50,1,0))),1,IF(NOT(ISERROR(VLOOKUP(A51,D$2:D50,1,0))),1,IF(NOT(ISERROR(VLOOKUP(A51,E$2:E50,1,0))),1,0)))</f>
        <v>1</v>
      </c>
    </row>
    <row r="52" spans="1:6" hidden="1" x14ac:dyDescent="0.3">
      <c r="A52" t="s">
        <v>102</v>
      </c>
      <c r="B52" t="s">
        <v>103</v>
      </c>
      <c r="C52" t="s">
        <v>58</v>
      </c>
      <c r="F52">
        <f>IF(NOT(ISERROR(VLOOKUP(A52,C$2:C51,1,0))),1,IF(NOT(ISERROR(VLOOKUP(A52,D$2:D51,1,0))),1,IF(NOT(ISERROR(VLOOKUP(A52,E$2:E51,1,0))),1,0)))</f>
        <v>1</v>
      </c>
    </row>
    <row r="53" spans="1:6" x14ac:dyDescent="0.3">
      <c r="A53" t="s">
        <v>104</v>
      </c>
      <c r="B53" t="s">
        <v>105</v>
      </c>
      <c r="C53" t="s">
        <v>106</v>
      </c>
      <c r="F53">
        <f>IF(NOT(ISERROR(VLOOKUP(A53,C$2:C52,1,0))),1,IF(NOT(ISERROR(VLOOKUP(A53,D$2:D52,1,0))),1,IF(NOT(ISERROR(VLOOKUP(A53,E$2:E52,1,0))),1,0)))</f>
        <v>0</v>
      </c>
    </row>
    <row r="54" spans="1:6" hidden="1" x14ac:dyDescent="0.3">
      <c r="A54" t="s">
        <v>106</v>
      </c>
      <c r="B54" t="s">
        <v>107</v>
      </c>
      <c r="C54" t="s">
        <v>104</v>
      </c>
      <c r="F54">
        <f>IF(NOT(ISERROR(VLOOKUP(A54,C$2:C53,1,0))),1,IF(NOT(ISERROR(VLOOKUP(A54,D$2:D53,1,0))),1,IF(NOT(ISERROR(VLOOKUP(A54,E$2:E53,1,0))),1,0)))</f>
        <v>1</v>
      </c>
    </row>
    <row r="55" spans="1:6" hidden="1" x14ac:dyDescent="0.3">
      <c r="A55" t="s">
        <v>108</v>
      </c>
      <c r="B55" t="s">
        <v>109</v>
      </c>
      <c r="C55" t="s">
        <v>84</v>
      </c>
      <c r="F55">
        <f>IF(NOT(ISERROR(VLOOKUP(A55,C$2:C54,1,0))),1,IF(NOT(ISERROR(VLOOKUP(A55,D$2:D54,1,0))),1,IF(NOT(ISERROR(VLOOKUP(A55,E$2:E54,1,0))),1,0)))</f>
        <v>1</v>
      </c>
    </row>
    <row r="56" spans="1:6" hidden="1" x14ac:dyDescent="0.3">
      <c r="A56" t="s">
        <v>110</v>
      </c>
      <c r="B56" t="s">
        <v>111</v>
      </c>
      <c r="C56" t="s">
        <v>66</v>
      </c>
      <c r="F56">
        <f>IF(NOT(ISERROR(VLOOKUP(A56,C$2:C55,1,0))),1,IF(NOT(ISERROR(VLOOKUP(A56,D$2:D55,1,0))),1,IF(NOT(ISERROR(VLOOKUP(A56,E$2:E55,1,0))),1,0)))</f>
        <v>1</v>
      </c>
    </row>
    <row r="57" spans="1:6" x14ac:dyDescent="0.3">
      <c r="A57" t="s">
        <v>112</v>
      </c>
      <c r="B57" t="s">
        <v>113</v>
      </c>
      <c r="C57" t="s">
        <v>114</v>
      </c>
      <c r="F57">
        <f>IF(NOT(ISERROR(VLOOKUP(A57,C$2:C56,1,0))),1,IF(NOT(ISERROR(VLOOKUP(A57,D$2:D56,1,0))),1,IF(NOT(ISERROR(VLOOKUP(A57,E$2:E56,1,0))),1,0)))</f>
        <v>0</v>
      </c>
    </row>
    <row r="58" spans="1:6" hidden="1" x14ac:dyDescent="0.3">
      <c r="A58" t="s">
        <v>114</v>
      </c>
      <c r="B58" t="s">
        <v>115</v>
      </c>
      <c r="C58" t="s">
        <v>112</v>
      </c>
      <c r="F58">
        <f>IF(NOT(ISERROR(VLOOKUP(A58,C$2:C57,1,0))),1,IF(NOT(ISERROR(VLOOKUP(A58,D$2:D57,1,0))),1,IF(NOT(ISERROR(VLOOKUP(A58,E$2:E57,1,0))),1,0)))</f>
        <v>1</v>
      </c>
    </row>
    <row r="59" spans="1:6" x14ac:dyDescent="0.3">
      <c r="A59" t="s">
        <v>116</v>
      </c>
      <c r="B59" t="s">
        <v>117</v>
      </c>
      <c r="C59" t="s">
        <v>118</v>
      </c>
      <c r="F59">
        <f>IF(NOT(ISERROR(VLOOKUP(A59,C$2:C58,1,0))),1,IF(NOT(ISERROR(VLOOKUP(A59,D$2:D58,1,0))),1,IF(NOT(ISERROR(VLOOKUP(A59,E$2:E58,1,0))),1,0)))</f>
        <v>0</v>
      </c>
    </row>
    <row r="60" spans="1:6" hidden="1" x14ac:dyDescent="0.3">
      <c r="A60" t="s">
        <v>118</v>
      </c>
      <c r="B60" t="s">
        <v>119</v>
      </c>
      <c r="C60" t="s">
        <v>116</v>
      </c>
      <c r="F60">
        <f>IF(NOT(ISERROR(VLOOKUP(A60,C$2:C59,1,0))),1,IF(NOT(ISERROR(VLOOKUP(A60,D$2:D59,1,0))),1,IF(NOT(ISERROR(VLOOKUP(A60,E$2:E59,1,0))),1,0)))</f>
        <v>1</v>
      </c>
    </row>
    <row r="61" spans="1:6" x14ac:dyDescent="0.3">
      <c r="A61" t="s">
        <v>120</v>
      </c>
      <c r="B61" t="s">
        <v>121</v>
      </c>
      <c r="C61" t="s">
        <v>122</v>
      </c>
      <c r="F61">
        <f>IF(NOT(ISERROR(VLOOKUP(A61,C$2:C60,1,0))),1,IF(NOT(ISERROR(VLOOKUP(A61,D$2:D60,1,0))),1,IF(NOT(ISERROR(VLOOKUP(A61,E$2:E60,1,0))),1,0)))</f>
        <v>0</v>
      </c>
    </row>
    <row r="62" spans="1:6" hidden="1" x14ac:dyDescent="0.3">
      <c r="A62" t="s">
        <v>122</v>
      </c>
      <c r="B62" t="s">
        <v>123</v>
      </c>
      <c r="C62" t="s">
        <v>120</v>
      </c>
      <c r="F62">
        <f>IF(NOT(ISERROR(VLOOKUP(A62,C$2:C61,1,0))),1,IF(NOT(ISERROR(VLOOKUP(A62,D$2:D61,1,0))),1,IF(NOT(ISERROR(VLOOKUP(A62,E$2:E61,1,0))),1,0)))</f>
        <v>1</v>
      </c>
    </row>
    <row r="63" spans="1:6" x14ac:dyDescent="0.3">
      <c r="A63" t="s">
        <v>124</v>
      </c>
      <c r="B63" t="s">
        <v>125</v>
      </c>
      <c r="C63" t="s">
        <v>126</v>
      </c>
      <c r="F63">
        <f>IF(NOT(ISERROR(VLOOKUP(A63,C$2:C62,1,0))),1,IF(NOT(ISERROR(VLOOKUP(A63,D$2:D62,1,0))),1,IF(NOT(ISERROR(VLOOKUP(A63,E$2:E62,1,0))),1,0)))</f>
        <v>0</v>
      </c>
    </row>
    <row r="64" spans="1:6" hidden="1" x14ac:dyDescent="0.3">
      <c r="A64" t="s">
        <v>126</v>
      </c>
      <c r="B64" t="s">
        <v>127</v>
      </c>
      <c r="C64" t="s">
        <v>124</v>
      </c>
      <c r="F64">
        <f>IF(NOT(ISERROR(VLOOKUP(A64,C$2:C63,1,0))),1,IF(NOT(ISERROR(VLOOKUP(A64,D$2:D63,1,0))),1,IF(NOT(ISERROR(VLOOKUP(A64,E$2:E63,1,0))),1,0)))</f>
        <v>1</v>
      </c>
    </row>
    <row r="65" spans="1:6" x14ac:dyDescent="0.3">
      <c r="A65" t="s">
        <v>128</v>
      </c>
      <c r="B65" t="s">
        <v>129</v>
      </c>
      <c r="C65" t="s">
        <v>424</v>
      </c>
      <c r="F65">
        <f>IF(NOT(ISERROR(VLOOKUP(A65,C$2:C64,1,0))),1,IF(NOT(ISERROR(VLOOKUP(A65,D$2:D64,1,0))),1,IF(NOT(ISERROR(VLOOKUP(A65,E$2:E64,1,0))),1,0)))</f>
        <v>0</v>
      </c>
    </row>
    <row r="66" spans="1:6" x14ac:dyDescent="0.3">
      <c r="A66" t="s">
        <v>130</v>
      </c>
      <c r="B66" t="s">
        <v>131</v>
      </c>
      <c r="C66" t="s">
        <v>132</v>
      </c>
      <c r="F66">
        <f>IF(NOT(ISERROR(VLOOKUP(A66,C$2:C65,1,0))),1,IF(NOT(ISERROR(VLOOKUP(A66,D$2:D65,1,0))),1,IF(NOT(ISERROR(VLOOKUP(A66,E$2:E65,1,0))),1,0)))</f>
        <v>0</v>
      </c>
    </row>
    <row r="67" spans="1:6" hidden="1" x14ac:dyDescent="0.3">
      <c r="A67" t="s">
        <v>132</v>
      </c>
      <c r="B67" t="s">
        <v>133</v>
      </c>
      <c r="C67" t="s">
        <v>130</v>
      </c>
      <c r="F67">
        <f>IF(NOT(ISERROR(VLOOKUP(A67,C$2:C66,1,0))),1,IF(NOT(ISERROR(VLOOKUP(A67,D$2:D66,1,0))),1,IF(NOT(ISERROR(VLOOKUP(A67,E$2:E66,1,0))),1,0)))</f>
        <v>1</v>
      </c>
    </row>
    <row r="68" spans="1:6" x14ac:dyDescent="0.3">
      <c r="A68" t="s">
        <v>134</v>
      </c>
      <c r="B68" t="s">
        <v>135</v>
      </c>
      <c r="C68" t="s">
        <v>340</v>
      </c>
      <c r="F68">
        <f>IF(NOT(ISERROR(VLOOKUP(A68,C$2:C67,1,0))),1,IF(NOT(ISERROR(VLOOKUP(A68,D$2:D67,1,0))),1,IF(NOT(ISERROR(VLOOKUP(A68,E$2:E67,1,0))),1,0)))</f>
        <v>0</v>
      </c>
    </row>
    <row r="69" spans="1:6" x14ac:dyDescent="0.3">
      <c r="A69" t="s">
        <v>136</v>
      </c>
      <c r="B69" t="s">
        <v>137</v>
      </c>
      <c r="C69" t="s">
        <v>138</v>
      </c>
      <c r="F69">
        <f>IF(NOT(ISERROR(VLOOKUP(A69,C$2:C68,1,0))),1,IF(NOT(ISERROR(VLOOKUP(A69,D$2:D68,1,0))),1,IF(NOT(ISERROR(VLOOKUP(A69,E$2:E68,1,0))),1,0)))</f>
        <v>0</v>
      </c>
    </row>
    <row r="70" spans="1:6" hidden="1" x14ac:dyDescent="0.3">
      <c r="A70" t="s">
        <v>138</v>
      </c>
      <c r="B70" t="s">
        <v>139</v>
      </c>
      <c r="C70" t="s">
        <v>136</v>
      </c>
      <c r="F70">
        <f>IF(NOT(ISERROR(VLOOKUP(A70,C$2:C69,1,0))),1,IF(NOT(ISERROR(VLOOKUP(A70,D$2:D69,1,0))),1,IF(NOT(ISERROR(VLOOKUP(A70,E$2:E69,1,0))),1,0)))</f>
        <v>1</v>
      </c>
    </row>
    <row r="71" spans="1:6" x14ac:dyDescent="0.3">
      <c r="A71" t="s">
        <v>140</v>
      </c>
      <c r="B71" t="s">
        <v>141</v>
      </c>
      <c r="C71">
        <v>0</v>
      </c>
      <c r="F71">
        <f>IF(NOT(ISERROR(VLOOKUP(A71,C$2:C70,1,0))),1,IF(NOT(ISERROR(VLOOKUP(A71,D$2:D70,1,0))),1,IF(NOT(ISERROR(VLOOKUP(A71,E$2:E70,1,0))),1,0)))</f>
        <v>0</v>
      </c>
    </row>
    <row r="72" spans="1:6" x14ac:dyDescent="0.3">
      <c r="A72" t="s">
        <v>142</v>
      </c>
      <c r="B72" t="s">
        <v>143</v>
      </c>
      <c r="C72" t="s">
        <v>144</v>
      </c>
      <c r="F72">
        <f>IF(NOT(ISERROR(VLOOKUP(A72,C$2:C71,1,0))),1,IF(NOT(ISERROR(VLOOKUP(A72,D$2:D71,1,0))),1,IF(NOT(ISERROR(VLOOKUP(A72,E$2:E71,1,0))),1,0)))</f>
        <v>0</v>
      </c>
    </row>
    <row r="73" spans="1:6" hidden="1" x14ac:dyDescent="0.3">
      <c r="A73" t="s">
        <v>144</v>
      </c>
      <c r="B73" t="s">
        <v>145</v>
      </c>
      <c r="C73" t="s">
        <v>142</v>
      </c>
      <c r="F73">
        <f>IF(NOT(ISERROR(VLOOKUP(A73,C$2:C72,1,0))),1,IF(NOT(ISERROR(VLOOKUP(A73,D$2:D72,1,0))),1,IF(NOT(ISERROR(VLOOKUP(A73,E$2:E72,1,0))),1,0)))</f>
        <v>1</v>
      </c>
    </row>
    <row r="74" spans="1:6" x14ac:dyDescent="0.3">
      <c r="A74" t="s">
        <v>146</v>
      </c>
      <c r="B74" t="s">
        <v>147</v>
      </c>
      <c r="C74" t="s">
        <v>148</v>
      </c>
      <c r="F74">
        <f>IF(NOT(ISERROR(VLOOKUP(A74,C$2:C73,1,0))),1,IF(NOT(ISERROR(VLOOKUP(A74,D$2:D73,1,0))),1,IF(NOT(ISERROR(VLOOKUP(A74,E$2:E73,1,0))),1,0)))</f>
        <v>0</v>
      </c>
    </row>
    <row r="75" spans="1:6" hidden="1" x14ac:dyDescent="0.3">
      <c r="A75" t="s">
        <v>148</v>
      </c>
      <c r="B75" t="s">
        <v>149</v>
      </c>
      <c r="C75" t="s">
        <v>146</v>
      </c>
      <c r="F75">
        <f>IF(NOT(ISERROR(VLOOKUP(A75,C$2:C74,1,0))),1,IF(NOT(ISERROR(VLOOKUP(A75,D$2:D74,1,0))),1,IF(NOT(ISERROR(VLOOKUP(A75,E$2:E74,1,0))),1,0)))</f>
        <v>1</v>
      </c>
    </row>
    <row r="76" spans="1:6" x14ac:dyDescent="0.3">
      <c r="A76" t="s">
        <v>150</v>
      </c>
      <c r="B76" t="s">
        <v>151</v>
      </c>
      <c r="C76" t="s">
        <v>152</v>
      </c>
      <c r="F76">
        <f>IF(NOT(ISERROR(VLOOKUP(A76,C$2:C75,1,0))),1,IF(NOT(ISERROR(VLOOKUP(A76,D$2:D75,1,0))),1,IF(NOT(ISERROR(VLOOKUP(A76,E$2:E75,1,0))),1,0)))</f>
        <v>0</v>
      </c>
    </row>
    <row r="77" spans="1:6" hidden="1" x14ac:dyDescent="0.3">
      <c r="A77" t="s">
        <v>152</v>
      </c>
      <c r="B77" t="s">
        <v>153</v>
      </c>
      <c r="C77" t="s">
        <v>150</v>
      </c>
      <c r="F77">
        <f>IF(NOT(ISERROR(VLOOKUP(A77,C$2:C76,1,0))),1,IF(NOT(ISERROR(VLOOKUP(A77,D$2:D76,1,0))),1,IF(NOT(ISERROR(VLOOKUP(A77,E$2:E76,1,0))),1,0)))</f>
        <v>1</v>
      </c>
    </row>
    <row r="78" spans="1:6" x14ac:dyDescent="0.3">
      <c r="A78" t="s">
        <v>154</v>
      </c>
      <c r="B78" t="s">
        <v>155</v>
      </c>
      <c r="C78" t="s">
        <v>1160</v>
      </c>
      <c r="F78">
        <f>IF(NOT(ISERROR(VLOOKUP(A78,C$2:C77,1,0))),1,IF(NOT(ISERROR(VLOOKUP(A78,D$2:D77,1,0))),1,IF(NOT(ISERROR(VLOOKUP(A78,E$2:E77,1,0))),1,0)))</f>
        <v>0</v>
      </c>
    </row>
    <row r="79" spans="1:6" x14ac:dyDescent="0.3">
      <c r="A79" t="s">
        <v>156</v>
      </c>
      <c r="B79" t="s">
        <v>157</v>
      </c>
      <c r="C79">
        <v>0</v>
      </c>
      <c r="F79">
        <f>IF(NOT(ISERROR(VLOOKUP(A79,C$2:C78,1,0))),1,IF(NOT(ISERROR(VLOOKUP(A79,D$2:D78,1,0))),1,IF(NOT(ISERROR(VLOOKUP(A79,E$2:E78,1,0))),1,0)))</f>
        <v>0</v>
      </c>
    </row>
    <row r="80" spans="1:6" x14ac:dyDescent="0.3">
      <c r="A80" t="s">
        <v>158</v>
      </c>
      <c r="B80" t="s">
        <v>159</v>
      </c>
      <c r="C80" t="s">
        <v>160</v>
      </c>
      <c r="F80">
        <f>IF(NOT(ISERROR(VLOOKUP(A80,C$2:C79,1,0))),1,IF(NOT(ISERROR(VLOOKUP(A80,D$2:D79,1,0))),1,IF(NOT(ISERROR(VLOOKUP(A80,E$2:E79,1,0))),1,0)))</f>
        <v>0</v>
      </c>
    </row>
    <row r="81" spans="1:6" hidden="1" x14ac:dyDescent="0.3">
      <c r="A81" t="s">
        <v>160</v>
      </c>
      <c r="B81" t="s">
        <v>161</v>
      </c>
      <c r="C81" t="s">
        <v>158</v>
      </c>
      <c r="F81">
        <f>IF(NOT(ISERROR(VLOOKUP(A81,C$2:C80,1,0))),1,IF(NOT(ISERROR(VLOOKUP(A81,D$2:D80,1,0))),1,IF(NOT(ISERROR(VLOOKUP(A81,E$2:E80,1,0))),1,0)))</f>
        <v>1</v>
      </c>
    </row>
    <row r="82" spans="1:6" x14ac:dyDescent="0.3">
      <c r="A82" t="s">
        <v>162</v>
      </c>
      <c r="B82" t="s">
        <v>163</v>
      </c>
      <c r="C82">
        <v>0</v>
      </c>
      <c r="F82">
        <f>IF(NOT(ISERROR(VLOOKUP(A82,C$2:C81,1,0))),1,IF(NOT(ISERROR(VLOOKUP(A82,D$2:D81,1,0))),1,IF(NOT(ISERROR(VLOOKUP(A82,E$2:E81,1,0))),1,0)))</f>
        <v>0</v>
      </c>
    </row>
    <row r="83" spans="1:6" x14ac:dyDescent="0.3">
      <c r="A83" t="s">
        <v>164</v>
      </c>
      <c r="B83" t="s">
        <v>165</v>
      </c>
      <c r="C83">
        <v>0</v>
      </c>
      <c r="F83">
        <f>IF(NOT(ISERROR(VLOOKUP(A83,C$2:C82,1,0))),1,IF(NOT(ISERROR(VLOOKUP(A83,D$2:D82,1,0))),1,IF(NOT(ISERROR(VLOOKUP(A83,E$2:E82,1,0))),1,0)))</f>
        <v>0</v>
      </c>
    </row>
    <row r="84" spans="1:6" x14ac:dyDescent="0.3">
      <c r="A84" t="s">
        <v>166</v>
      </c>
      <c r="B84" t="s">
        <v>167</v>
      </c>
      <c r="C84" t="s">
        <v>168</v>
      </c>
      <c r="F84">
        <f>IF(NOT(ISERROR(VLOOKUP(A84,C$2:C83,1,0))),1,IF(NOT(ISERROR(VLOOKUP(A84,D$2:D83,1,0))),1,IF(NOT(ISERROR(VLOOKUP(A84,E$2:E83,1,0))),1,0)))</f>
        <v>0</v>
      </c>
    </row>
    <row r="85" spans="1:6" hidden="1" x14ac:dyDescent="0.3">
      <c r="A85" t="s">
        <v>168</v>
      </c>
      <c r="B85" t="s">
        <v>169</v>
      </c>
      <c r="C85" t="s">
        <v>166</v>
      </c>
      <c r="F85">
        <f>IF(NOT(ISERROR(VLOOKUP(A85,C$2:C84,1,0))),1,IF(NOT(ISERROR(VLOOKUP(A85,D$2:D84,1,0))),1,IF(NOT(ISERROR(VLOOKUP(A85,E$2:E84,1,0))),1,0)))</f>
        <v>1</v>
      </c>
    </row>
    <row r="86" spans="1:6" x14ac:dyDescent="0.3">
      <c r="A86" t="s">
        <v>170</v>
      </c>
      <c r="B86" t="s">
        <v>171</v>
      </c>
      <c r="C86">
        <v>0</v>
      </c>
      <c r="F86">
        <f>IF(NOT(ISERROR(VLOOKUP(A86,C$2:C85,1,0))),1,IF(NOT(ISERROR(VLOOKUP(A86,D$2:D85,1,0))),1,IF(NOT(ISERROR(VLOOKUP(A86,E$2:E85,1,0))),1,0)))</f>
        <v>0</v>
      </c>
    </row>
    <row r="87" spans="1:6" x14ac:dyDescent="0.3">
      <c r="A87" t="s">
        <v>172</v>
      </c>
      <c r="B87" t="s">
        <v>173</v>
      </c>
      <c r="C87" t="s">
        <v>174</v>
      </c>
      <c r="F87">
        <f>IF(NOT(ISERROR(VLOOKUP(A87,C$2:C86,1,0))),1,IF(NOT(ISERROR(VLOOKUP(A87,D$2:D86,1,0))),1,IF(NOT(ISERROR(VLOOKUP(A87,E$2:E86,1,0))),1,0)))</f>
        <v>0</v>
      </c>
    </row>
    <row r="88" spans="1:6" hidden="1" x14ac:dyDescent="0.3">
      <c r="A88" t="s">
        <v>174</v>
      </c>
      <c r="B88" t="s">
        <v>175</v>
      </c>
      <c r="C88" t="s">
        <v>172</v>
      </c>
      <c r="F88">
        <f>IF(NOT(ISERROR(VLOOKUP(A88,C$2:C87,1,0))),1,IF(NOT(ISERROR(VLOOKUP(A88,D$2:D87,1,0))),1,IF(NOT(ISERROR(VLOOKUP(A88,E$2:E87,1,0))),1,0)))</f>
        <v>1</v>
      </c>
    </row>
    <row r="89" spans="1:6" x14ac:dyDescent="0.3">
      <c r="A89" t="s">
        <v>176</v>
      </c>
      <c r="B89" t="s">
        <v>177</v>
      </c>
      <c r="C89">
        <v>0</v>
      </c>
      <c r="F89">
        <f>IF(NOT(ISERROR(VLOOKUP(A89,C$2:C88,1,0))),1,IF(NOT(ISERROR(VLOOKUP(A89,D$2:D88,1,0))),1,IF(NOT(ISERROR(VLOOKUP(A89,E$2:E88,1,0))),1,0)))</f>
        <v>0</v>
      </c>
    </row>
    <row r="90" spans="1:6" x14ac:dyDescent="0.3">
      <c r="A90" t="s">
        <v>178</v>
      </c>
      <c r="B90" t="s">
        <v>179</v>
      </c>
      <c r="C90" t="s">
        <v>180</v>
      </c>
      <c r="F90">
        <f>IF(NOT(ISERROR(VLOOKUP(A90,C$2:C89,1,0))),1,IF(NOT(ISERROR(VLOOKUP(A90,D$2:D89,1,0))),1,IF(NOT(ISERROR(VLOOKUP(A90,E$2:E89,1,0))),1,0)))</f>
        <v>0</v>
      </c>
    </row>
    <row r="91" spans="1:6" hidden="1" x14ac:dyDescent="0.3">
      <c r="A91" t="s">
        <v>180</v>
      </c>
      <c r="B91" t="s">
        <v>181</v>
      </c>
      <c r="C91" t="s">
        <v>178</v>
      </c>
      <c r="F91">
        <f>IF(NOT(ISERROR(VLOOKUP(A91,C$2:C90,1,0))),1,IF(NOT(ISERROR(VLOOKUP(A91,D$2:D90,1,0))),1,IF(NOT(ISERROR(VLOOKUP(A91,E$2:E90,1,0))),1,0)))</f>
        <v>1</v>
      </c>
    </row>
    <row r="92" spans="1:6" x14ac:dyDescent="0.3">
      <c r="A92" t="s">
        <v>182</v>
      </c>
      <c r="B92" t="s">
        <v>183</v>
      </c>
      <c r="C92" t="s">
        <v>184</v>
      </c>
      <c r="F92">
        <f>IF(NOT(ISERROR(VLOOKUP(A92,C$2:C91,1,0))),1,IF(NOT(ISERROR(VLOOKUP(A92,D$2:D91,1,0))),1,IF(NOT(ISERROR(VLOOKUP(A92,E$2:E91,1,0))),1,0)))</f>
        <v>0</v>
      </c>
    </row>
    <row r="93" spans="1:6" hidden="1" x14ac:dyDescent="0.3">
      <c r="A93" t="s">
        <v>184</v>
      </c>
      <c r="B93" t="s">
        <v>185</v>
      </c>
      <c r="C93" t="s">
        <v>182</v>
      </c>
      <c r="F93">
        <f>IF(NOT(ISERROR(VLOOKUP(A93,C$2:C92,1,0))),1,IF(NOT(ISERROR(VLOOKUP(A93,D$2:D92,1,0))),1,IF(NOT(ISERROR(VLOOKUP(A93,E$2:E92,1,0))),1,0)))</f>
        <v>1</v>
      </c>
    </row>
    <row r="94" spans="1:6" x14ac:dyDescent="0.3">
      <c r="A94" t="s">
        <v>186</v>
      </c>
      <c r="B94" t="s">
        <v>187</v>
      </c>
      <c r="C94" t="s">
        <v>188</v>
      </c>
      <c r="F94">
        <f>IF(NOT(ISERROR(VLOOKUP(A94,C$2:C93,1,0))),1,IF(NOT(ISERROR(VLOOKUP(A94,D$2:D93,1,0))),1,IF(NOT(ISERROR(VLOOKUP(A94,E$2:E93,1,0))),1,0)))</f>
        <v>0</v>
      </c>
    </row>
    <row r="95" spans="1:6" hidden="1" x14ac:dyDescent="0.3">
      <c r="A95" t="s">
        <v>188</v>
      </c>
      <c r="B95" t="s">
        <v>189</v>
      </c>
      <c r="C95" t="s">
        <v>186</v>
      </c>
      <c r="F95">
        <f>IF(NOT(ISERROR(VLOOKUP(A95,C$2:C94,1,0))),1,IF(NOT(ISERROR(VLOOKUP(A95,D$2:D94,1,0))),1,IF(NOT(ISERROR(VLOOKUP(A95,E$2:E94,1,0))),1,0)))</f>
        <v>1</v>
      </c>
    </row>
    <row r="96" spans="1:6" x14ac:dyDescent="0.3">
      <c r="A96" t="s">
        <v>190</v>
      </c>
      <c r="B96" t="s">
        <v>191</v>
      </c>
      <c r="C96" t="s">
        <v>192</v>
      </c>
      <c r="F96">
        <f>IF(NOT(ISERROR(VLOOKUP(A96,C$2:C95,1,0))),1,IF(NOT(ISERROR(VLOOKUP(A96,D$2:D95,1,0))),1,IF(NOT(ISERROR(VLOOKUP(A96,E$2:E95,1,0))),1,0)))</f>
        <v>0</v>
      </c>
    </row>
    <row r="97" spans="1:6" hidden="1" x14ac:dyDescent="0.3">
      <c r="A97" t="s">
        <v>192</v>
      </c>
      <c r="B97" t="s">
        <v>193</v>
      </c>
      <c r="C97" t="s">
        <v>190</v>
      </c>
      <c r="F97">
        <f>IF(NOT(ISERROR(VLOOKUP(A97,C$2:C96,1,0))),1,IF(NOT(ISERROR(VLOOKUP(A97,D$2:D96,1,0))),1,IF(NOT(ISERROR(VLOOKUP(A97,E$2:E96,1,0))),1,0)))</f>
        <v>1</v>
      </c>
    </row>
    <row r="98" spans="1:6" x14ac:dyDescent="0.3">
      <c r="A98" t="s">
        <v>194</v>
      </c>
      <c r="B98" t="s">
        <v>195</v>
      </c>
      <c r="C98" t="s">
        <v>196</v>
      </c>
      <c r="F98">
        <f>IF(NOT(ISERROR(VLOOKUP(A98,C$2:C97,1,0))),1,IF(NOT(ISERROR(VLOOKUP(A98,D$2:D97,1,0))),1,IF(NOT(ISERROR(VLOOKUP(A98,E$2:E97,1,0))),1,0)))</f>
        <v>0</v>
      </c>
    </row>
    <row r="99" spans="1:6" hidden="1" x14ac:dyDescent="0.3">
      <c r="A99" t="s">
        <v>196</v>
      </c>
      <c r="B99" t="s">
        <v>197</v>
      </c>
      <c r="C99" t="s">
        <v>194</v>
      </c>
      <c r="F99">
        <f>IF(NOT(ISERROR(VLOOKUP(A99,C$2:C98,1,0))),1,IF(NOT(ISERROR(VLOOKUP(A99,D$2:D98,1,0))),1,IF(NOT(ISERROR(VLOOKUP(A99,E$2:E98,1,0))),1,0)))</f>
        <v>1</v>
      </c>
    </row>
    <row r="100" spans="1:6" x14ac:dyDescent="0.3">
      <c r="A100" t="s">
        <v>198</v>
      </c>
      <c r="B100" t="s">
        <v>199</v>
      </c>
      <c r="C100" t="s">
        <v>200</v>
      </c>
      <c r="F100">
        <f>IF(NOT(ISERROR(VLOOKUP(A100,C$2:C99,1,0))),1,IF(NOT(ISERROR(VLOOKUP(A100,D$2:D99,1,0))),1,IF(NOT(ISERROR(VLOOKUP(A100,E$2:E99,1,0))),1,0)))</f>
        <v>0</v>
      </c>
    </row>
    <row r="101" spans="1:6" hidden="1" x14ac:dyDescent="0.3">
      <c r="A101" t="s">
        <v>200</v>
      </c>
      <c r="B101" t="s">
        <v>201</v>
      </c>
      <c r="C101" t="s">
        <v>198</v>
      </c>
      <c r="F101">
        <f>IF(NOT(ISERROR(VLOOKUP(A101,C$2:C100,1,0))),1,IF(NOT(ISERROR(VLOOKUP(A101,D$2:D100,1,0))),1,IF(NOT(ISERROR(VLOOKUP(A101,E$2:E100,1,0))),1,0)))</f>
        <v>1</v>
      </c>
    </row>
    <row r="102" spans="1:6" x14ac:dyDescent="0.3">
      <c r="A102" t="s">
        <v>202</v>
      </c>
      <c r="B102" t="s">
        <v>203</v>
      </c>
      <c r="C102" t="s">
        <v>204</v>
      </c>
      <c r="F102">
        <f>IF(NOT(ISERROR(VLOOKUP(A102,C$2:C101,1,0))),1,IF(NOT(ISERROR(VLOOKUP(A102,D$2:D101,1,0))),1,IF(NOT(ISERROR(VLOOKUP(A102,E$2:E101,1,0))),1,0)))</f>
        <v>0</v>
      </c>
    </row>
    <row r="103" spans="1:6" hidden="1" x14ac:dyDescent="0.3">
      <c r="A103" t="s">
        <v>204</v>
      </c>
      <c r="B103" t="s">
        <v>205</v>
      </c>
      <c r="C103" t="s">
        <v>202</v>
      </c>
      <c r="F103">
        <f>IF(NOT(ISERROR(VLOOKUP(A103,C$2:C102,1,0))),1,IF(NOT(ISERROR(VLOOKUP(A103,D$2:D102,1,0))),1,IF(NOT(ISERROR(VLOOKUP(A103,E$2:E102,1,0))),1,0)))</f>
        <v>1</v>
      </c>
    </row>
    <row r="104" spans="1:6" x14ac:dyDescent="0.3">
      <c r="A104" t="s">
        <v>206</v>
      </c>
      <c r="B104" t="s">
        <v>207</v>
      </c>
      <c r="C104" t="s">
        <v>378</v>
      </c>
      <c r="F104">
        <f>IF(NOT(ISERROR(VLOOKUP(A104,C$2:C103,1,0))),1,IF(NOT(ISERROR(VLOOKUP(A104,D$2:D103,1,0))),1,IF(NOT(ISERROR(VLOOKUP(A104,E$2:E103,1,0))),1,0)))</f>
        <v>0</v>
      </c>
    </row>
    <row r="105" spans="1:6" x14ac:dyDescent="0.3">
      <c r="A105" t="s">
        <v>208</v>
      </c>
      <c r="B105" t="s">
        <v>209</v>
      </c>
      <c r="C105" t="s">
        <v>210</v>
      </c>
      <c r="F105">
        <f>IF(NOT(ISERROR(VLOOKUP(A105,C$2:C104,1,0))),1,IF(NOT(ISERROR(VLOOKUP(A105,D$2:D104,1,0))),1,IF(NOT(ISERROR(VLOOKUP(A105,E$2:E104,1,0))),1,0)))</f>
        <v>0</v>
      </c>
    </row>
    <row r="106" spans="1:6" hidden="1" x14ac:dyDescent="0.3">
      <c r="A106" t="s">
        <v>210</v>
      </c>
      <c r="B106" t="s">
        <v>211</v>
      </c>
      <c r="C106" t="s">
        <v>208</v>
      </c>
      <c r="F106">
        <f>IF(NOT(ISERROR(VLOOKUP(A106,C$2:C105,1,0))),1,IF(NOT(ISERROR(VLOOKUP(A106,D$2:D105,1,0))),1,IF(NOT(ISERROR(VLOOKUP(A106,E$2:E105,1,0))),1,0)))</f>
        <v>1</v>
      </c>
    </row>
    <row r="107" spans="1:6" x14ac:dyDescent="0.3">
      <c r="A107" t="s">
        <v>212</v>
      </c>
      <c r="B107" t="s">
        <v>213</v>
      </c>
      <c r="C107">
        <v>0</v>
      </c>
      <c r="F107">
        <f>IF(NOT(ISERROR(VLOOKUP(A107,C$2:C106,1,0))),1,IF(NOT(ISERROR(VLOOKUP(A107,D$2:D106,1,0))),1,IF(NOT(ISERROR(VLOOKUP(A107,E$2:E106,1,0))),1,0)))</f>
        <v>0</v>
      </c>
    </row>
    <row r="108" spans="1:6" hidden="1" x14ac:dyDescent="0.3">
      <c r="A108" t="s">
        <v>214</v>
      </c>
      <c r="B108" t="s">
        <v>215</v>
      </c>
      <c r="C108" t="s">
        <v>28</v>
      </c>
      <c r="F108">
        <f>IF(NOT(ISERROR(VLOOKUP(A108,C$2:C107,1,0))),1,IF(NOT(ISERROR(VLOOKUP(A108,D$2:D107,1,0))),1,IF(NOT(ISERROR(VLOOKUP(A108,E$2:E107,1,0))),1,0)))</f>
        <v>1</v>
      </c>
    </row>
    <row r="109" spans="1:6" x14ac:dyDescent="0.3">
      <c r="A109" t="s">
        <v>216</v>
      </c>
      <c r="B109" t="s">
        <v>217</v>
      </c>
      <c r="C109" t="s">
        <v>940</v>
      </c>
      <c r="F109">
        <f>IF(NOT(ISERROR(VLOOKUP(A109,C$2:C108,1,0))),1,IF(NOT(ISERROR(VLOOKUP(A109,D$2:D108,1,0))),1,IF(NOT(ISERROR(VLOOKUP(A109,E$2:E108,1,0))),1,0)))</f>
        <v>0</v>
      </c>
    </row>
    <row r="110" spans="1:6" x14ac:dyDescent="0.3">
      <c r="A110" t="s">
        <v>218</v>
      </c>
      <c r="B110" t="s">
        <v>219</v>
      </c>
      <c r="C110">
        <v>0</v>
      </c>
      <c r="F110">
        <f>IF(NOT(ISERROR(VLOOKUP(A110,C$2:C109,1,0))),1,IF(NOT(ISERROR(VLOOKUP(A110,D$2:D109,1,0))),1,IF(NOT(ISERROR(VLOOKUP(A110,E$2:E109,1,0))),1,0)))</f>
        <v>0</v>
      </c>
    </row>
    <row r="111" spans="1:6" x14ac:dyDescent="0.3">
      <c r="A111" t="s">
        <v>220</v>
      </c>
      <c r="B111" t="s">
        <v>221</v>
      </c>
      <c r="C111" t="s">
        <v>430</v>
      </c>
      <c r="D111" t="s">
        <v>574</v>
      </c>
      <c r="F111">
        <f>IF(NOT(ISERROR(VLOOKUP(A111,C$2:C110,1,0))),1,IF(NOT(ISERROR(VLOOKUP(A111,D$2:D110,1,0))),1,IF(NOT(ISERROR(VLOOKUP(A111,E$2:E110,1,0))),1,0)))</f>
        <v>0</v>
      </c>
    </row>
    <row r="112" spans="1:6" x14ac:dyDescent="0.3">
      <c r="A112" t="s">
        <v>222</v>
      </c>
      <c r="B112" t="s">
        <v>223</v>
      </c>
      <c r="C112">
        <v>0</v>
      </c>
      <c r="F112">
        <f>IF(NOT(ISERROR(VLOOKUP(A112,C$2:C111,1,0))),1,IF(NOT(ISERROR(VLOOKUP(A112,D$2:D111,1,0))),1,IF(NOT(ISERROR(VLOOKUP(A112,E$2:E111,1,0))),1,0)))</f>
        <v>0</v>
      </c>
    </row>
    <row r="113" spans="1:6" x14ac:dyDescent="0.3">
      <c r="A113" t="s">
        <v>224</v>
      </c>
      <c r="B113" t="s">
        <v>225</v>
      </c>
      <c r="C113">
        <v>0</v>
      </c>
      <c r="F113">
        <f>IF(NOT(ISERROR(VLOOKUP(A113,C$2:C112,1,0))),1,IF(NOT(ISERROR(VLOOKUP(A113,D$2:D112,1,0))),1,IF(NOT(ISERROR(VLOOKUP(A113,E$2:E112,1,0))),1,0)))</f>
        <v>0</v>
      </c>
    </row>
    <row r="114" spans="1:6" x14ac:dyDescent="0.3">
      <c r="A114" t="s">
        <v>226</v>
      </c>
      <c r="B114" t="s">
        <v>227</v>
      </c>
      <c r="C114" t="s">
        <v>228</v>
      </c>
      <c r="F114">
        <f>IF(NOT(ISERROR(VLOOKUP(A114,C$2:C113,1,0))),1,IF(NOT(ISERROR(VLOOKUP(A114,D$2:D113,1,0))),1,IF(NOT(ISERROR(VLOOKUP(A114,E$2:E113,1,0))),1,0)))</f>
        <v>0</v>
      </c>
    </row>
    <row r="115" spans="1:6" hidden="1" x14ac:dyDescent="0.3">
      <c r="A115" t="s">
        <v>228</v>
      </c>
      <c r="B115" t="s">
        <v>229</v>
      </c>
      <c r="C115" t="s">
        <v>226</v>
      </c>
      <c r="F115">
        <f>IF(NOT(ISERROR(VLOOKUP(A115,C$2:C114,1,0))),1,IF(NOT(ISERROR(VLOOKUP(A115,D$2:D114,1,0))),1,IF(NOT(ISERROR(VLOOKUP(A115,E$2:E114,1,0))),1,0)))</f>
        <v>1</v>
      </c>
    </row>
    <row r="116" spans="1:6" x14ac:dyDescent="0.3">
      <c r="A116" t="s">
        <v>230</v>
      </c>
      <c r="B116" t="s">
        <v>231</v>
      </c>
      <c r="C116" t="s">
        <v>232</v>
      </c>
      <c r="F116">
        <f>IF(NOT(ISERROR(VLOOKUP(A116,C$2:C115,1,0))),1,IF(NOT(ISERROR(VLOOKUP(A116,D$2:D115,1,0))),1,IF(NOT(ISERROR(VLOOKUP(A116,E$2:E115,1,0))),1,0)))</f>
        <v>0</v>
      </c>
    </row>
    <row r="117" spans="1:6" hidden="1" x14ac:dyDescent="0.3">
      <c r="A117" t="s">
        <v>232</v>
      </c>
      <c r="B117" t="s">
        <v>233</v>
      </c>
      <c r="C117" t="s">
        <v>230</v>
      </c>
      <c r="F117">
        <f>IF(NOT(ISERROR(VLOOKUP(A117,C$2:C116,1,0))),1,IF(NOT(ISERROR(VLOOKUP(A117,D$2:D116,1,0))),1,IF(NOT(ISERROR(VLOOKUP(A117,E$2:E116,1,0))),1,0)))</f>
        <v>1</v>
      </c>
    </row>
    <row r="118" spans="1:6" x14ac:dyDescent="0.3">
      <c r="A118" t="s">
        <v>234</v>
      </c>
      <c r="B118" t="s">
        <v>235</v>
      </c>
      <c r="C118" t="s">
        <v>236</v>
      </c>
      <c r="F118">
        <f>IF(NOT(ISERROR(VLOOKUP(A118,C$2:C117,1,0))),1,IF(NOT(ISERROR(VLOOKUP(A118,D$2:D117,1,0))),1,IF(NOT(ISERROR(VLOOKUP(A118,E$2:E117,1,0))),1,0)))</f>
        <v>0</v>
      </c>
    </row>
    <row r="119" spans="1:6" hidden="1" x14ac:dyDescent="0.3">
      <c r="A119" t="s">
        <v>236</v>
      </c>
      <c r="B119" t="s">
        <v>237</v>
      </c>
      <c r="C119" t="s">
        <v>234</v>
      </c>
      <c r="F119">
        <f>IF(NOT(ISERROR(VLOOKUP(A119,C$2:C118,1,0))),1,IF(NOT(ISERROR(VLOOKUP(A119,D$2:D118,1,0))),1,IF(NOT(ISERROR(VLOOKUP(A119,E$2:E118,1,0))),1,0)))</f>
        <v>1</v>
      </c>
    </row>
    <row r="120" spans="1:6" x14ac:dyDescent="0.3">
      <c r="A120" t="s">
        <v>238</v>
      </c>
      <c r="B120" t="s">
        <v>239</v>
      </c>
      <c r="C120" t="s">
        <v>240</v>
      </c>
      <c r="F120">
        <f>IF(NOT(ISERROR(VLOOKUP(A120,C$2:C119,1,0))),1,IF(NOT(ISERROR(VLOOKUP(A120,D$2:D119,1,0))),1,IF(NOT(ISERROR(VLOOKUP(A120,E$2:E119,1,0))),1,0)))</f>
        <v>0</v>
      </c>
    </row>
    <row r="121" spans="1:6" hidden="1" x14ac:dyDescent="0.3">
      <c r="A121" t="s">
        <v>240</v>
      </c>
      <c r="B121" t="s">
        <v>241</v>
      </c>
      <c r="C121" t="s">
        <v>238</v>
      </c>
      <c r="F121">
        <f>IF(NOT(ISERROR(VLOOKUP(A121,C$2:C120,1,0))),1,IF(NOT(ISERROR(VLOOKUP(A121,D$2:D120,1,0))),1,IF(NOT(ISERROR(VLOOKUP(A121,E$2:E120,1,0))),1,0)))</f>
        <v>1</v>
      </c>
    </row>
    <row r="122" spans="1:6" x14ac:dyDescent="0.3">
      <c r="A122" t="s">
        <v>242</v>
      </c>
      <c r="B122" t="s">
        <v>243</v>
      </c>
      <c r="C122" t="s">
        <v>244</v>
      </c>
      <c r="F122">
        <f>IF(NOT(ISERROR(VLOOKUP(A122,C$2:C121,1,0))),1,IF(NOT(ISERROR(VLOOKUP(A122,D$2:D121,1,0))),1,IF(NOT(ISERROR(VLOOKUP(A122,E$2:E121,1,0))),1,0)))</f>
        <v>0</v>
      </c>
    </row>
    <row r="123" spans="1:6" hidden="1" x14ac:dyDescent="0.3">
      <c r="A123" t="s">
        <v>244</v>
      </c>
      <c r="B123" t="s">
        <v>245</v>
      </c>
      <c r="C123" t="s">
        <v>242</v>
      </c>
      <c r="F123">
        <f>IF(NOT(ISERROR(VLOOKUP(A123,C$2:C122,1,0))),1,IF(NOT(ISERROR(VLOOKUP(A123,D$2:D122,1,0))),1,IF(NOT(ISERROR(VLOOKUP(A123,E$2:E122,1,0))),1,0)))</f>
        <v>1</v>
      </c>
    </row>
    <row r="124" spans="1:6" x14ac:dyDescent="0.3">
      <c r="A124" t="s">
        <v>246</v>
      </c>
      <c r="B124" t="s">
        <v>247</v>
      </c>
      <c r="C124" t="s">
        <v>928</v>
      </c>
      <c r="F124">
        <f>IF(NOT(ISERROR(VLOOKUP(A124,C$2:C123,1,0))),1,IF(NOT(ISERROR(VLOOKUP(A124,D$2:D123,1,0))),1,IF(NOT(ISERROR(VLOOKUP(A124,E$2:E123,1,0))),1,0)))</f>
        <v>0</v>
      </c>
    </row>
    <row r="125" spans="1:6" x14ac:dyDescent="0.3">
      <c r="A125" t="s">
        <v>248</v>
      </c>
      <c r="B125" t="s">
        <v>249</v>
      </c>
      <c r="C125" t="s">
        <v>1072</v>
      </c>
      <c r="F125">
        <f>IF(NOT(ISERROR(VLOOKUP(A125,C$2:C124,1,0))),1,IF(NOT(ISERROR(VLOOKUP(A125,D$2:D124,1,0))),1,IF(NOT(ISERROR(VLOOKUP(A125,E$2:E124,1,0))),1,0)))</f>
        <v>0</v>
      </c>
    </row>
    <row r="126" spans="1:6" x14ac:dyDescent="0.3">
      <c r="A126" t="s">
        <v>250</v>
      </c>
      <c r="B126" t="s">
        <v>251</v>
      </c>
      <c r="C126" t="s">
        <v>252</v>
      </c>
      <c r="F126">
        <f>IF(NOT(ISERROR(VLOOKUP(A126,C$2:C125,1,0))),1,IF(NOT(ISERROR(VLOOKUP(A126,D$2:D125,1,0))),1,IF(NOT(ISERROR(VLOOKUP(A126,E$2:E125,1,0))),1,0)))</f>
        <v>0</v>
      </c>
    </row>
    <row r="127" spans="1:6" hidden="1" x14ac:dyDescent="0.3">
      <c r="A127" t="s">
        <v>252</v>
      </c>
      <c r="B127" t="s">
        <v>253</v>
      </c>
      <c r="C127" t="s">
        <v>250</v>
      </c>
      <c r="F127">
        <f>IF(NOT(ISERROR(VLOOKUP(A127,C$2:C126,1,0))),1,IF(NOT(ISERROR(VLOOKUP(A127,D$2:D126,1,0))),1,IF(NOT(ISERROR(VLOOKUP(A127,E$2:E126,1,0))),1,0)))</f>
        <v>1</v>
      </c>
    </row>
    <row r="128" spans="1:6" x14ac:dyDescent="0.3">
      <c r="A128" t="s">
        <v>254</v>
      </c>
      <c r="B128" t="s">
        <v>255</v>
      </c>
      <c r="C128" t="s">
        <v>256</v>
      </c>
      <c r="F128">
        <f>IF(NOT(ISERROR(VLOOKUP(A128,C$2:C127,1,0))),1,IF(NOT(ISERROR(VLOOKUP(A128,D$2:D127,1,0))),1,IF(NOT(ISERROR(VLOOKUP(A128,E$2:E127,1,0))),1,0)))</f>
        <v>0</v>
      </c>
    </row>
    <row r="129" spans="1:6" hidden="1" x14ac:dyDescent="0.3">
      <c r="A129" t="s">
        <v>256</v>
      </c>
      <c r="B129" t="s">
        <v>257</v>
      </c>
      <c r="C129" t="s">
        <v>254</v>
      </c>
      <c r="F129">
        <f>IF(NOT(ISERROR(VLOOKUP(A129,C$2:C128,1,0))),1,IF(NOT(ISERROR(VLOOKUP(A129,D$2:D128,1,0))),1,IF(NOT(ISERROR(VLOOKUP(A129,E$2:E128,1,0))),1,0)))</f>
        <v>1</v>
      </c>
    </row>
    <row r="130" spans="1:6" x14ac:dyDescent="0.3">
      <c r="A130" t="s">
        <v>258</v>
      </c>
      <c r="B130" t="s">
        <v>259</v>
      </c>
      <c r="C130" t="s">
        <v>260</v>
      </c>
      <c r="F130">
        <f>IF(NOT(ISERROR(VLOOKUP(A130,C$2:C129,1,0))),1,IF(NOT(ISERROR(VLOOKUP(A130,D$2:D129,1,0))),1,IF(NOT(ISERROR(VLOOKUP(A130,E$2:E129,1,0))),1,0)))</f>
        <v>0</v>
      </c>
    </row>
    <row r="131" spans="1:6" hidden="1" x14ac:dyDescent="0.3">
      <c r="A131" t="s">
        <v>260</v>
      </c>
      <c r="B131" t="s">
        <v>261</v>
      </c>
      <c r="C131" t="s">
        <v>258</v>
      </c>
      <c r="F131">
        <f>IF(NOT(ISERROR(VLOOKUP(A131,C$2:C130,1,0))),1,IF(NOT(ISERROR(VLOOKUP(A131,D$2:D130,1,0))),1,IF(NOT(ISERROR(VLOOKUP(A131,E$2:E130,1,0))),1,0)))</f>
        <v>1</v>
      </c>
    </row>
    <row r="132" spans="1:6" x14ac:dyDescent="0.3">
      <c r="A132" t="s">
        <v>262</v>
      </c>
      <c r="B132" t="s">
        <v>263</v>
      </c>
      <c r="C132" t="s">
        <v>264</v>
      </c>
      <c r="F132">
        <f>IF(NOT(ISERROR(VLOOKUP(A132,C$2:C131,1,0))),1,IF(NOT(ISERROR(VLOOKUP(A132,D$2:D131,1,0))),1,IF(NOT(ISERROR(VLOOKUP(A132,E$2:E131,1,0))),1,0)))</f>
        <v>0</v>
      </c>
    </row>
    <row r="133" spans="1:6" hidden="1" x14ac:dyDescent="0.3">
      <c r="A133" t="s">
        <v>264</v>
      </c>
      <c r="B133" t="s">
        <v>265</v>
      </c>
      <c r="C133" t="s">
        <v>262</v>
      </c>
      <c r="F133">
        <f>IF(NOT(ISERROR(VLOOKUP(A133,C$2:C132,1,0))),1,IF(NOT(ISERROR(VLOOKUP(A133,D$2:D132,1,0))),1,IF(NOT(ISERROR(VLOOKUP(A133,E$2:E132,1,0))),1,0)))</f>
        <v>1</v>
      </c>
    </row>
    <row r="134" spans="1:6" x14ac:dyDescent="0.3">
      <c r="A134" t="s">
        <v>266</v>
      </c>
      <c r="B134" t="s">
        <v>267</v>
      </c>
      <c r="C134" t="s">
        <v>268</v>
      </c>
      <c r="F134">
        <f>IF(NOT(ISERROR(VLOOKUP(A134,C$2:C133,1,0))),1,IF(NOT(ISERROR(VLOOKUP(A134,D$2:D133,1,0))),1,IF(NOT(ISERROR(VLOOKUP(A134,E$2:E133,1,0))),1,0)))</f>
        <v>0</v>
      </c>
    </row>
    <row r="135" spans="1:6" hidden="1" x14ac:dyDescent="0.3">
      <c r="A135" t="s">
        <v>268</v>
      </c>
      <c r="B135" t="s">
        <v>269</v>
      </c>
      <c r="C135" t="s">
        <v>266</v>
      </c>
      <c r="F135">
        <f>IF(NOT(ISERROR(VLOOKUP(A135,C$2:C134,1,0))),1,IF(NOT(ISERROR(VLOOKUP(A135,D$2:D134,1,0))),1,IF(NOT(ISERROR(VLOOKUP(A135,E$2:E134,1,0))),1,0)))</f>
        <v>1</v>
      </c>
    </row>
    <row r="136" spans="1:6" x14ac:dyDescent="0.3">
      <c r="A136" t="s">
        <v>270</v>
      </c>
      <c r="B136" t="s">
        <v>271</v>
      </c>
      <c r="C136" t="s">
        <v>272</v>
      </c>
      <c r="F136">
        <f>IF(NOT(ISERROR(VLOOKUP(A136,C$2:C135,1,0))),1,IF(NOT(ISERROR(VLOOKUP(A136,D$2:D135,1,0))),1,IF(NOT(ISERROR(VLOOKUP(A136,E$2:E135,1,0))),1,0)))</f>
        <v>0</v>
      </c>
    </row>
    <row r="137" spans="1:6" hidden="1" x14ac:dyDescent="0.3">
      <c r="A137" t="s">
        <v>272</v>
      </c>
      <c r="B137" t="s">
        <v>273</v>
      </c>
      <c r="C137" t="s">
        <v>270</v>
      </c>
      <c r="F137">
        <f>IF(NOT(ISERROR(VLOOKUP(A137,C$2:C136,1,0))),1,IF(NOT(ISERROR(VLOOKUP(A137,D$2:D136,1,0))),1,IF(NOT(ISERROR(VLOOKUP(A137,E$2:E136,1,0))),1,0)))</f>
        <v>1</v>
      </c>
    </row>
    <row r="138" spans="1:6" x14ac:dyDescent="0.3">
      <c r="A138" t="s">
        <v>274</v>
      </c>
      <c r="B138" t="s">
        <v>275</v>
      </c>
      <c r="C138" t="s">
        <v>276</v>
      </c>
      <c r="F138">
        <f>IF(NOT(ISERROR(VLOOKUP(A138,C$2:C137,1,0))),1,IF(NOT(ISERROR(VLOOKUP(A138,D$2:D137,1,0))),1,IF(NOT(ISERROR(VLOOKUP(A138,E$2:E137,1,0))),1,0)))</f>
        <v>0</v>
      </c>
    </row>
    <row r="139" spans="1:6" hidden="1" x14ac:dyDescent="0.3">
      <c r="A139" t="s">
        <v>276</v>
      </c>
      <c r="B139" t="s">
        <v>277</v>
      </c>
      <c r="C139" t="s">
        <v>274</v>
      </c>
      <c r="F139">
        <f>IF(NOT(ISERROR(VLOOKUP(A139,C$2:C138,1,0))),1,IF(NOT(ISERROR(VLOOKUP(A139,D$2:D138,1,0))),1,IF(NOT(ISERROR(VLOOKUP(A139,E$2:E138,1,0))),1,0)))</f>
        <v>1</v>
      </c>
    </row>
    <row r="140" spans="1:6" x14ac:dyDescent="0.3">
      <c r="A140" t="s">
        <v>278</v>
      </c>
      <c r="B140" t="s">
        <v>279</v>
      </c>
      <c r="C140">
        <v>0</v>
      </c>
      <c r="F140">
        <f>IF(NOT(ISERROR(VLOOKUP(A140,C$2:C139,1,0))),1,IF(NOT(ISERROR(VLOOKUP(A140,D$2:D139,1,0))),1,IF(NOT(ISERROR(VLOOKUP(A140,E$2:E139,1,0))),1,0)))</f>
        <v>0</v>
      </c>
    </row>
    <row r="141" spans="1:6" x14ac:dyDescent="0.3">
      <c r="A141" t="s">
        <v>280</v>
      </c>
      <c r="B141" t="s">
        <v>281</v>
      </c>
      <c r="C141" t="s">
        <v>466</v>
      </c>
      <c r="F141">
        <f>IF(NOT(ISERROR(VLOOKUP(A141,C$2:C140,1,0))),1,IF(NOT(ISERROR(VLOOKUP(A141,D$2:D140,1,0))),1,IF(NOT(ISERROR(VLOOKUP(A141,E$2:E140,1,0))),1,0)))</f>
        <v>0</v>
      </c>
    </row>
    <row r="142" spans="1:6" x14ac:dyDescent="0.3">
      <c r="A142" t="s">
        <v>282</v>
      </c>
      <c r="B142" t="s">
        <v>283</v>
      </c>
      <c r="C142" t="s">
        <v>870</v>
      </c>
      <c r="F142">
        <f>IF(NOT(ISERROR(VLOOKUP(A142,C$2:C141,1,0))),1,IF(NOT(ISERROR(VLOOKUP(A142,D$2:D141,1,0))),1,IF(NOT(ISERROR(VLOOKUP(A142,E$2:E141,1,0))),1,0)))</f>
        <v>0</v>
      </c>
    </row>
    <row r="143" spans="1:6" x14ac:dyDescent="0.3">
      <c r="A143" t="s">
        <v>284</v>
      </c>
      <c r="B143" t="s">
        <v>285</v>
      </c>
      <c r="C143">
        <v>0</v>
      </c>
      <c r="F143">
        <f>IF(NOT(ISERROR(VLOOKUP(A143,C$2:C142,1,0))),1,IF(NOT(ISERROR(VLOOKUP(A143,D$2:D142,1,0))),1,IF(NOT(ISERROR(VLOOKUP(A143,E$2:E142,1,0))),1,0)))</f>
        <v>0</v>
      </c>
    </row>
    <row r="144" spans="1:6" x14ac:dyDescent="0.3">
      <c r="A144" t="s">
        <v>286</v>
      </c>
      <c r="B144" t="s">
        <v>287</v>
      </c>
      <c r="C144" t="s">
        <v>872</v>
      </c>
      <c r="F144">
        <f>IF(NOT(ISERROR(VLOOKUP(A144,C$2:C143,1,0))),1,IF(NOT(ISERROR(VLOOKUP(A144,D$2:D143,1,0))),1,IF(NOT(ISERROR(VLOOKUP(A144,E$2:E143,1,0))),1,0)))</f>
        <v>0</v>
      </c>
    </row>
    <row r="145" spans="1:6" x14ac:dyDescent="0.3">
      <c r="A145" t="s">
        <v>288</v>
      </c>
      <c r="B145" t="s">
        <v>289</v>
      </c>
      <c r="C145" t="s">
        <v>290</v>
      </c>
      <c r="F145">
        <f>IF(NOT(ISERROR(VLOOKUP(A145,C$2:C144,1,0))),1,IF(NOT(ISERROR(VLOOKUP(A145,D$2:D144,1,0))),1,IF(NOT(ISERROR(VLOOKUP(A145,E$2:E144,1,0))),1,0)))</f>
        <v>0</v>
      </c>
    </row>
    <row r="146" spans="1:6" hidden="1" x14ac:dyDescent="0.3">
      <c r="A146" t="s">
        <v>290</v>
      </c>
      <c r="B146" t="s">
        <v>291</v>
      </c>
      <c r="C146" t="s">
        <v>288</v>
      </c>
      <c r="F146">
        <f>IF(NOT(ISERROR(VLOOKUP(A146,C$2:C145,1,0))),1,IF(NOT(ISERROR(VLOOKUP(A146,D$2:D145,1,0))),1,IF(NOT(ISERROR(VLOOKUP(A146,E$2:E145,1,0))),1,0)))</f>
        <v>1</v>
      </c>
    </row>
    <row r="147" spans="1:6" x14ac:dyDescent="0.3">
      <c r="A147" t="s">
        <v>292</v>
      </c>
      <c r="B147" t="s">
        <v>293</v>
      </c>
      <c r="C147" t="s">
        <v>868</v>
      </c>
      <c r="D147" t="s">
        <v>1016</v>
      </c>
      <c r="F147">
        <f>IF(NOT(ISERROR(VLOOKUP(A147,C$2:C146,1,0))),1,IF(NOT(ISERROR(VLOOKUP(A147,D$2:D146,1,0))),1,IF(NOT(ISERROR(VLOOKUP(A147,E$2:E146,1,0))),1,0)))</f>
        <v>0</v>
      </c>
    </row>
    <row r="148" spans="1:6" x14ac:dyDescent="0.3">
      <c r="A148" t="s">
        <v>294</v>
      </c>
      <c r="B148" t="s">
        <v>295</v>
      </c>
      <c r="C148">
        <v>0</v>
      </c>
      <c r="F148">
        <f>IF(NOT(ISERROR(VLOOKUP(A148,C$2:C147,1,0))),1,IF(NOT(ISERROR(VLOOKUP(A148,D$2:D147,1,0))),1,IF(NOT(ISERROR(VLOOKUP(A148,E$2:E147,1,0))),1,0)))</f>
        <v>0</v>
      </c>
    </row>
    <row r="149" spans="1:6" x14ac:dyDescent="0.3">
      <c r="A149" t="s">
        <v>296</v>
      </c>
      <c r="B149" t="s">
        <v>297</v>
      </c>
      <c r="C149" t="s">
        <v>298</v>
      </c>
      <c r="F149">
        <f>IF(NOT(ISERROR(VLOOKUP(A149,C$2:C148,1,0))),1,IF(NOT(ISERROR(VLOOKUP(A149,D$2:D148,1,0))),1,IF(NOT(ISERROR(VLOOKUP(A149,E$2:E148,1,0))),1,0)))</f>
        <v>0</v>
      </c>
    </row>
    <row r="150" spans="1:6" hidden="1" x14ac:dyDescent="0.3">
      <c r="A150" t="s">
        <v>298</v>
      </c>
      <c r="B150" t="s">
        <v>299</v>
      </c>
      <c r="C150" t="s">
        <v>296</v>
      </c>
      <c r="F150">
        <f>IF(NOT(ISERROR(VLOOKUP(A150,C$2:C149,1,0))),1,IF(NOT(ISERROR(VLOOKUP(A150,D$2:D149,1,0))),1,IF(NOT(ISERROR(VLOOKUP(A150,E$2:E149,1,0))),1,0)))</f>
        <v>1</v>
      </c>
    </row>
    <row r="151" spans="1:6" x14ac:dyDescent="0.3">
      <c r="A151" t="s">
        <v>300</v>
      </c>
      <c r="B151" t="s">
        <v>301</v>
      </c>
      <c r="C151" t="s">
        <v>484</v>
      </c>
      <c r="D151" t="s">
        <v>1371</v>
      </c>
      <c r="F151">
        <f>IF(NOT(ISERROR(VLOOKUP(A151,C$2:C150,1,0))),1,IF(NOT(ISERROR(VLOOKUP(A151,D$2:D150,1,0))),1,IF(NOT(ISERROR(VLOOKUP(A151,E$2:E150,1,0))),1,0)))</f>
        <v>0</v>
      </c>
    </row>
    <row r="152" spans="1:6" x14ac:dyDescent="0.3">
      <c r="A152" t="s">
        <v>302</v>
      </c>
      <c r="B152" t="s">
        <v>303</v>
      </c>
      <c r="C152">
        <v>0</v>
      </c>
      <c r="F152">
        <f>IF(NOT(ISERROR(VLOOKUP(A152,C$2:C151,1,0))),1,IF(NOT(ISERROR(VLOOKUP(A152,D$2:D151,1,0))),1,IF(NOT(ISERROR(VLOOKUP(A152,E$2:E151,1,0))),1,0)))</f>
        <v>0</v>
      </c>
    </row>
    <row r="153" spans="1:6" x14ac:dyDescent="0.3">
      <c r="A153" t="s">
        <v>304</v>
      </c>
      <c r="B153" t="s">
        <v>305</v>
      </c>
      <c r="C153" t="s">
        <v>306</v>
      </c>
      <c r="F153">
        <f>IF(NOT(ISERROR(VLOOKUP(A153,C$2:C152,1,0))),1,IF(NOT(ISERROR(VLOOKUP(A153,D$2:D152,1,0))),1,IF(NOT(ISERROR(VLOOKUP(A153,E$2:E152,1,0))),1,0)))</f>
        <v>0</v>
      </c>
    </row>
    <row r="154" spans="1:6" hidden="1" x14ac:dyDescent="0.3">
      <c r="A154" t="s">
        <v>306</v>
      </c>
      <c r="B154" t="s">
        <v>307</v>
      </c>
      <c r="C154" t="s">
        <v>304</v>
      </c>
      <c r="F154">
        <f>IF(NOT(ISERROR(VLOOKUP(A154,C$2:C153,1,0))),1,IF(NOT(ISERROR(VLOOKUP(A154,D$2:D153,1,0))),1,IF(NOT(ISERROR(VLOOKUP(A154,E$2:E153,1,0))),1,0)))</f>
        <v>1</v>
      </c>
    </row>
    <row r="155" spans="1:6" x14ac:dyDescent="0.3">
      <c r="A155" t="s">
        <v>308</v>
      </c>
      <c r="B155" t="s">
        <v>309</v>
      </c>
      <c r="C155" t="s">
        <v>310</v>
      </c>
      <c r="F155">
        <f>IF(NOT(ISERROR(VLOOKUP(A155,C$2:C154,1,0))),1,IF(NOT(ISERROR(VLOOKUP(A155,D$2:D154,1,0))),1,IF(NOT(ISERROR(VLOOKUP(A155,E$2:E154,1,0))),1,0)))</f>
        <v>0</v>
      </c>
    </row>
    <row r="156" spans="1:6" hidden="1" x14ac:dyDescent="0.3">
      <c r="A156" t="s">
        <v>310</v>
      </c>
      <c r="B156" t="s">
        <v>311</v>
      </c>
      <c r="C156" t="s">
        <v>308</v>
      </c>
      <c r="F156">
        <f>IF(NOT(ISERROR(VLOOKUP(A156,C$2:C155,1,0))),1,IF(NOT(ISERROR(VLOOKUP(A156,D$2:D155,1,0))),1,IF(NOT(ISERROR(VLOOKUP(A156,E$2:E155,1,0))),1,0)))</f>
        <v>1</v>
      </c>
    </row>
    <row r="157" spans="1:6" x14ac:dyDescent="0.3">
      <c r="A157" t="s">
        <v>312</v>
      </c>
      <c r="B157" t="s">
        <v>313</v>
      </c>
      <c r="C157" t="s">
        <v>314</v>
      </c>
      <c r="F157">
        <f>IF(NOT(ISERROR(VLOOKUP(A157,C$2:C156,1,0))),1,IF(NOT(ISERROR(VLOOKUP(A157,D$2:D156,1,0))),1,IF(NOT(ISERROR(VLOOKUP(A157,E$2:E156,1,0))),1,0)))</f>
        <v>0</v>
      </c>
    </row>
    <row r="158" spans="1:6" hidden="1" x14ac:dyDescent="0.3">
      <c r="A158" t="s">
        <v>314</v>
      </c>
      <c r="B158" t="s">
        <v>315</v>
      </c>
      <c r="C158" t="s">
        <v>312</v>
      </c>
      <c r="F158">
        <f>IF(NOT(ISERROR(VLOOKUP(A158,C$2:C157,1,0))),1,IF(NOT(ISERROR(VLOOKUP(A158,D$2:D157,1,0))),1,IF(NOT(ISERROR(VLOOKUP(A158,E$2:E157,1,0))),1,0)))</f>
        <v>1</v>
      </c>
    </row>
    <row r="159" spans="1:6" x14ac:dyDescent="0.3">
      <c r="A159" t="s">
        <v>316</v>
      </c>
      <c r="B159" t="s">
        <v>317</v>
      </c>
      <c r="C159" t="s">
        <v>318</v>
      </c>
      <c r="F159">
        <f>IF(NOT(ISERROR(VLOOKUP(A159,C$2:C158,1,0))),1,IF(NOT(ISERROR(VLOOKUP(A159,D$2:D158,1,0))),1,IF(NOT(ISERROR(VLOOKUP(A159,E$2:E158,1,0))),1,0)))</f>
        <v>0</v>
      </c>
    </row>
    <row r="160" spans="1:6" hidden="1" x14ac:dyDescent="0.3">
      <c r="A160" t="s">
        <v>318</v>
      </c>
      <c r="B160" t="s">
        <v>319</v>
      </c>
      <c r="C160" t="s">
        <v>316</v>
      </c>
      <c r="F160">
        <f>IF(NOT(ISERROR(VLOOKUP(A160,C$2:C159,1,0))),1,IF(NOT(ISERROR(VLOOKUP(A160,D$2:D159,1,0))),1,IF(NOT(ISERROR(VLOOKUP(A160,E$2:E159,1,0))),1,0)))</f>
        <v>1</v>
      </c>
    </row>
    <row r="161" spans="1:6" x14ac:dyDescent="0.3">
      <c r="A161" t="s">
        <v>320</v>
      </c>
      <c r="B161" t="s">
        <v>321</v>
      </c>
      <c r="C161" t="s">
        <v>322</v>
      </c>
      <c r="F161">
        <f>IF(NOT(ISERROR(VLOOKUP(A161,C$2:C160,1,0))),1,IF(NOT(ISERROR(VLOOKUP(A161,D$2:D160,1,0))),1,IF(NOT(ISERROR(VLOOKUP(A161,E$2:E160,1,0))),1,0)))</f>
        <v>0</v>
      </c>
    </row>
    <row r="162" spans="1:6" hidden="1" x14ac:dyDescent="0.3">
      <c r="A162" t="s">
        <v>322</v>
      </c>
      <c r="B162" t="s">
        <v>323</v>
      </c>
      <c r="C162" t="s">
        <v>320</v>
      </c>
      <c r="F162">
        <f>IF(NOT(ISERROR(VLOOKUP(A162,C$2:C161,1,0))),1,IF(NOT(ISERROR(VLOOKUP(A162,D$2:D161,1,0))),1,IF(NOT(ISERROR(VLOOKUP(A162,E$2:E161,1,0))),1,0)))</f>
        <v>1</v>
      </c>
    </row>
    <row r="163" spans="1:6" x14ac:dyDescent="0.3">
      <c r="A163" t="s">
        <v>324</v>
      </c>
      <c r="B163" t="s">
        <v>325</v>
      </c>
      <c r="C163" t="s">
        <v>1370</v>
      </c>
      <c r="F163">
        <f>IF(NOT(ISERROR(VLOOKUP(A163,C$2:C162,1,0))),1,IF(NOT(ISERROR(VLOOKUP(A163,D$2:D162,1,0))),1,IF(NOT(ISERROR(VLOOKUP(A163,E$2:E162,1,0))),1,0)))</f>
        <v>0</v>
      </c>
    </row>
    <row r="164" spans="1:6" x14ac:dyDescent="0.3">
      <c r="A164" t="s">
        <v>326</v>
      </c>
      <c r="B164" t="s">
        <v>327</v>
      </c>
      <c r="C164" t="s">
        <v>328</v>
      </c>
      <c r="F164">
        <f>IF(NOT(ISERROR(VLOOKUP(A164,C$2:C163,1,0))),1,IF(NOT(ISERROR(VLOOKUP(A164,D$2:D163,1,0))),1,IF(NOT(ISERROR(VLOOKUP(A164,E$2:E163,1,0))),1,0)))</f>
        <v>0</v>
      </c>
    </row>
    <row r="165" spans="1:6" hidden="1" x14ac:dyDescent="0.3">
      <c r="A165" t="s">
        <v>328</v>
      </c>
      <c r="B165" t="s">
        <v>329</v>
      </c>
      <c r="C165" t="s">
        <v>326</v>
      </c>
      <c r="F165">
        <f>IF(NOT(ISERROR(VLOOKUP(A165,C$2:C164,1,0))),1,IF(NOT(ISERROR(VLOOKUP(A165,D$2:D164,1,0))),1,IF(NOT(ISERROR(VLOOKUP(A165,E$2:E164,1,0))),1,0)))</f>
        <v>1</v>
      </c>
    </row>
    <row r="166" spans="1:6" x14ac:dyDescent="0.3">
      <c r="A166" t="s">
        <v>330</v>
      </c>
      <c r="B166" t="s">
        <v>331</v>
      </c>
      <c r="C166" t="s">
        <v>332</v>
      </c>
      <c r="F166">
        <f>IF(NOT(ISERROR(VLOOKUP(A166,C$2:C165,1,0))),1,IF(NOT(ISERROR(VLOOKUP(A166,D$2:D165,1,0))),1,IF(NOT(ISERROR(VLOOKUP(A166,E$2:E165,1,0))),1,0)))</f>
        <v>0</v>
      </c>
    </row>
    <row r="167" spans="1:6" hidden="1" x14ac:dyDescent="0.3">
      <c r="A167" t="s">
        <v>332</v>
      </c>
      <c r="B167" t="s">
        <v>333</v>
      </c>
      <c r="C167" t="s">
        <v>330</v>
      </c>
      <c r="F167">
        <f>IF(NOT(ISERROR(VLOOKUP(A167,C$2:C166,1,0))),1,IF(NOT(ISERROR(VLOOKUP(A167,D$2:D166,1,0))),1,IF(NOT(ISERROR(VLOOKUP(A167,E$2:E166,1,0))),1,0)))</f>
        <v>1</v>
      </c>
    </row>
    <row r="168" spans="1:6" x14ac:dyDescent="0.3">
      <c r="A168" t="s">
        <v>334</v>
      </c>
      <c r="B168" t="s">
        <v>335</v>
      </c>
      <c r="C168">
        <v>0</v>
      </c>
      <c r="F168">
        <f>IF(NOT(ISERROR(VLOOKUP(A168,C$2:C167,1,0))),1,IF(NOT(ISERROR(VLOOKUP(A168,D$2:D167,1,0))),1,IF(NOT(ISERROR(VLOOKUP(A168,E$2:E167,1,0))),1,0)))</f>
        <v>0</v>
      </c>
    </row>
    <row r="169" spans="1:6" x14ac:dyDescent="0.3">
      <c r="A169" t="s">
        <v>336</v>
      </c>
      <c r="B169" t="s">
        <v>337</v>
      </c>
      <c r="C169" t="s">
        <v>338</v>
      </c>
      <c r="F169">
        <f>IF(NOT(ISERROR(VLOOKUP(A169,C$2:C168,1,0))),1,IF(NOT(ISERROR(VLOOKUP(A169,D$2:D168,1,0))),1,IF(NOT(ISERROR(VLOOKUP(A169,E$2:E168,1,0))),1,0)))</f>
        <v>0</v>
      </c>
    </row>
    <row r="170" spans="1:6" hidden="1" x14ac:dyDescent="0.3">
      <c r="A170" t="s">
        <v>338</v>
      </c>
      <c r="B170" t="s">
        <v>339</v>
      </c>
      <c r="C170" t="s">
        <v>336</v>
      </c>
      <c r="F170">
        <f>IF(NOT(ISERROR(VLOOKUP(A170,C$2:C169,1,0))),1,IF(NOT(ISERROR(VLOOKUP(A170,D$2:D169,1,0))),1,IF(NOT(ISERROR(VLOOKUP(A170,E$2:E169,1,0))),1,0)))</f>
        <v>1</v>
      </c>
    </row>
    <row r="171" spans="1:6" hidden="1" x14ac:dyDescent="0.3">
      <c r="A171" t="s">
        <v>340</v>
      </c>
      <c r="B171" t="s">
        <v>341</v>
      </c>
      <c r="C171" t="s">
        <v>134</v>
      </c>
      <c r="F171">
        <f>IF(NOT(ISERROR(VLOOKUP(A171,C$2:C170,1,0))),1,IF(NOT(ISERROR(VLOOKUP(A171,D$2:D170,1,0))),1,IF(NOT(ISERROR(VLOOKUP(A171,E$2:E170,1,0))),1,0)))</f>
        <v>1</v>
      </c>
    </row>
    <row r="172" spans="1:6" x14ac:dyDescent="0.3">
      <c r="A172" t="s">
        <v>342</v>
      </c>
      <c r="B172" t="s">
        <v>343</v>
      </c>
      <c r="C172" t="s">
        <v>548</v>
      </c>
      <c r="F172">
        <f>IF(NOT(ISERROR(VLOOKUP(A172,C$2:C171,1,0))),1,IF(NOT(ISERROR(VLOOKUP(A172,D$2:D171,1,0))),1,IF(NOT(ISERROR(VLOOKUP(A172,E$2:E171,1,0))),1,0)))</f>
        <v>0</v>
      </c>
    </row>
    <row r="173" spans="1:6" x14ac:dyDescent="0.3">
      <c r="A173" t="s">
        <v>344</v>
      </c>
      <c r="B173" t="s">
        <v>345</v>
      </c>
      <c r="C173">
        <v>0</v>
      </c>
      <c r="F173">
        <f>IF(NOT(ISERROR(VLOOKUP(A173,C$2:C172,1,0))),1,IF(NOT(ISERROR(VLOOKUP(A173,D$2:D172,1,0))),1,IF(NOT(ISERROR(VLOOKUP(A173,E$2:E172,1,0))),1,0)))</f>
        <v>0</v>
      </c>
    </row>
    <row r="174" spans="1:6" x14ac:dyDescent="0.3">
      <c r="A174" t="s">
        <v>346</v>
      </c>
      <c r="B174" t="s">
        <v>347</v>
      </c>
      <c r="C174">
        <v>0</v>
      </c>
      <c r="F174">
        <f>IF(NOT(ISERROR(VLOOKUP(A174,C$2:C173,1,0))),1,IF(NOT(ISERROR(VLOOKUP(A174,D$2:D173,1,0))),1,IF(NOT(ISERROR(VLOOKUP(A174,E$2:E173,1,0))),1,0)))</f>
        <v>0</v>
      </c>
    </row>
    <row r="175" spans="1:6" x14ac:dyDescent="0.3">
      <c r="A175" t="s">
        <v>348</v>
      </c>
      <c r="B175" t="s">
        <v>349</v>
      </c>
      <c r="C175" t="s">
        <v>916</v>
      </c>
      <c r="F175">
        <f>IF(NOT(ISERROR(VLOOKUP(A175,C$2:C174,1,0))),1,IF(NOT(ISERROR(VLOOKUP(A175,D$2:D174,1,0))),1,IF(NOT(ISERROR(VLOOKUP(A175,E$2:E174,1,0))),1,0)))</f>
        <v>0</v>
      </c>
    </row>
    <row r="176" spans="1:6" x14ac:dyDescent="0.3">
      <c r="A176" t="s">
        <v>350</v>
      </c>
      <c r="B176" t="s">
        <v>351</v>
      </c>
      <c r="C176">
        <v>0</v>
      </c>
      <c r="F176">
        <f>IF(NOT(ISERROR(VLOOKUP(A176,C$2:C175,1,0))),1,IF(NOT(ISERROR(VLOOKUP(A176,D$2:D175,1,0))),1,IF(NOT(ISERROR(VLOOKUP(A176,E$2:E175,1,0))),1,0)))</f>
        <v>0</v>
      </c>
    </row>
    <row r="177" spans="1:6" hidden="1" x14ac:dyDescent="0.3">
      <c r="A177" t="s">
        <v>352</v>
      </c>
      <c r="B177" t="s">
        <v>353</v>
      </c>
      <c r="C177" t="s">
        <v>36</v>
      </c>
      <c r="F177">
        <f>IF(NOT(ISERROR(VLOOKUP(A177,C$2:C176,1,0))),1,IF(NOT(ISERROR(VLOOKUP(A177,D$2:D176,1,0))),1,IF(NOT(ISERROR(VLOOKUP(A177,E$2:E176,1,0))),1,0)))</f>
        <v>1</v>
      </c>
    </row>
    <row r="178" spans="1:6" x14ac:dyDescent="0.3">
      <c r="A178" t="s">
        <v>354</v>
      </c>
      <c r="B178" t="s">
        <v>355</v>
      </c>
      <c r="C178" t="s">
        <v>356</v>
      </c>
      <c r="F178">
        <f>IF(NOT(ISERROR(VLOOKUP(A178,C$2:C177,1,0))),1,IF(NOT(ISERROR(VLOOKUP(A178,D$2:D177,1,0))),1,IF(NOT(ISERROR(VLOOKUP(A178,E$2:E177,1,0))),1,0)))</f>
        <v>0</v>
      </c>
    </row>
    <row r="179" spans="1:6" hidden="1" x14ac:dyDescent="0.3">
      <c r="A179" t="s">
        <v>356</v>
      </c>
      <c r="B179" t="s">
        <v>357</v>
      </c>
      <c r="C179" t="s">
        <v>354</v>
      </c>
      <c r="F179">
        <f>IF(NOT(ISERROR(VLOOKUP(A179,C$2:C178,1,0))),1,IF(NOT(ISERROR(VLOOKUP(A179,D$2:D178,1,0))),1,IF(NOT(ISERROR(VLOOKUP(A179,E$2:E178,1,0))),1,0)))</f>
        <v>1</v>
      </c>
    </row>
    <row r="180" spans="1:6" x14ac:dyDescent="0.3">
      <c r="A180" t="s">
        <v>358</v>
      </c>
      <c r="B180" t="s">
        <v>359</v>
      </c>
      <c r="C180" t="s">
        <v>360</v>
      </c>
      <c r="F180">
        <f>IF(NOT(ISERROR(VLOOKUP(A180,C$2:C179,1,0))),1,IF(NOT(ISERROR(VLOOKUP(A180,D$2:D179,1,0))),1,IF(NOT(ISERROR(VLOOKUP(A180,E$2:E179,1,0))),1,0)))</f>
        <v>0</v>
      </c>
    </row>
    <row r="181" spans="1:6" hidden="1" x14ac:dyDescent="0.3">
      <c r="A181" t="s">
        <v>360</v>
      </c>
      <c r="B181" t="s">
        <v>361</v>
      </c>
      <c r="C181" t="s">
        <v>358</v>
      </c>
      <c r="F181">
        <f>IF(NOT(ISERROR(VLOOKUP(A181,C$2:C180,1,0))),1,IF(NOT(ISERROR(VLOOKUP(A181,D$2:D180,1,0))),1,IF(NOT(ISERROR(VLOOKUP(A181,E$2:E180,1,0))),1,0)))</f>
        <v>1</v>
      </c>
    </row>
    <row r="182" spans="1:6" x14ac:dyDescent="0.3">
      <c r="A182" t="s">
        <v>362</v>
      </c>
      <c r="B182" t="s">
        <v>363</v>
      </c>
      <c r="C182" t="s">
        <v>364</v>
      </c>
      <c r="F182">
        <f>IF(NOT(ISERROR(VLOOKUP(A182,C$2:C181,1,0))),1,IF(NOT(ISERROR(VLOOKUP(A182,D$2:D181,1,0))),1,IF(NOT(ISERROR(VLOOKUP(A182,E$2:E181,1,0))),1,0)))</f>
        <v>0</v>
      </c>
    </row>
    <row r="183" spans="1:6" hidden="1" x14ac:dyDescent="0.3">
      <c r="A183" t="s">
        <v>364</v>
      </c>
      <c r="B183" t="s">
        <v>365</v>
      </c>
      <c r="C183" t="s">
        <v>362</v>
      </c>
      <c r="F183">
        <f>IF(NOT(ISERROR(VLOOKUP(A183,C$2:C182,1,0))),1,IF(NOT(ISERROR(VLOOKUP(A183,D$2:D182,1,0))),1,IF(NOT(ISERROR(VLOOKUP(A183,E$2:E182,1,0))),1,0)))</f>
        <v>1</v>
      </c>
    </row>
    <row r="184" spans="1:6" x14ac:dyDescent="0.3">
      <c r="A184" t="s">
        <v>366</v>
      </c>
      <c r="B184" t="s">
        <v>367</v>
      </c>
      <c r="C184" t="s">
        <v>368</v>
      </c>
      <c r="F184">
        <f>IF(NOT(ISERROR(VLOOKUP(A184,C$2:C183,1,0))),1,IF(NOT(ISERROR(VLOOKUP(A184,D$2:D183,1,0))),1,IF(NOT(ISERROR(VLOOKUP(A184,E$2:E183,1,0))),1,0)))</f>
        <v>0</v>
      </c>
    </row>
    <row r="185" spans="1:6" hidden="1" x14ac:dyDescent="0.3">
      <c r="A185" t="s">
        <v>368</v>
      </c>
      <c r="B185" t="s">
        <v>369</v>
      </c>
      <c r="C185" t="s">
        <v>366</v>
      </c>
      <c r="F185">
        <f>IF(NOT(ISERROR(VLOOKUP(A185,C$2:C184,1,0))),1,IF(NOT(ISERROR(VLOOKUP(A185,D$2:D184,1,0))),1,IF(NOT(ISERROR(VLOOKUP(A185,E$2:E184,1,0))),1,0)))</f>
        <v>1</v>
      </c>
    </row>
    <row r="186" spans="1:6" x14ac:dyDescent="0.3">
      <c r="A186" t="s">
        <v>370</v>
      </c>
      <c r="B186" t="s">
        <v>371</v>
      </c>
      <c r="C186" t="s">
        <v>438</v>
      </c>
      <c r="F186">
        <f>IF(NOT(ISERROR(VLOOKUP(A186,C$2:C185,1,0))),1,IF(NOT(ISERROR(VLOOKUP(A186,D$2:D185,1,0))),1,IF(NOT(ISERROR(VLOOKUP(A186,E$2:E185,1,0))),1,0)))</f>
        <v>0</v>
      </c>
    </row>
    <row r="187" spans="1:6" x14ac:dyDescent="0.3">
      <c r="A187" t="s">
        <v>372</v>
      </c>
      <c r="B187" t="s">
        <v>373</v>
      </c>
      <c r="C187" t="s">
        <v>930</v>
      </c>
      <c r="D187" t="s">
        <v>1136</v>
      </c>
      <c r="F187">
        <f>IF(NOT(ISERROR(VLOOKUP(A187,C$2:C186,1,0))),1,IF(NOT(ISERROR(VLOOKUP(A187,D$2:D186,1,0))),1,IF(NOT(ISERROR(VLOOKUP(A187,E$2:E186,1,0))),1,0)))</f>
        <v>0</v>
      </c>
    </row>
    <row r="188" spans="1:6" x14ac:dyDescent="0.3">
      <c r="A188" t="s">
        <v>374</v>
      </c>
      <c r="B188" t="s">
        <v>375</v>
      </c>
      <c r="C188" t="s">
        <v>376</v>
      </c>
      <c r="F188">
        <f>IF(NOT(ISERROR(VLOOKUP(A188,C$2:C187,1,0))),1,IF(NOT(ISERROR(VLOOKUP(A188,D$2:D187,1,0))),1,IF(NOT(ISERROR(VLOOKUP(A188,E$2:E187,1,0))),1,0)))</f>
        <v>0</v>
      </c>
    </row>
    <row r="189" spans="1:6" hidden="1" x14ac:dyDescent="0.3">
      <c r="A189" t="s">
        <v>376</v>
      </c>
      <c r="B189" t="s">
        <v>377</v>
      </c>
      <c r="C189" t="s">
        <v>374</v>
      </c>
      <c r="F189">
        <f>IF(NOT(ISERROR(VLOOKUP(A189,C$2:C188,1,0))),1,IF(NOT(ISERROR(VLOOKUP(A189,D$2:D188,1,0))),1,IF(NOT(ISERROR(VLOOKUP(A189,E$2:E188,1,0))),1,0)))</f>
        <v>1</v>
      </c>
    </row>
    <row r="190" spans="1:6" hidden="1" x14ac:dyDescent="0.3">
      <c r="A190" t="s">
        <v>378</v>
      </c>
      <c r="B190" t="s">
        <v>379</v>
      </c>
      <c r="C190" t="s">
        <v>206</v>
      </c>
      <c r="F190">
        <f>IF(NOT(ISERROR(VLOOKUP(A190,C$2:C189,1,0))),1,IF(NOT(ISERROR(VLOOKUP(A190,D$2:D189,1,0))),1,IF(NOT(ISERROR(VLOOKUP(A190,E$2:E189,1,0))),1,0)))</f>
        <v>1</v>
      </c>
    </row>
    <row r="191" spans="1:6" x14ac:dyDescent="0.3">
      <c r="A191" t="s">
        <v>380</v>
      </c>
      <c r="B191" t="s">
        <v>381</v>
      </c>
      <c r="C191" t="s">
        <v>1062</v>
      </c>
      <c r="F191">
        <f>IF(NOT(ISERROR(VLOOKUP(A191,C$2:C190,1,0))),1,IF(NOT(ISERROR(VLOOKUP(A191,D$2:D190,1,0))),1,IF(NOT(ISERROR(VLOOKUP(A191,E$2:E190,1,0))),1,0)))</f>
        <v>0</v>
      </c>
    </row>
    <row r="192" spans="1:6" x14ac:dyDescent="0.3">
      <c r="A192" t="s">
        <v>382</v>
      </c>
      <c r="B192" t="s">
        <v>383</v>
      </c>
      <c r="C192" t="s">
        <v>396</v>
      </c>
      <c r="F192">
        <f>IF(NOT(ISERROR(VLOOKUP(A192,C$2:C191,1,0))),1,IF(NOT(ISERROR(VLOOKUP(A192,D$2:D191,1,0))),1,IF(NOT(ISERROR(VLOOKUP(A192,E$2:E191,1,0))),1,0)))</f>
        <v>0</v>
      </c>
    </row>
    <row r="193" spans="1:6" x14ac:dyDescent="0.3">
      <c r="A193" t="s">
        <v>384</v>
      </c>
      <c r="B193" t="s">
        <v>385</v>
      </c>
      <c r="C193" t="s">
        <v>386</v>
      </c>
      <c r="F193">
        <f>IF(NOT(ISERROR(VLOOKUP(A193,C$2:C192,1,0))),1,IF(NOT(ISERROR(VLOOKUP(A193,D$2:D192,1,0))),1,IF(NOT(ISERROR(VLOOKUP(A193,E$2:E192,1,0))),1,0)))</f>
        <v>0</v>
      </c>
    </row>
    <row r="194" spans="1:6" hidden="1" x14ac:dyDescent="0.3">
      <c r="A194" t="s">
        <v>386</v>
      </c>
      <c r="B194" t="s">
        <v>387</v>
      </c>
      <c r="C194" t="s">
        <v>384</v>
      </c>
      <c r="F194">
        <f>IF(NOT(ISERROR(VLOOKUP(A194,C$2:C193,1,0))),1,IF(NOT(ISERROR(VLOOKUP(A194,D$2:D193,1,0))),1,IF(NOT(ISERROR(VLOOKUP(A194,E$2:E193,1,0))),1,0)))</f>
        <v>1</v>
      </c>
    </row>
    <row r="195" spans="1:6" x14ac:dyDescent="0.3">
      <c r="A195" t="s">
        <v>388</v>
      </c>
      <c r="B195" t="s">
        <v>389</v>
      </c>
      <c r="C195">
        <v>0</v>
      </c>
      <c r="F195">
        <f>IF(NOT(ISERROR(VLOOKUP(A195,C$2:C194,1,0))),1,IF(NOT(ISERROR(VLOOKUP(A195,D$2:D194,1,0))),1,IF(NOT(ISERROR(VLOOKUP(A195,E$2:E194,1,0))),1,0)))</f>
        <v>0</v>
      </c>
    </row>
    <row r="196" spans="1:6" x14ac:dyDescent="0.3">
      <c r="A196" t="s">
        <v>390</v>
      </c>
      <c r="B196" t="s">
        <v>391</v>
      </c>
      <c r="C196">
        <v>0</v>
      </c>
      <c r="F196">
        <f>IF(NOT(ISERROR(VLOOKUP(A196,C$2:C195,1,0))),1,IF(NOT(ISERROR(VLOOKUP(A196,D$2:D195,1,0))),1,IF(NOT(ISERROR(VLOOKUP(A196,E$2:E195,1,0))),1,0)))</f>
        <v>0</v>
      </c>
    </row>
    <row r="197" spans="1:6" x14ac:dyDescent="0.3">
      <c r="A197" t="s">
        <v>392</v>
      </c>
      <c r="B197" t="s">
        <v>393</v>
      </c>
      <c r="C197" t="s">
        <v>394</v>
      </c>
      <c r="F197">
        <f>IF(NOT(ISERROR(VLOOKUP(A197,C$2:C196,1,0))),1,IF(NOT(ISERROR(VLOOKUP(A197,D$2:D196,1,0))),1,IF(NOT(ISERROR(VLOOKUP(A197,E$2:E196,1,0))),1,0)))</f>
        <v>0</v>
      </c>
    </row>
    <row r="198" spans="1:6" hidden="1" x14ac:dyDescent="0.3">
      <c r="A198" t="s">
        <v>394</v>
      </c>
      <c r="B198" t="s">
        <v>395</v>
      </c>
      <c r="C198" t="s">
        <v>392</v>
      </c>
      <c r="F198">
        <f>IF(NOT(ISERROR(VLOOKUP(A198,C$2:C197,1,0))),1,IF(NOT(ISERROR(VLOOKUP(A198,D$2:D197,1,0))),1,IF(NOT(ISERROR(VLOOKUP(A198,E$2:E197,1,0))),1,0)))</f>
        <v>1</v>
      </c>
    </row>
    <row r="199" spans="1:6" hidden="1" x14ac:dyDescent="0.3">
      <c r="A199" t="s">
        <v>396</v>
      </c>
      <c r="B199" t="s">
        <v>397</v>
      </c>
      <c r="C199" t="s">
        <v>382</v>
      </c>
      <c r="F199">
        <f>IF(NOT(ISERROR(VLOOKUP(A199,C$2:C198,1,0))),1,IF(NOT(ISERROR(VLOOKUP(A199,D$2:D198,1,0))),1,IF(NOT(ISERROR(VLOOKUP(A199,E$2:E198,1,0))),1,0)))</f>
        <v>1</v>
      </c>
    </row>
    <row r="200" spans="1:6" x14ac:dyDescent="0.3">
      <c r="A200" t="s">
        <v>398</v>
      </c>
      <c r="B200" t="s">
        <v>399</v>
      </c>
      <c r="C200" t="s">
        <v>400</v>
      </c>
      <c r="F200">
        <f>IF(NOT(ISERROR(VLOOKUP(A200,C$2:C199,1,0))),1,IF(NOT(ISERROR(VLOOKUP(A200,D$2:D199,1,0))),1,IF(NOT(ISERROR(VLOOKUP(A200,E$2:E199,1,0))),1,0)))</f>
        <v>0</v>
      </c>
    </row>
    <row r="201" spans="1:6" hidden="1" x14ac:dyDescent="0.3">
      <c r="A201" t="s">
        <v>400</v>
      </c>
      <c r="B201" t="s">
        <v>401</v>
      </c>
      <c r="C201" t="s">
        <v>398</v>
      </c>
      <c r="F201">
        <f>IF(NOT(ISERROR(VLOOKUP(A201,C$2:C200,1,0))),1,IF(NOT(ISERROR(VLOOKUP(A201,D$2:D200,1,0))),1,IF(NOT(ISERROR(VLOOKUP(A201,E$2:E200,1,0))),1,0)))</f>
        <v>1</v>
      </c>
    </row>
    <row r="202" spans="1:6" x14ac:dyDescent="0.3">
      <c r="A202" t="s">
        <v>402</v>
      </c>
      <c r="B202" t="s">
        <v>403</v>
      </c>
      <c r="C202">
        <v>0</v>
      </c>
      <c r="F202">
        <f>IF(NOT(ISERROR(VLOOKUP(A202,C$2:C201,1,0))),1,IF(NOT(ISERROR(VLOOKUP(A202,D$2:D201,1,0))),1,IF(NOT(ISERROR(VLOOKUP(A202,E$2:E201,1,0))),1,0)))</f>
        <v>0</v>
      </c>
    </row>
    <row r="203" spans="1:6" x14ac:dyDescent="0.3">
      <c r="A203" t="s">
        <v>404</v>
      </c>
      <c r="B203" t="s">
        <v>405</v>
      </c>
      <c r="C203">
        <v>0</v>
      </c>
      <c r="F203">
        <f>IF(NOT(ISERROR(VLOOKUP(A203,C$2:C202,1,0))),1,IF(NOT(ISERROR(VLOOKUP(A203,D$2:D202,1,0))),1,IF(NOT(ISERROR(VLOOKUP(A203,E$2:E202,1,0))),1,0)))</f>
        <v>0</v>
      </c>
    </row>
    <row r="204" spans="1:6" x14ac:dyDescent="0.3">
      <c r="A204" t="s">
        <v>406</v>
      </c>
      <c r="B204" t="s">
        <v>407</v>
      </c>
      <c r="C204" t="s">
        <v>408</v>
      </c>
      <c r="F204">
        <f>IF(NOT(ISERROR(VLOOKUP(A204,C$2:C203,1,0))),1,IF(NOT(ISERROR(VLOOKUP(A204,D$2:D203,1,0))),1,IF(NOT(ISERROR(VLOOKUP(A204,E$2:E203,1,0))),1,0)))</f>
        <v>0</v>
      </c>
    </row>
    <row r="205" spans="1:6" hidden="1" x14ac:dyDescent="0.3">
      <c r="A205" t="s">
        <v>408</v>
      </c>
      <c r="B205" t="s">
        <v>409</v>
      </c>
      <c r="C205" t="s">
        <v>406</v>
      </c>
      <c r="F205">
        <f>IF(NOT(ISERROR(VLOOKUP(A205,C$2:C204,1,0))),1,IF(NOT(ISERROR(VLOOKUP(A205,D$2:D204,1,0))),1,IF(NOT(ISERROR(VLOOKUP(A205,E$2:E204,1,0))),1,0)))</f>
        <v>1</v>
      </c>
    </row>
    <row r="206" spans="1:6" x14ac:dyDescent="0.3">
      <c r="A206" t="s">
        <v>410</v>
      </c>
      <c r="B206" t="s">
        <v>411</v>
      </c>
      <c r="C206" t="s">
        <v>412</v>
      </c>
      <c r="F206">
        <f>IF(NOT(ISERROR(VLOOKUP(A206,C$2:C205,1,0))),1,IF(NOT(ISERROR(VLOOKUP(A206,D$2:D205,1,0))),1,IF(NOT(ISERROR(VLOOKUP(A206,E$2:E205,1,0))),1,0)))</f>
        <v>0</v>
      </c>
    </row>
    <row r="207" spans="1:6" hidden="1" x14ac:dyDescent="0.3">
      <c r="A207" t="s">
        <v>412</v>
      </c>
      <c r="B207" t="s">
        <v>413</v>
      </c>
      <c r="C207" t="s">
        <v>410</v>
      </c>
      <c r="F207">
        <f>IF(NOT(ISERROR(VLOOKUP(A207,C$2:C206,1,0))),1,IF(NOT(ISERROR(VLOOKUP(A207,D$2:D206,1,0))),1,IF(NOT(ISERROR(VLOOKUP(A207,E$2:E206,1,0))),1,0)))</f>
        <v>1</v>
      </c>
    </row>
    <row r="208" spans="1:6" x14ac:dyDescent="0.3">
      <c r="A208" t="s">
        <v>414</v>
      </c>
      <c r="B208" t="s">
        <v>415</v>
      </c>
      <c r="C208" t="s">
        <v>552</v>
      </c>
      <c r="F208">
        <f>IF(NOT(ISERROR(VLOOKUP(A208,C$2:C207,1,0))),1,IF(NOT(ISERROR(VLOOKUP(A208,D$2:D207,1,0))),1,IF(NOT(ISERROR(VLOOKUP(A208,E$2:E207,1,0))),1,0)))</f>
        <v>0</v>
      </c>
    </row>
    <row r="209" spans="1:6" x14ac:dyDescent="0.3">
      <c r="A209" t="s">
        <v>416</v>
      </c>
      <c r="B209" t="s">
        <v>417</v>
      </c>
      <c r="C209">
        <v>0</v>
      </c>
      <c r="F209">
        <f>IF(NOT(ISERROR(VLOOKUP(A209,C$2:C208,1,0))),1,IF(NOT(ISERROR(VLOOKUP(A209,D$2:D208,1,0))),1,IF(NOT(ISERROR(VLOOKUP(A209,E$2:E208,1,0))),1,0)))</f>
        <v>0</v>
      </c>
    </row>
    <row r="210" spans="1:6" x14ac:dyDescent="0.3">
      <c r="A210" t="s">
        <v>418</v>
      </c>
      <c r="B210" t="s">
        <v>419</v>
      </c>
      <c r="C210" t="s">
        <v>866</v>
      </c>
      <c r="F210">
        <f>IF(NOT(ISERROR(VLOOKUP(A210,C$2:C209,1,0))),1,IF(NOT(ISERROR(VLOOKUP(A210,D$2:D209,1,0))),1,IF(NOT(ISERROR(VLOOKUP(A210,E$2:E209,1,0))),1,0)))</f>
        <v>0</v>
      </c>
    </row>
    <row r="211" spans="1:6" x14ac:dyDescent="0.3">
      <c r="A211" t="s">
        <v>420</v>
      </c>
      <c r="B211" t="s">
        <v>421</v>
      </c>
      <c r="C211" t="s">
        <v>1132</v>
      </c>
      <c r="F211">
        <f>IF(NOT(ISERROR(VLOOKUP(A211,C$2:C210,1,0))),1,IF(NOT(ISERROR(VLOOKUP(A211,D$2:D210,1,0))),1,IF(NOT(ISERROR(VLOOKUP(A211,E$2:E210,1,0))),1,0)))</f>
        <v>0</v>
      </c>
    </row>
    <row r="212" spans="1:6" x14ac:dyDescent="0.3">
      <c r="A212" t="s">
        <v>422</v>
      </c>
      <c r="B212" t="s">
        <v>423</v>
      </c>
      <c r="C212" t="s">
        <v>994</v>
      </c>
      <c r="F212">
        <f>IF(NOT(ISERROR(VLOOKUP(A212,C$2:C211,1,0))),1,IF(NOT(ISERROR(VLOOKUP(A212,D$2:D211,1,0))),1,IF(NOT(ISERROR(VLOOKUP(A212,E$2:E211,1,0))),1,0)))</f>
        <v>0</v>
      </c>
    </row>
    <row r="213" spans="1:6" hidden="1" x14ac:dyDescent="0.3">
      <c r="A213" t="s">
        <v>424</v>
      </c>
      <c r="B213" t="s">
        <v>425</v>
      </c>
      <c r="C213" t="s">
        <v>128</v>
      </c>
      <c r="F213">
        <f>IF(NOT(ISERROR(VLOOKUP(A213,C$2:C212,1,0))),1,IF(NOT(ISERROR(VLOOKUP(A213,D$2:D212,1,0))),1,IF(NOT(ISERROR(VLOOKUP(A213,E$2:E212,1,0))),1,0)))</f>
        <v>1</v>
      </c>
    </row>
    <row r="214" spans="1:6" x14ac:dyDescent="0.3">
      <c r="A214" t="s">
        <v>426</v>
      </c>
      <c r="B214" t="s">
        <v>427</v>
      </c>
      <c r="C214" t="s">
        <v>464</v>
      </c>
      <c r="F214">
        <f>IF(NOT(ISERROR(VLOOKUP(A214,C$2:C213,1,0))),1,IF(NOT(ISERROR(VLOOKUP(A214,D$2:D213,1,0))),1,IF(NOT(ISERROR(VLOOKUP(A214,E$2:E213,1,0))),1,0)))</f>
        <v>0</v>
      </c>
    </row>
    <row r="215" spans="1:6" x14ac:dyDescent="0.3">
      <c r="A215" t="s">
        <v>428</v>
      </c>
      <c r="B215" t="s">
        <v>429</v>
      </c>
      <c r="C215" t="s">
        <v>876</v>
      </c>
      <c r="F215">
        <f>IF(NOT(ISERROR(VLOOKUP(A215,C$2:C214,1,0))),1,IF(NOT(ISERROR(VLOOKUP(A215,D$2:D214,1,0))),1,IF(NOT(ISERROR(VLOOKUP(A215,E$2:E214,1,0))),1,0)))</f>
        <v>0</v>
      </c>
    </row>
    <row r="216" spans="1:6" hidden="1" x14ac:dyDescent="0.3">
      <c r="A216" t="s">
        <v>430</v>
      </c>
      <c r="B216" t="s">
        <v>431</v>
      </c>
      <c r="C216" t="s">
        <v>220</v>
      </c>
      <c r="D216" t="s">
        <v>574</v>
      </c>
      <c r="F216">
        <f>IF(NOT(ISERROR(VLOOKUP(A216,C$2:C215,1,0))),1,IF(NOT(ISERROR(VLOOKUP(A216,D$2:D215,1,0))),1,IF(NOT(ISERROR(VLOOKUP(A216,E$2:E215,1,0))),1,0)))</f>
        <v>1</v>
      </c>
    </row>
    <row r="217" spans="1:6" x14ac:dyDescent="0.3">
      <c r="A217" t="s">
        <v>432</v>
      </c>
      <c r="B217" t="s">
        <v>433</v>
      </c>
      <c r="C217" t="s">
        <v>682</v>
      </c>
      <c r="F217">
        <f>IF(NOT(ISERROR(VLOOKUP(A217,C$2:C216,1,0))),1,IF(NOT(ISERROR(VLOOKUP(A217,D$2:D216,1,0))),1,IF(NOT(ISERROR(VLOOKUP(A217,E$2:E216,1,0))),1,0)))</f>
        <v>0</v>
      </c>
    </row>
    <row r="218" spans="1:6" x14ac:dyDescent="0.3">
      <c r="A218" t="s">
        <v>434</v>
      </c>
      <c r="B218" t="s">
        <v>435</v>
      </c>
      <c r="C218" t="s">
        <v>436</v>
      </c>
      <c r="F218">
        <f>IF(NOT(ISERROR(VLOOKUP(A218,C$2:C217,1,0))),1,IF(NOT(ISERROR(VLOOKUP(A218,D$2:D217,1,0))),1,IF(NOT(ISERROR(VLOOKUP(A218,E$2:E217,1,0))),1,0)))</f>
        <v>0</v>
      </c>
    </row>
    <row r="219" spans="1:6" hidden="1" x14ac:dyDescent="0.3">
      <c r="A219" t="s">
        <v>436</v>
      </c>
      <c r="B219" t="s">
        <v>437</v>
      </c>
      <c r="C219" t="s">
        <v>434</v>
      </c>
      <c r="F219">
        <f>IF(NOT(ISERROR(VLOOKUP(A219,C$2:C218,1,0))),1,IF(NOT(ISERROR(VLOOKUP(A219,D$2:D218,1,0))),1,IF(NOT(ISERROR(VLOOKUP(A219,E$2:E218,1,0))),1,0)))</f>
        <v>1</v>
      </c>
    </row>
    <row r="220" spans="1:6" hidden="1" x14ac:dyDescent="0.3">
      <c r="A220" t="s">
        <v>438</v>
      </c>
      <c r="B220" t="s">
        <v>439</v>
      </c>
      <c r="C220" t="s">
        <v>370</v>
      </c>
      <c r="F220">
        <f>IF(NOT(ISERROR(VLOOKUP(A220,C$2:C219,1,0))),1,IF(NOT(ISERROR(VLOOKUP(A220,D$2:D219,1,0))),1,IF(NOT(ISERROR(VLOOKUP(A220,E$2:E219,1,0))),1,0)))</f>
        <v>1</v>
      </c>
    </row>
    <row r="221" spans="1:6" x14ac:dyDescent="0.3">
      <c r="A221" t="s">
        <v>440</v>
      </c>
      <c r="B221" t="s">
        <v>441</v>
      </c>
      <c r="C221" t="s">
        <v>442</v>
      </c>
      <c r="F221">
        <f>IF(NOT(ISERROR(VLOOKUP(A221,C$2:C220,1,0))),1,IF(NOT(ISERROR(VLOOKUP(A221,D$2:D220,1,0))),1,IF(NOT(ISERROR(VLOOKUP(A221,E$2:E220,1,0))),1,0)))</f>
        <v>0</v>
      </c>
    </row>
    <row r="222" spans="1:6" hidden="1" x14ac:dyDescent="0.3">
      <c r="A222" t="s">
        <v>442</v>
      </c>
      <c r="B222" t="s">
        <v>443</v>
      </c>
      <c r="C222" t="s">
        <v>440</v>
      </c>
      <c r="F222">
        <f>IF(NOT(ISERROR(VLOOKUP(A222,C$2:C221,1,0))),1,IF(NOT(ISERROR(VLOOKUP(A222,D$2:D221,1,0))),1,IF(NOT(ISERROR(VLOOKUP(A222,E$2:E221,1,0))),1,0)))</f>
        <v>1</v>
      </c>
    </row>
    <row r="223" spans="1:6" x14ac:dyDescent="0.3">
      <c r="A223" t="s">
        <v>444</v>
      </c>
      <c r="B223" t="s">
        <v>445</v>
      </c>
      <c r="C223" t="s">
        <v>446</v>
      </c>
      <c r="F223">
        <f>IF(NOT(ISERROR(VLOOKUP(A223,C$2:C222,1,0))),1,IF(NOT(ISERROR(VLOOKUP(A223,D$2:D222,1,0))),1,IF(NOT(ISERROR(VLOOKUP(A223,E$2:E222,1,0))),1,0)))</f>
        <v>0</v>
      </c>
    </row>
    <row r="224" spans="1:6" hidden="1" x14ac:dyDescent="0.3">
      <c r="A224" t="s">
        <v>446</v>
      </c>
      <c r="B224" t="s">
        <v>447</v>
      </c>
      <c r="C224" t="s">
        <v>444</v>
      </c>
      <c r="F224">
        <f>IF(NOT(ISERROR(VLOOKUP(A224,C$2:C223,1,0))),1,IF(NOT(ISERROR(VLOOKUP(A224,D$2:D223,1,0))),1,IF(NOT(ISERROR(VLOOKUP(A224,E$2:E223,1,0))),1,0)))</f>
        <v>1</v>
      </c>
    </row>
    <row r="225" spans="1:6" x14ac:dyDescent="0.3">
      <c r="A225" t="s">
        <v>448</v>
      </c>
      <c r="B225" t="s">
        <v>449</v>
      </c>
      <c r="C225" t="s">
        <v>450</v>
      </c>
      <c r="F225">
        <f>IF(NOT(ISERROR(VLOOKUP(A225,C$2:C224,1,0))),1,IF(NOT(ISERROR(VLOOKUP(A225,D$2:D224,1,0))),1,IF(NOT(ISERROR(VLOOKUP(A225,E$2:E224,1,0))),1,0)))</f>
        <v>0</v>
      </c>
    </row>
    <row r="226" spans="1:6" hidden="1" x14ac:dyDescent="0.3">
      <c r="A226" t="s">
        <v>450</v>
      </c>
      <c r="B226" t="s">
        <v>451</v>
      </c>
      <c r="C226" t="s">
        <v>448</v>
      </c>
      <c r="F226">
        <f>IF(NOT(ISERROR(VLOOKUP(A226,C$2:C225,1,0))),1,IF(NOT(ISERROR(VLOOKUP(A226,D$2:D225,1,0))),1,IF(NOT(ISERROR(VLOOKUP(A226,E$2:E225,1,0))),1,0)))</f>
        <v>1</v>
      </c>
    </row>
    <row r="227" spans="1:6" x14ac:dyDescent="0.3">
      <c r="A227" t="s">
        <v>452</v>
      </c>
      <c r="B227" t="s">
        <v>453</v>
      </c>
      <c r="C227">
        <v>0</v>
      </c>
      <c r="F227">
        <f>IF(NOT(ISERROR(VLOOKUP(A227,C$2:C226,1,0))),1,IF(NOT(ISERROR(VLOOKUP(A227,D$2:D226,1,0))),1,IF(NOT(ISERROR(VLOOKUP(A227,E$2:E226,1,0))),1,0)))</f>
        <v>0</v>
      </c>
    </row>
    <row r="228" spans="1:6" x14ac:dyDescent="0.3">
      <c r="A228" t="s">
        <v>454</v>
      </c>
      <c r="B228" t="s">
        <v>455</v>
      </c>
      <c r="C228">
        <v>0</v>
      </c>
      <c r="F228">
        <f>IF(NOT(ISERROR(VLOOKUP(A228,C$2:C227,1,0))),1,IF(NOT(ISERROR(VLOOKUP(A228,D$2:D227,1,0))),1,IF(NOT(ISERROR(VLOOKUP(A228,E$2:E227,1,0))),1,0)))</f>
        <v>0</v>
      </c>
    </row>
    <row r="229" spans="1:6" x14ac:dyDescent="0.3">
      <c r="A229" t="s">
        <v>456</v>
      </c>
      <c r="B229" t="s">
        <v>457</v>
      </c>
      <c r="C229">
        <v>0</v>
      </c>
      <c r="F229">
        <f>IF(NOT(ISERROR(VLOOKUP(A229,C$2:C228,1,0))),1,IF(NOT(ISERROR(VLOOKUP(A229,D$2:D228,1,0))),1,IF(NOT(ISERROR(VLOOKUP(A229,E$2:E228,1,0))),1,0)))</f>
        <v>0</v>
      </c>
    </row>
    <row r="230" spans="1:6" x14ac:dyDescent="0.3">
      <c r="A230" t="s">
        <v>458</v>
      </c>
      <c r="B230" t="s">
        <v>459</v>
      </c>
      <c r="C230" t="s">
        <v>460</v>
      </c>
      <c r="F230">
        <f>IF(NOT(ISERROR(VLOOKUP(A230,C$2:C229,1,0))),1,IF(NOT(ISERROR(VLOOKUP(A230,D$2:D229,1,0))),1,IF(NOT(ISERROR(VLOOKUP(A230,E$2:E229,1,0))),1,0)))</f>
        <v>0</v>
      </c>
    </row>
    <row r="231" spans="1:6" hidden="1" x14ac:dyDescent="0.3">
      <c r="A231" t="s">
        <v>460</v>
      </c>
      <c r="B231" t="s">
        <v>461</v>
      </c>
      <c r="C231" t="s">
        <v>458</v>
      </c>
      <c r="F231">
        <f>IF(NOT(ISERROR(VLOOKUP(A231,C$2:C230,1,0))),1,IF(NOT(ISERROR(VLOOKUP(A231,D$2:D230,1,0))),1,IF(NOT(ISERROR(VLOOKUP(A231,E$2:E230,1,0))),1,0)))</f>
        <v>1</v>
      </c>
    </row>
    <row r="232" spans="1:6" x14ac:dyDescent="0.3">
      <c r="A232" t="s">
        <v>462</v>
      </c>
      <c r="B232" t="s">
        <v>463</v>
      </c>
      <c r="C232">
        <v>0</v>
      </c>
      <c r="F232">
        <f>IF(NOT(ISERROR(VLOOKUP(A232,C$2:C231,1,0))),1,IF(NOT(ISERROR(VLOOKUP(A232,D$2:D231,1,0))),1,IF(NOT(ISERROR(VLOOKUP(A232,E$2:E231,1,0))),1,0)))</f>
        <v>0</v>
      </c>
    </row>
    <row r="233" spans="1:6" hidden="1" x14ac:dyDescent="0.3">
      <c r="A233" t="s">
        <v>464</v>
      </c>
      <c r="B233" t="s">
        <v>465</v>
      </c>
      <c r="C233" t="s">
        <v>426</v>
      </c>
      <c r="F233">
        <f>IF(NOT(ISERROR(VLOOKUP(A233,C$2:C232,1,0))),1,IF(NOT(ISERROR(VLOOKUP(A233,D$2:D232,1,0))),1,IF(NOT(ISERROR(VLOOKUP(A233,E$2:E232,1,0))),1,0)))</f>
        <v>1</v>
      </c>
    </row>
    <row r="234" spans="1:6" hidden="1" x14ac:dyDescent="0.3">
      <c r="A234" t="s">
        <v>466</v>
      </c>
      <c r="B234" t="s">
        <v>467</v>
      </c>
      <c r="C234" t="s">
        <v>280</v>
      </c>
      <c r="F234">
        <f>IF(NOT(ISERROR(VLOOKUP(A234,C$2:C233,1,0))),1,IF(NOT(ISERROR(VLOOKUP(A234,D$2:D233,1,0))),1,IF(NOT(ISERROR(VLOOKUP(A234,E$2:E233,1,0))),1,0)))</f>
        <v>1</v>
      </c>
    </row>
    <row r="235" spans="1:6" x14ac:dyDescent="0.3">
      <c r="A235" t="s">
        <v>468</v>
      </c>
      <c r="B235" t="s">
        <v>469</v>
      </c>
      <c r="C235">
        <v>0</v>
      </c>
      <c r="F235">
        <f>IF(NOT(ISERROR(VLOOKUP(A235,C$2:C234,1,0))),1,IF(NOT(ISERROR(VLOOKUP(A235,D$2:D234,1,0))),1,IF(NOT(ISERROR(VLOOKUP(A235,E$2:E234,1,0))),1,0)))</f>
        <v>0</v>
      </c>
    </row>
    <row r="236" spans="1:6" x14ac:dyDescent="0.3">
      <c r="A236" t="s">
        <v>470</v>
      </c>
      <c r="B236" t="s">
        <v>471</v>
      </c>
      <c r="C236" t="s">
        <v>560</v>
      </c>
      <c r="F236">
        <f>IF(NOT(ISERROR(VLOOKUP(A236,C$2:C235,1,0))),1,IF(NOT(ISERROR(VLOOKUP(A236,D$2:D235,1,0))),1,IF(NOT(ISERROR(VLOOKUP(A236,E$2:E235,1,0))),1,0)))</f>
        <v>0</v>
      </c>
    </row>
    <row r="237" spans="1:6" x14ac:dyDescent="0.3">
      <c r="A237" t="s">
        <v>472</v>
      </c>
      <c r="B237" t="s">
        <v>473</v>
      </c>
      <c r="C237">
        <v>0</v>
      </c>
      <c r="F237">
        <f>IF(NOT(ISERROR(VLOOKUP(A237,C$2:C236,1,0))),1,IF(NOT(ISERROR(VLOOKUP(A237,D$2:D236,1,0))),1,IF(NOT(ISERROR(VLOOKUP(A237,E$2:E236,1,0))),1,0)))</f>
        <v>0</v>
      </c>
    </row>
    <row r="238" spans="1:6" x14ac:dyDescent="0.3">
      <c r="A238" t="s">
        <v>474</v>
      </c>
      <c r="B238" t="s">
        <v>475</v>
      </c>
      <c r="C238" t="s">
        <v>476</v>
      </c>
      <c r="F238">
        <f>IF(NOT(ISERROR(VLOOKUP(A238,C$2:C237,1,0))),1,IF(NOT(ISERROR(VLOOKUP(A238,D$2:D237,1,0))),1,IF(NOT(ISERROR(VLOOKUP(A238,E$2:E237,1,0))),1,0)))</f>
        <v>0</v>
      </c>
    </row>
    <row r="239" spans="1:6" hidden="1" x14ac:dyDescent="0.3">
      <c r="A239" t="s">
        <v>476</v>
      </c>
      <c r="B239" t="s">
        <v>477</v>
      </c>
      <c r="C239" t="s">
        <v>474</v>
      </c>
      <c r="F239">
        <f>IF(NOT(ISERROR(VLOOKUP(A239,C$2:C238,1,0))),1,IF(NOT(ISERROR(VLOOKUP(A239,D$2:D238,1,0))),1,IF(NOT(ISERROR(VLOOKUP(A239,E$2:E238,1,0))),1,0)))</f>
        <v>1</v>
      </c>
    </row>
    <row r="240" spans="1:6" x14ac:dyDescent="0.3">
      <c r="A240" t="s">
        <v>478</v>
      </c>
      <c r="B240" t="s">
        <v>479</v>
      </c>
      <c r="C240" t="s">
        <v>480</v>
      </c>
      <c r="F240">
        <f>IF(NOT(ISERROR(VLOOKUP(A240,C$2:C239,1,0))),1,IF(NOT(ISERROR(VLOOKUP(A240,D$2:D239,1,0))),1,IF(NOT(ISERROR(VLOOKUP(A240,E$2:E239,1,0))),1,0)))</f>
        <v>0</v>
      </c>
    </row>
    <row r="241" spans="1:6" hidden="1" x14ac:dyDescent="0.3">
      <c r="A241" t="s">
        <v>480</v>
      </c>
      <c r="B241" t="s">
        <v>481</v>
      </c>
      <c r="C241" t="s">
        <v>478</v>
      </c>
      <c r="F241">
        <f>IF(NOT(ISERROR(VLOOKUP(A241,C$2:C240,1,0))),1,IF(NOT(ISERROR(VLOOKUP(A241,D$2:D240,1,0))),1,IF(NOT(ISERROR(VLOOKUP(A241,E$2:E240,1,0))),1,0)))</f>
        <v>1</v>
      </c>
    </row>
    <row r="242" spans="1:6" x14ac:dyDescent="0.3">
      <c r="A242" t="s">
        <v>482</v>
      </c>
      <c r="B242" t="s">
        <v>483</v>
      </c>
      <c r="C242">
        <v>0</v>
      </c>
      <c r="F242">
        <f>IF(NOT(ISERROR(VLOOKUP(A242,C$2:C241,1,0))),1,IF(NOT(ISERROR(VLOOKUP(A242,D$2:D241,1,0))),1,IF(NOT(ISERROR(VLOOKUP(A242,E$2:E241,1,0))),1,0)))</f>
        <v>0</v>
      </c>
    </row>
    <row r="243" spans="1:6" hidden="1" x14ac:dyDescent="0.3">
      <c r="A243" t="s">
        <v>484</v>
      </c>
      <c r="B243" t="s">
        <v>485</v>
      </c>
      <c r="C243" t="s">
        <v>300</v>
      </c>
      <c r="F243">
        <f>IF(NOT(ISERROR(VLOOKUP(A243,C$2:C242,1,0))),1,IF(NOT(ISERROR(VLOOKUP(A243,D$2:D242,1,0))),1,IF(NOT(ISERROR(VLOOKUP(A243,E$2:E242,1,0))),1,0)))</f>
        <v>1</v>
      </c>
    </row>
    <row r="244" spans="1:6" x14ac:dyDescent="0.3">
      <c r="A244" t="s">
        <v>486</v>
      </c>
      <c r="B244" t="s">
        <v>487</v>
      </c>
      <c r="C244" t="s">
        <v>488</v>
      </c>
      <c r="F244">
        <f>IF(NOT(ISERROR(VLOOKUP(A244,C$2:C243,1,0))),1,IF(NOT(ISERROR(VLOOKUP(A244,D$2:D243,1,0))),1,IF(NOT(ISERROR(VLOOKUP(A244,E$2:E243,1,0))),1,0)))</f>
        <v>0</v>
      </c>
    </row>
    <row r="245" spans="1:6" hidden="1" x14ac:dyDescent="0.3">
      <c r="A245" t="s">
        <v>488</v>
      </c>
      <c r="B245" t="s">
        <v>489</v>
      </c>
      <c r="C245" t="s">
        <v>486</v>
      </c>
      <c r="F245">
        <f>IF(NOT(ISERROR(VLOOKUP(A245,C$2:C244,1,0))),1,IF(NOT(ISERROR(VLOOKUP(A245,D$2:D244,1,0))),1,IF(NOT(ISERROR(VLOOKUP(A245,E$2:E244,1,0))),1,0)))</f>
        <v>1</v>
      </c>
    </row>
    <row r="246" spans="1:6" x14ac:dyDescent="0.3">
      <c r="A246" t="s">
        <v>490</v>
      </c>
      <c r="B246" t="s">
        <v>491</v>
      </c>
      <c r="C246" t="s">
        <v>492</v>
      </c>
      <c r="F246">
        <f>IF(NOT(ISERROR(VLOOKUP(A246,C$2:C245,1,0))),1,IF(NOT(ISERROR(VLOOKUP(A246,D$2:D245,1,0))),1,IF(NOT(ISERROR(VLOOKUP(A246,E$2:E245,1,0))),1,0)))</f>
        <v>0</v>
      </c>
    </row>
    <row r="247" spans="1:6" hidden="1" x14ac:dyDescent="0.3">
      <c r="A247" t="s">
        <v>492</v>
      </c>
      <c r="B247" t="s">
        <v>493</v>
      </c>
      <c r="C247" t="s">
        <v>490</v>
      </c>
      <c r="F247">
        <f>IF(NOT(ISERROR(VLOOKUP(A247,C$2:C246,1,0))),1,IF(NOT(ISERROR(VLOOKUP(A247,D$2:D246,1,0))),1,IF(NOT(ISERROR(VLOOKUP(A247,E$2:E246,1,0))),1,0)))</f>
        <v>1</v>
      </c>
    </row>
    <row r="248" spans="1:6" x14ac:dyDescent="0.3">
      <c r="A248" t="s">
        <v>494</v>
      </c>
      <c r="B248" t="s">
        <v>495</v>
      </c>
      <c r="C248" t="s">
        <v>968</v>
      </c>
      <c r="F248">
        <f>IF(NOT(ISERROR(VLOOKUP(A248,C$2:C247,1,0))),1,IF(NOT(ISERROR(VLOOKUP(A248,D$2:D247,1,0))),1,IF(NOT(ISERROR(VLOOKUP(A248,E$2:E247,1,0))),1,0)))</f>
        <v>0</v>
      </c>
    </row>
    <row r="249" spans="1:6" x14ac:dyDescent="0.3">
      <c r="A249" t="s">
        <v>496</v>
      </c>
      <c r="B249" t="s">
        <v>497</v>
      </c>
      <c r="C249" t="s">
        <v>606</v>
      </c>
      <c r="F249">
        <f>IF(NOT(ISERROR(VLOOKUP(A249,C$2:C248,1,0))),1,IF(NOT(ISERROR(VLOOKUP(A249,D$2:D248,1,0))),1,IF(NOT(ISERROR(VLOOKUP(A249,E$2:E248,1,0))),1,0)))</f>
        <v>0</v>
      </c>
    </row>
    <row r="250" spans="1:6" x14ac:dyDescent="0.3">
      <c r="A250" t="s">
        <v>498</v>
      </c>
      <c r="B250" t="s">
        <v>499</v>
      </c>
      <c r="C250" t="s">
        <v>658</v>
      </c>
      <c r="D250" t="s">
        <v>660</v>
      </c>
      <c r="F250">
        <f>IF(NOT(ISERROR(VLOOKUP(A250,C$2:C249,1,0))),1,IF(NOT(ISERROR(VLOOKUP(A250,D$2:D249,1,0))),1,IF(NOT(ISERROR(VLOOKUP(A250,E$2:E249,1,0))),1,0)))</f>
        <v>0</v>
      </c>
    </row>
    <row r="251" spans="1:6" x14ac:dyDescent="0.3">
      <c r="A251" t="s">
        <v>500</v>
      </c>
      <c r="B251" t="s">
        <v>501</v>
      </c>
      <c r="C251">
        <v>0</v>
      </c>
      <c r="F251">
        <f>IF(NOT(ISERROR(VLOOKUP(A251,C$2:C250,1,0))),1,IF(NOT(ISERROR(VLOOKUP(A251,D$2:D250,1,0))),1,IF(NOT(ISERROR(VLOOKUP(A251,E$2:E250,1,0))),1,0)))</f>
        <v>0</v>
      </c>
    </row>
    <row r="252" spans="1:6" x14ac:dyDescent="0.3">
      <c r="A252" t="s">
        <v>502</v>
      </c>
      <c r="B252" t="s">
        <v>503</v>
      </c>
      <c r="C252" t="s">
        <v>504</v>
      </c>
      <c r="F252">
        <f>IF(NOT(ISERROR(VLOOKUP(A252,C$2:C251,1,0))),1,IF(NOT(ISERROR(VLOOKUP(A252,D$2:D251,1,0))),1,IF(NOT(ISERROR(VLOOKUP(A252,E$2:E251,1,0))),1,0)))</f>
        <v>0</v>
      </c>
    </row>
    <row r="253" spans="1:6" hidden="1" x14ac:dyDescent="0.3">
      <c r="A253" t="s">
        <v>504</v>
      </c>
      <c r="B253" t="s">
        <v>505</v>
      </c>
      <c r="C253" t="s">
        <v>502</v>
      </c>
      <c r="F253">
        <f>IF(NOT(ISERROR(VLOOKUP(A253,C$2:C252,1,0))),1,IF(NOT(ISERROR(VLOOKUP(A253,D$2:D252,1,0))),1,IF(NOT(ISERROR(VLOOKUP(A253,E$2:E252,1,0))),1,0)))</f>
        <v>1</v>
      </c>
    </row>
    <row r="254" spans="1:6" x14ac:dyDescent="0.3">
      <c r="A254" t="s">
        <v>506</v>
      </c>
      <c r="B254" t="s">
        <v>507</v>
      </c>
      <c r="C254">
        <v>0</v>
      </c>
      <c r="F254">
        <f>IF(NOT(ISERROR(VLOOKUP(A254,C$2:C253,1,0))),1,IF(NOT(ISERROR(VLOOKUP(A254,D$2:D253,1,0))),1,IF(NOT(ISERROR(VLOOKUP(A254,E$2:E253,1,0))),1,0)))</f>
        <v>0</v>
      </c>
    </row>
    <row r="255" spans="1:6" x14ac:dyDescent="0.3">
      <c r="A255" t="s">
        <v>508</v>
      </c>
      <c r="B255" t="s">
        <v>509</v>
      </c>
      <c r="C255" t="s">
        <v>510</v>
      </c>
      <c r="F255">
        <f>IF(NOT(ISERROR(VLOOKUP(A255,C$2:C254,1,0))),1,IF(NOT(ISERROR(VLOOKUP(A255,D$2:D254,1,0))),1,IF(NOT(ISERROR(VLOOKUP(A255,E$2:E254,1,0))),1,0)))</f>
        <v>0</v>
      </c>
    </row>
    <row r="256" spans="1:6" hidden="1" x14ac:dyDescent="0.3">
      <c r="A256" t="s">
        <v>510</v>
      </c>
      <c r="B256" t="s">
        <v>511</v>
      </c>
      <c r="C256" t="s">
        <v>508</v>
      </c>
      <c r="F256">
        <f>IF(NOT(ISERROR(VLOOKUP(A256,C$2:C255,1,0))),1,IF(NOT(ISERROR(VLOOKUP(A256,D$2:D255,1,0))),1,IF(NOT(ISERROR(VLOOKUP(A256,E$2:E255,1,0))),1,0)))</f>
        <v>1</v>
      </c>
    </row>
    <row r="257" spans="1:6" x14ac:dyDescent="0.3">
      <c r="A257" t="s">
        <v>512</v>
      </c>
      <c r="B257" t="s">
        <v>513</v>
      </c>
      <c r="C257" t="s">
        <v>1090</v>
      </c>
      <c r="F257">
        <f>IF(NOT(ISERROR(VLOOKUP(A257,C$2:C256,1,0))),1,IF(NOT(ISERROR(VLOOKUP(A257,D$2:D256,1,0))),1,IF(NOT(ISERROR(VLOOKUP(A257,E$2:E256,1,0))),1,0)))</f>
        <v>0</v>
      </c>
    </row>
    <row r="258" spans="1:6" x14ac:dyDescent="0.3">
      <c r="A258" t="s">
        <v>514</v>
      </c>
      <c r="B258" t="s">
        <v>515</v>
      </c>
      <c r="C258">
        <v>0</v>
      </c>
      <c r="F258">
        <f>IF(NOT(ISERROR(VLOOKUP(A258,C$2:C257,1,0))),1,IF(NOT(ISERROR(VLOOKUP(A258,D$2:D257,1,0))),1,IF(NOT(ISERROR(VLOOKUP(A258,E$2:E257,1,0))),1,0)))</f>
        <v>0</v>
      </c>
    </row>
    <row r="259" spans="1:6" x14ac:dyDescent="0.3">
      <c r="A259" t="s">
        <v>516</v>
      </c>
      <c r="B259" t="s">
        <v>517</v>
      </c>
      <c r="C259" t="s">
        <v>518</v>
      </c>
      <c r="D259" t="s">
        <v>1228</v>
      </c>
      <c r="F259">
        <f>IF(NOT(ISERROR(VLOOKUP(A259,C$2:C258,1,0))),1,IF(NOT(ISERROR(VLOOKUP(A259,D$2:D258,1,0))),1,IF(NOT(ISERROR(VLOOKUP(A259,E$2:E258,1,0))),1,0)))</f>
        <v>0</v>
      </c>
    </row>
    <row r="260" spans="1:6" hidden="1" x14ac:dyDescent="0.3">
      <c r="A260" t="s">
        <v>518</v>
      </c>
      <c r="B260" t="s">
        <v>519</v>
      </c>
      <c r="C260" t="s">
        <v>516</v>
      </c>
      <c r="D260" t="s">
        <v>1228</v>
      </c>
      <c r="F260">
        <f>IF(NOT(ISERROR(VLOOKUP(A260,C$2:C259,1,0))),1,IF(NOT(ISERROR(VLOOKUP(A260,D$2:D259,1,0))),1,IF(NOT(ISERROR(VLOOKUP(A260,E$2:E259,1,0))),1,0)))</f>
        <v>1</v>
      </c>
    </row>
    <row r="261" spans="1:6" x14ac:dyDescent="0.3">
      <c r="A261" t="s">
        <v>520</v>
      </c>
      <c r="B261" t="s">
        <v>521</v>
      </c>
      <c r="C261" t="s">
        <v>522</v>
      </c>
      <c r="F261">
        <f>IF(NOT(ISERROR(VLOOKUP(A261,C$2:C260,1,0))),1,IF(NOT(ISERROR(VLOOKUP(A261,D$2:D260,1,0))),1,IF(NOT(ISERROR(VLOOKUP(A261,E$2:E260,1,0))),1,0)))</f>
        <v>0</v>
      </c>
    </row>
    <row r="262" spans="1:6" hidden="1" x14ac:dyDescent="0.3">
      <c r="A262" t="s">
        <v>522</v>
      </c>
      <c r="B262" t="s">
        <v>523</v>
      </c>
      <c r="C262" t="s">
        <v>520</v>
      </c>
      <c r="F262">
        <f>IF(NOT(ISERROR(VLOOKUP(A262,C$2:C261,1,0))),1,IF(NOT(ISERROR(VLOOKUP(A262,D$2:D261,1,0))),1,IF(NOT(ISERROR(VLOOKUP(A262,E$2:E261,1,0))),1,0)))</f>
        <v>1</v>
      </c>
    </row>
    <row r="263" spans="1:6" x14ac:dyDescent="0.3">
      <c r="A263" t="s">
        <v>524</v>
      </c>
      <c r="B263" t="s">
        <v>525</v>
      </c>
      <c r="C263" t="s">
        <v>926</v>
      </c>
      <c r="F263">
        <f>IF(NOT(ISERROR(VLOOKUP(A263,C$2:C262,1,0))),1,IF(NOT(ISERROR(VLOOKUP(A263,D$2:D262,1,0))),1,IF(NOT(ISERROR(VLOOKUP(A263,E$2:E262,1,0))),1,0)))</f>
        <v>0</v>
      </c>
    </row>
    <row r="264" spans="1:6" x14ac:dyDescent="0.3">
      <c r="A264" t="s">
        <v>526</v>
      </c>
      <c r="B264" t="s">
        <v>527</v>
      </c>
      <c r="C264" t="s">
        <v>960</v>
      </c>
      <c r="F264">
        <f>IF(NOT(ISERROR(VLOOKUP(A264,C$2:C263,1,0))),1,IF(NOT(ISERROR(VLOOKUP(A264,D$2:D263,1,0))),1,IF(NOT(ISERROR(VLOOKUP(A264,E$2:E263,1,0))),1,0)))</f>
        <v>0</v>
      </c>
    </row>
    <row r="265" spans="1:6" x14ac:dyDescent="0.3">
      <c r="A265" t="s">
        <v>528</v>
      </c>
      <c r="B265" t="s">
        <v>529</v>
      </c>
      <c r="C265" t="s">
        <v>878</v>
      </c>
      <c r="F265">
        <f>IF(NOT(ISERROR(VLOOKUP(A265,C$2:C264,1,0))),1,IF(NOT(ISERROR(VLOOKUP(A265,D$2:D264,1,0))),1,IF(NOT(ISERROR(VLOOKUP(A265,E$2:E264,1,0))),1,0)))</f>
        <v>0</v>
      </c>
    </row>
    <row r="266" spans="1:6" x14ac:dyDescent="0.3">
      <c r="A266" t="s">
        <v>530</v>
      </c>
      <c r="B266" t="s">
        <v>531</v>
      </c>
      <c r="C266">
        <v>0</v>
      </c>
      <c r="F266">
        <f>IF(NOT(ISERROR(VLOOKUP(A266,C$2:C265,1,0))),1,IF(NOT(ISERROR(VLOOKUP(A266,D$2:D265,1,0))),1,IF(NOT(ISERROR(VLOOKUP(A266,E$2:E265,1,0))),1,0)))</f>
        <v>0</v>
      </c>
    </row>
    <row r="267" spans="1:6" x14ac:dyDescent="0.3">
      <c r="A267" t="s">
        <v>532</v>
      </c>
      <c r="B267" t="s">
        <v>533</v>
      </c>
      <c r="C267" t="s">
        <v>534</v>
      </c>
      <c r="F267">
        <f>IF(NOT(ISERROR(VLOOKUP(A267,C$2:C266,1,0))),1,IF(NOT(ISERROR(VLOOKUP(A267,D$2:D266,1,0))),1,IF(NOT(ISERROR(VLOOKUP(A267,E$2:E266,1,0))),1,0)))</f>
        <v>0</v>
      </c>
    </row>
    <row r="268" spans="1:6" hidden="1" x14ac:dyDescent="0.3">
      <c r="A268" t="s">
        <v>534</v>
      </c>
      <c r="B268" t="s">
        <v>535</v>
      </c>
      <c r="C268" t="s">
        <v>532</v>
      </c>
      <c r="F268">
        <f>IF(NOT(ISERROR(VLOOKUP(A268,C$2:C267,1,0))),1,IF(NOT(ISERROR(VLOOKUP(A268,D$2:D267,1,0))),1,IF(NOT(ISERROR(VLOOKUP(A268,E$2:E267,1,0))),1,0)))</f>
        <v>1</v>
      </c>
    </row>
    <row r="269" spans="1:6" hidden="1" x14ac:dyDescent="0.3">
      <c r="A269" t="s">
        <v>536</v>
      </c>
      <c r="B269" t="s">
        <v>537</v>
      </c>
      <c r="C269" t="s">
        <v>90</v>
      </c>
      <c r="D269" t="s">
        <v>92</v>
      </c>
      <c r="E269" t="s">
        <v>94</v>
      </c>
      <c r="F269">
        <f>IF(NOT(ISERROR(VLOOKUP(A269,C$2:C268,1,0))),1,IF(NOT(ISERROR(VLOOKUP(A269,D$2:D268,1,0))),1,IF(NOT(ISERROR(VLOOKUP(A269,E$2:E268,1,0))),1,0)))</f>
        <v>1</v>
      </c>
    </row>
    <row r="270" spans="1:6" x14ac:dyDescent="0.3">
      <c r="A270" t="s">
        <v>538</v>
      </c>
      <c r="B270" t="s">
        <v>539</v>
      </c>
      <c r="C270" t="s">
        <v>1338</v>
      </c>
      <c r="F270">
        <f>IF(NOT(ISERROR(VLOOKUP(A270,C$2:C269,1,0))),1,IF(NOT(ISERROR(VLOOKUP(A270,D$2:D269,1,0))),1,IF(NOT(ISERROR(VLOOKUP(A270,E$2:E269,1,0))),1,0)))</f>
        <v>0</v>
      </c>
    </row>
    <row r="271" spans="1:6" x14ac:dyDescent="0.3">
      <c r="A271" t="s">
        <v>540</v>
      </c>
      <c r="B271" t="s">
        <v>541</v>
      </c>
      <c r="C271" t="s">
        <v>542</v>
      </c>
      <c r="F271">
        <f>IF(NOT(ISERROR(VLOOKUP(A271,C$2:C270,1,0))),1,IF(NOT(ISERROR(VLOOKUP(A271,D$2:D270,1,0))),1,IF(NOT(ISERROR(VLOOKUP(A271,E$2:E270,1,0))),1,0)))</f>
        <v>0</v>
      </c>
    </row>
    <row r="272" spans="1:6" hidden="1" x14ac:dyDescent="0.3">
      <c r="A272" t="s">
        <v>542</v>
      </c>
      <c r="B272" t="s">
        <v>543</v>
      </c>
      <c r="C272" t="s">
        <v>540</v>
      </c>
      <c r="F272">
        <f>IF(NOT(ISERROR(VLOOKUP(A272,C$2:C271,1,0))),1,IF(NOT(ISERROR(VLOOKUP(A272,D$2:D271,1,0))),1,IF(NOT(ISERROR(VLOOKUP(A272,E$2:E271,1,0))),1,0)))</f>
        <v>1</v>
      </c>
    </row>
    <row r="273" spans="1:6" x14ac:dyDescent="0.3">
      <c r="A273" t="s">
        <v>544</v>
      </c>
      <c r="B273" t="s">
        <v>545</v>
      </c>
      <c r="C273" t="s">
        <v>546</v>
      </c>
      <c r="F273">
        <f>IF(NOT(ISERROR(VLOOKUP(A273,C$2:C272,1,0))),1,IF(NOT(ISERROR(VLOOKUP(A273,D$2:D272,1,0))),1,IF(NOT(ISERROR(VLOOKUP(A273,E$2:E272,1,0))),1,0)))</f>
        <v>0</v>
      </c>
    </row>
    <row r="274" spans="1:6" hidden="1" x14ac:dyDescent="0.3">
      <c r="A274" t="s">
        <v>546</v>
      </c>
      <c r="B274" t="s">
        <v>547</v>
      </c>
      <c r="C274" t="s">
        <v>544</v>
      </c>
      <c r="F274">
        <f>IF(NOT(ISERROR(VLOOKUP(A274,C$2:C273,1,0))),1,IF(NOT(ISERROR(VLOOKUP(A274,D$2:D273,1,0))),1,IF(NOT(ISERROR(VLOOKUP(A274,E$2:E273,1,0))),1,0)))</f>
        <v>1</v>
      </c>
    </row>
    <row r="275" spans="1:6" hidden="1" x14ac:dyDescent="0.3">
      <c r="A275" t="s">
        <v>548</v>
      </c>
      <c r="B275" t="s">
        <v>549</v>
      </c>
      <c r="C275" t="s">
        <v>342</v>
      </c>
      <c r="F275">
        <f>IF(NOT(ISERROR(VLOOKUP(A275,C$2:C274,1,0))),1,IF(NOT(ISERROR(VLOOKUP(A275,D$2:D274,1,0))),1,IF(NOT(ISERROR(VLOOKUP(A275,E$2:E274,1,0))),1,0)))</f>
        <v>1</v>
      </c>
    </row>
    <row r="276" spans="1:6" x14ac:dyDescent="0.3">
      <c r="A276" t="s">
        <v>550</v>
      </c>
      <c r="B276" t="s">
        <v>551</v>
      </c>
      <c r="C276" t="s">
        <v>632</v>
      </c>
      <c r="F276">
        <f>IF(NOT(ISERROR(VLOOKUP(A276,C$2:C275,1,0))),1,IF(NOT(ISERROR(VLOOKUP(A276,D$2:D275,1,0))),1,IF(NOT(ISERROR(VLOOKUP(A276,E$2:E275,1,0))),1,0)))</f>
        <v>0</v>
      </c>
    </row>
    <row r="277" spans="1:6" hidden="1" x14ac:dyDescent="0.3">
      <c r="A277" t="s">
        <v>552</v>
      </c>
      <c r="B277" t="s">
        <v>553</v>
      </c>
      <c r="C277" t="s">
        <v>414</v>
      </c>
      <c r="F277">
        <f>IF(NOT(ISERROR(VLOOKUP(A277,C$2:C276,1,0))),1,IF(NOT(ISERROR(VLOOKUP(A277,D$2:D276,1,0))),1,IF(NOT(ISERROR(VLOOKUP(A277,E$2:E276,1,0))),1,0)))</f>
        <v>1</v>
      </c>
    </row>
    <row r="278" spans="1:6" x14ac:dyDescent="0.3">
      <c r="A278" t="s">
        <v>554</v>
      </c>
      <c r="B278" t="s">
        <v>555</v>
      </c>
      <c r="C278" t="s">
        <v>914</v>
      </c>
      <c r="F278">
        <f>IF(NOT(ISERROR(VLOOKUP(A278,C$2:C277,1,0))),1,IF(NOT(ISERROR(VLOOKUP(A278,D$2:D277,1,0))),1,IF(NOT(ISERROR(VLOOKUP(A278,E$2:E277,1,0))),1,0)))</f>
        <v>0</v>
      </c>
    </row>
    <row r="279" spans="1:6" x14ac:dyDescent="0.3">
      <c r="A279" t="s">
        <v>556</v>
      </c>
      <c r="B279" t="s">
        <v>557</v>
      </c>
      <c r="C279" t="s">
        <v>1258</v>
      </c>
      <c r="F279">
        <f>IF(NOT(ISERROR(VLOOKUP(A279,C$2:C278,1,0))),1,IF(NOT(ISERROR(VLOOKUP(A279,D$2:D278,1,0))),1,IF(NOT(ISERROR(VLOOKUP(A279,E$2:E278,1,0))),1,0)))</f>
        <v>0</v>
      </c>
    </row>
    <row r="280" spans="1:6" x14ac:dyDescent="0.3">
      <c r="A280" t="s">
        <v>558</v>
      </c>
      <c r="B280" t="s">
        <v>559</v>
      </c>
      <c r="C280">
        <v>0</v>
      </c>
      <c r="F280">
        <f>IF(NOT(ISERROR(VLOOKUP(A280,C$2:C279,1,0))),1,IF(NOT(ISERROR(VLOOKUP(A280,D$2:D279,1,0))),1,IF(NOT(ISERROR(VLOOKUP(A280,E$2:E279,1,0))),1,0)))</f>
        <v>0</v>
      </c>
    </row>
    <row r="281" spans="1:6" hidden="1" x14ac:dyDescent="0.3">
      <c r="A281" t="s">
        <v>560</v>
      </c>
      <c r="B281" t="s">
        <v>561</v>
      </c>
      <c r="C281" t="s">
        <v>470</v>
      </c>
      <c r="F281">
        <f>IF(NOT(ISERROR(VLOOKUP(A281,C$2:C280,1,0))),1,IF(NOT(ISERROR(VLOOKUP(A281,D$2:D280,1,0))),1,IF(NOT(ISERROR(VLOOKUP(A281,E$2:E280,1,0))),1,0)))</f>
        <v>1</v>
      </c>
    </row>
    <row r="282" spans="1:6" x14ac:dyDescent="0.3">
      <c r="A282" t="s">
        <v>562</v>
      </c>
      <c r="B282" t="s">
        <v>563</v>
      </c>
      <c r="C282">
        <v>0</v>
      </c>
      <c r="F282">
        <f>IF(NOT(ISERROR(VLOOKUP(A282,C$2:C281,1,0))),1,IF(NOT(ISERROR(VLOOKUP(A282,D$2:D281,1,0))),1,IF(NOT(ISERROR(VLOOKUP(A282,E$2:E281,1,0))),1,0)))</f>
        <v>0</v>
      </c>
    </row>
    <row r="283" spans="1:6" x14ac:dyDescent="0.3">
      <c r="A283" t="s">
        <v>564</v>
      </c>
      <c r="B283" t="s">
        <v>565</v>
      </c>
      <c r="C283" t="s">
        <v>690</v>
      </c>
      <c r="F283">
        <f>IF(NOT(ISERROR(VLOOKUP(A283,C$2:C282,1,0))),1,IF(NOT(ISERROR(VLOOKUP(A283,D$2:D282,1,0))),1,IF(NOT(ISERROR(VLOOKUP(A283,E$2:E282,1,0))),1,0)))</f>
        <v>0</v>
      </c>
    </row>
    <row r="284" spans="1:6" x14ac:dyDescent="0.3">
      <c r="A284" t="s">
        <v>566</v>
      </c>
      <c r="B284" t="s">
        <v>567</v>
      </c>
      <c r="C284" t="s">
        <v>568</v>
      </c>
      <c r="F284">
        <f>IF(NOT(ISERROR(VLOOKUP(A284,C$2:C283,1,0))),1,IF(NOT(ISERROR(VLOOKUP(A284,D$2:D283,1,0))),1,IF(NOT(ISERROR(VLOOKUP(A284,E$2:E283,1,0))),1,0)))</f>
        <v>0</v>
      </c>
    </row>
    <row r="285" spans="1:6" hidden="1" x14ac:dyDescent="0.3">
      <c r="A285" t="s">
        <v>568</v>
      </c>
      <c r="B285" t="s">
        <v>569</v>
      </c>
      <c r="C285" t="s">
        <v>566</v>
      </c>
      <c r="F285">
        <f>IF(NOT(ISERROR(VLOOKUP(A285,C$2:C284,1,0))),1,IF(NOT(ISERROR(VLOOKUP(A285,D$2:D284,1,0))),1,IF(NOT(ISERROR(VLOOKUP(A285,E$2:E284,1,0))),1,0)))</f>
        <v>1</v>
      </c>
    </row>
    <row r="286" spans="1:6" x14ac:dyDescent="0.3">
      <c r="A286" t="s">
        <v>570</v>
      </c>
      <c r="B286" t="s">
        <v>571</v>
      </c>
      <c r="C286" t="s">
        <v>572</v>
      </c>
      <c r="F286">
        <f>IF(NOT(ISERROR(VLOOKUP(A286,C$2:C285,1,0))),1,IF(NOT(ISERROR(VLOOKUP(A286,D$2:D285,1,0))),1,IF(NOT(ISERROR(VLOOKUP(A286,E$2:E285,1,0))),1,0)))</f>
        <v>0</v>
      </c>
    </row>
    <row r="287" spans="1:6" hidden="1" x14ac:dyDescent="0.3">
      <c r="A287" t="s">
        <v>572</v>
      </c>
      <c r="B287" t="s">
        <v>573</v>
      </c>
      <c r="C287" t="s">
        <v>570</v>
      </c>
      <c r="F287">
        <f>IF(NOT(ISERROR(VLOOKUP(A287,C$2:C286,1,0))),1,IF(NOT(ISERROR(VLOOKUP(A287,D$2:D286,1,0))),1,IF(NOT(ISERROR(VLOOKUP(A287,E$2:E286,1,0))),1,0)))</f>
        <v>1</v>
      </c>
    </row>
    <row r="288" spans="1:6" hidden="1" x14ac:dyDescent="0.3">
      <c r="A288" t="s">
        <v>574</v>
      </c>
      <c r="B288" t="s">
        <v>575</v>
      </c>
      <c r="C288" t="s">
        <v>220</v>
      </c>
      <c r="D288" t="s">
        <v>430</v>
      </c>
      <c r="F288">
        <f>IF(NOT(ISERROR(VLOOKUP(A288,C$2:C287,1,0))),1,IF(NOT(ISERROR(VLOOKUP(A288,D$2:D287,1,0))),1,IF(NOT(ISERROR(VLOOKUP(A288,E$2:E287,1,0))),1,0)))</f>
        <v>1</v>
      </c>
    </row>
    <row r="289" spans="1:6" x14ac:dyDescent="0.3">
      <c r="A289" t="s">
        <v>576</v>
      </c>
      <c r="B289" t="s">
        <v>577</v>
      </c>
      <c r="C289" t="s">
        <v>962</v>
      </c>
      <c r="F289">
        <f>IF(NOT(ISERROR(VLOOKUP(A289,C$2:C288,1,0))),1,IF(NOT(ISERROR(VLOOKUP(A289,D$2:D288,1,0))),1,IF(NOT(ISERROR(VLOOKUP(A289,E$2:E288,1,0))),1,0)))</f>
        <v>0</v>
      </c>
    </row>
    <row r="290" spans="1:6" x14ac:dyDescent="0.3">
      <c r="A290" t="s">
        <v>578</v>
      </c>
      <c r="B290" t="s">
        <v>579</v>
      </c>
      <c r="C290" t="s">
        <v>580</v>
      </c>
      <c r="F290">
        <f>IF(NOT(ISERROR(VLOOKUP(A290,C$2:C289,1,0))),1,IF(NOT(ISERROR(VLOOKUP(A290,D$2:D289,1,0))),1,IF(NOT(ISERROR(VLOOKUP(A290,E$2:E289,1,0))),1,0)))</f>
        <v>0</v>
      </c>
    </row>
    <row r="291" spans="1:6" hidden="1" x14ac:dyDescent="0.3">
      <c r="A291" t="s">
        <v>580</v>
      </c>
      <c r="B291" t="s">
        <v>581</v>
      </c>
      <c r="C291" t="s">
        <v>578</v>
      </c>
      <c r="F291">
        <f>IF(NOT(ISERROR(VLOOKUP(A291,C$2:C290,1,0))),1,IF(NOT(ISERROR(VLOOKUP(A291,D$2:D290,1,0))),1,IF(NOT(ISERROR(VLOOKUP(A291,E$2:E290,1,0))),1,0)))</f>
        <v>1</v>
      </c>
    </row>
    <row r="292" spans="1:6" x14ac:dyDescent="0.3">
      <c r="A292" t="s">
        <v>582</v>
      </c>
      <c r="B292" t="s">
        <v>583</v>
      </c>
      <c r="C292" t="s">
        <v>584</v>
      </c>
      <c r="F292">
        <f>IF(NOT(ISERROR(VLOOKUP(A292,C$2:C291,1,0))),1,IF(NOT(ISERROR(VLOOKUP(A292,D$2:D291,1,0))),1,IF(NOT(ISERROR(VLOOKUP(A292,E$2:E291,1,0))),1,0)))</f>
        <v>0</v>
      </c>
    </row>
    <row r="293" spans="1:6" hidden="1" x14ac:dyDescent="0.3">
      <c r="A293" t="s">
        <v>584</v>
      </c>
      <c r="B293" t="s">
        <v>585</v>
      </c>
      <c r="C293" t="s">
        <v>582</v>
      </c>
      <c r="F293">
        <f>IF(NOT(ISERROR(VLOOKUP(A293,C$2:C292,1,0))),1,IF(NOT(ISERROR(VLOOKUP(A293,D$2:D292,1,0))),1,IF(NOT(ISERROR(VLOOKUP(A293,E$2:E292,1,0))),1,0)))</f>
        <v>1</v>
      </c>
    </row>
    <row r="294" spans="1:6" x14ac:dyDescent="0.3">
      <c r="A294" t="s">
        <v>586</v>
      </c>
      <c r="B294" t="s">
        <v>587</v>
      </c>
      <c r="C294" t="s">
        <v>1194</v>
      </c>
      <c r="F294">
        <f>IF(NOT(ISERROR(VLOOKUP(A294,C$2:C293,1,0))),1,IF(NOT(ISERROR(VLOOKUP(A294,D$2:D293,1,0))),1,IF(NOT(ISERROR(VLOOKUP(A294,E$2:E293,1,0))),1,0)))</f>
        <v>0</v>
      </c>
    </row>
    <row r="295" spans="1:6" hidden="1" x14ac:dyDescent="0.3">
      <c r="A295" t="s">
        <v>588</v>
      </c>
      <c r="B295" t="s">
        <v>589</v>
      </c>
      <c r="C295" t="s">
        <v>2</v>
      </c>
      <c r="F295">
        <f>IF(NOT(ISERROR(VLOOKUP(A295,C$2:C294,1,0))),1,IF(NOT(ISERROR(VLOOKUP(A295,D$2:D294,1,0))),1,IF(NOT(ISERROR(VLOOKUP(A295,E$2:E294,1,0))),1,0)))</f>
        <v>1</v>
      </c>
    </row>
    <row r="296" spans="1:6" x14ac:dyDescent="0.3">
      <c r="A296" t="s">
        <v>590</v>
      </c>
      <c r="B296" t="s">
        <v>591</v>
      </c>
      <c r="C296" t="s">
        <v>838</v>
      </c>
      <c r="F296">
        <f>IF(NOT(ISERROR(VLOOKUP(A296,C$2:C295,1,0))),1,IF(NOT(ISERROR(VLOOKUP(A296,D$2:D295,1,0))),1,IF(NOT(ISERROR(VLOOKUP(A296,E$2:E295,1,0))),1,0)))</f>
        <v>0</v>
      </c>
    </row>
    <row r="297" spans="1:6" x14ac:dyDescent="0.3">
      <c r="A297" t="s">
        <v>592</v>
      </c>
      <c r="B297" t="s">
        <v>593</v>
      </c>
      <c r="C297" t="s">
        <v>594</v>
      </c>
      <c r="F297">
        <f>IF(NOT(ISERROR(VLOOKUP(A297,C$2:C296,1,0))),1,IF(NOT(ISERROR(VLOOKUP(A297,D$2:D296,1,0))),1,IF(NOT(ISERROR(VLOOKUP(A297,E$2:E296,1,0))),1,0)))</f>
        <v>0</v>
      </c>
    </row>
    <row r="298" spans="1:6" hidden="1" x14ac:dyDescent="0.3">
      <c r="A298" t="s">
        <v>594</v>
      </c>
      <c r="B298" t="s">
        <v>595</v>
      </c>
      <c r="C298" t="s">
        <v>592</v>
      </c>
      <c r="F298">
        <f>IF(NOT(ISERROR(VLOOKUP(A298,C$2:C297,1,0))),1,IF(NOT(ISERROR(VLOOKUP(A298,D$2:D297,1,0))),1,IF(NOT(ISERROR(VLOOKUP(A298,E$2:E297,1,0))),1,0)))</f>
        <v>1</v>
      </c>
    </row>
    <row r="299" spans="1:6" hidden="1" x14ac:dyDescent="0.3">
      <c r="A299" t="s">
        <v>596</v>
      </c>
      <c r="B299" t="s">
        <v>597</v>
      </c>
      <c r="C299" t="s">
        <v>1134</v>
      </c>
      <c r="D299" t="s">
        <v>22</v>
      </c>
      <c r="E299" t="s">
        <v>24</v>
      </c>
      <c r="F299">
        <f>IF(NOT(ISERROR(VLOOKUP(A299,C$2:C298,1,0))),1,IF(NOT(ISERROR(VLOOKUP(A299,D$2:D298,1,0))),1,IF(NOT(ISERROR(VLOOKUP(A299,E$2:E298,1,0))),1,0)))</f>
        <v>1</v>
      </c>
    </row>
    <row r="300" spans="1:6" x14ac:dyDescent="0.3">
      <c r="A300" t="s">
        <v>598</v>
      </c>
      <c r="B300" t="s">
        <v>599</v>
      </c>
      <c r="C300" t="s">
        <v>600</v>
      </c>
      <c r="F300">
        <f>IF(NOT(ISERROR(VLOOKUP(A300,C$2:C299,1,0))),1,IF(NOT(ISERROR(VLOOKUP(A300,D$2:D299,1,0))),1,IF(NOT(ISERROR(VLOOKUP(A300,E$2:E299,1,0))),1,0)))</f>
        <v>0</v>
      </c>
    </row>
    <row r="301" spans="1:6" hidden="1" x14ac:dyDescent="0.3">
      <c r="A301" t="s">
        <v>600</v>
      </c>
      <c r="B301" t="s">
        <v>601</v>
      </c>
      <c r="C301" t="s">
        <v>598</v>
      </c>
      <c r="F301">
        <f>IF(NOT(ISERROR(VLOOKUP(A301,C$2:C300,1,0))),1,IF(NOT(ISERROR(VLOOKUP(A301,D$2:D300,1,0))),1,IF(NOT(ISERROR(VLOOKUP(A301,E$2:E300,1,0))),1,0)))</f>
        <v>1</v>
      </c>
    </row>
    <row r="302" spans="1:6" x14ac:dyDescent="0.3">
      <c r="A302" t="s">
        <v>602</v>
      </c>
      <c r="B302" t="s">
        <v>603</v>
      </c>
      <c r="C302">
        <v>0</v>
      </c>
      <c r="F302">
        <f>IF(NOT(ISERROR(VLOOKUP(A302,C$2:C301,1,0))),1,IF(NOT(ISERROR(VLOOKUP(A302,D$2:D301,1,0))),1,IF(NOT(ISERROR(VLOOKUP(A302,E$2:E301,1,0))),1,0)))</f>
        <v>0</v>
      </c>
    </row>
    <row r="303" spans="1:6" x14ac:dyDescent="0.3">
      <c r="A303" t="s">
        <v>604</v>
      </c>
      <c r="B303" t="s">
        <v>605</v>
      </c>
      <c r="C303">
        <v>0</v>
      </c>
      <c r="F303">
        <f>IF(NOT(ISERROR(VLOOKUP(A303,C$2:C302,1,0))),1,IF(NOT(ISERROR(VLOOKUP(A303,D$2:D302,1,0))),1,IF(NOT(ISERROR(VLOOKUP(A303,E$2:E302,1,0))),1,0)))</f>
        <v>0</v>
      </c>
    </row>
    <row r="304" spans="1:6" hidden="1" x14ac:dyDescent="0.3">
      <c r="A304" t="s">
        <v>606</v>
      </c>
      <c r="B304" t="s">
        <v>607</v>
      </c>
      <c r="C304" t="s">
        <v>496</v>
      </c>
      <c r="F304">
        <f>IF(NOT(ISERROR(VLOOKUP(A304,C$2:C303,1,0))),1,IF(NOT(ISERROR(VLOOKUP(A304,D$2:D303,1,0))),1,IF(NOT(ISERROR(VLOOKUP(A304,E$2:E303,1,0))),1,0)))</f>
        <v>1</v>
      </c>
    </row>
    <row r="305" spans="1:6" x14ac:dyDescent="0.3">
      <c r="A305" t="s">
        <v>608</v>
      </c>
      <c r="B305" t="s">
        <v>609</v>
      </c>
      <c r="C305" t="s">
        <v>610</v>
      </c>
      <c r="F305">
        <f>IF(NOT(ISERROR(VLOOKUP(A305,C$2:C304,1,0))),1,IF(NOT(ISERROR(VLOOKUP(A305,D$2:D304,1,0))),1,IF(NOT(ISERROR(VLOOKUP(A305,E$2:E304,1,0))),1,0)))</f>
        <v>0</v>
      </c>
    </row>
    <row r="306" spans="1:6" hidden="1" x14ac:dyDescent="0.3">
      <c r="A306" t="s">
        <v>610</v>
      </c>
      <c r="B306" t="s">
        <v>611</v>
      </c>
      <c r="C306" t="s">
        <v>608</v>
      </c>
      <c r="F306">
        <f>IF(NOT(ISERROR(VLOOKUP(A306,C$2:C305,1,0))),1,IF(NOT(ISERROR(VLOOKUP(A306,D$2:D305,1,0))),1,IF(NOT(ISERROR(VLOOKUP(A306,E$2:E305,1,0))),1,0)))</f>
        <v>1</v>
      </c>
    </row>
    <row r="307" spans="1:6" x14ac:dyDescent="0.3">
      <c r="A307" t="s">
        <v>612</v>
      </c>
      <c r="B307" t="s">
        <v>613</v>
      </c>
      <c r="C307" t="s">
        <v>1006</v>
      </c>
      <c r="F307">
        <f>IF(NOT(ISERROR(VLOOKUP(A307,C$2:C306,1,0))),1,IF(NOT(ISERROR(VLOOKUP(A307,D$2:D306,1,0))),1,IF(NOT(ISERROR(VLOOKUP(A307,E$2:E306,1,0))),1,0)))</f>
        <v>0</v>
      </c>
    </row>
    <row r="308" spans="1:6" x14ac:dyDescent="0.3">
      <c r="A308" t="s">
        <v>614</v>
      </c>
      <c r="B308" t="s">
        <v>615</v>
      </c>
      <c r="C308" t="s">
        <v>616</v>
      </c>
      <c r="F308">
        <f>IF(NOT(ISERROR(VLOOKUP(A308,C$2:C307,1,0))),1,IF(NOT(ISERROR(VLOOKUP(A308,D$2:D307,1,0))),1,IF(NOT(ISERROR(VLOOKUP(A308,E$2:E307,1,0))),1,0)))</f>
        <v>0</v>
      </c>
    </row>
    <row r="309" spans="1:6" hidden="1" x14ac:dyDescent="0.3">
      <c r="A309" t="s">
        <v>616</v>
      </c>
      <c r="B309" t="s">
        <v>617</v>
      </c>
      <c r="C309" t="s">
        <v>614</v>
      </c>
      <c r="F309">
        <f>IF(NOT(ISERROR(VLOOKUP(A309,C$2:C308,1,0))),1,IF(NOT(ISERROR(VLOOKUP(A309,D$2:D308,1,0))),1,IF(NOT(ISERROR(VLOOKUP(A309,E$2:E308,1,0))),1,0)))</f>
        <v>1</v>
      </c>
    </row>
    <row r="310" spans="1:6" x14ac:dyDescent="0.3">
      <c r="A310" t="s">
        <v>618</v>
      </c>
      <c r="B310" t="s">
        <v>619</v>
      </c>
      <c r="C310">
        <v>0</v>
      </c>
      <c r="F310">
        <f>IF(NOT(ISERROR(VLOOKUP(A310,C$2:C309,1,0))),1,IF(NOT(ISERROR(VLOOKUP(A310,D$2:D309,1,0))),1,IF(NOT(ISERROR(VLOOKUP(A310,E$2:E309,1,0))),1,0)))</f>
        <v>0</v>
      </c>
    </row>
    <row r="311" spans="1:6" x14ac:dyDescent="0.3">
      <c r="A311" t="s">
        <v>620</v>
      </c>
      <c r="B311" t="s">
        <v>621</v>
      </c>
      <c r="C311" t="s">
        <v>622</v>
      </c>
      <c r="D311" t="s">
        <v>972</v>
      </c>
      <c r="F311">
        <f>IF(NOT(ISERROR(VLOOKUP(A311,C$2:C310,1,0))),1,IF(NOT(ISERROR(VLOOKUP(A311,D$2:D310,1,0))),1,IF(NOT(ISERROR(VLOOKUP(A311,E$2:E310,1,0))),1,0)))</f>
        <v>0</v>
      </c>
    </row>
    <row r="312" spans="1:6" hidden="1" x14ac:dyDescent="0.3">
      <c r="A312" t="s">
        <v>622</v>
      </c>
      <c r="B312" t="s">
        <v>623</v>
      </c>
      <c r="C312" t="s">
        <v>620</v>
      </c>
      <c r="D312" t="s">
        <v>972</v>
      </c>
      <c r="F312">
        <f>IF(NOT(ISERROR(VLOOKUP(A312,C$2:C311,1,0))),1,IF(NOT(ISERROR(VLOOKUP(A312,D$2:D311,1,0))),1,IF(NOT(ISERROR(VLOOKUP(A312,E$2:E311,1,0))),1,0)))</f>
        <v>1</v>
      </c>
    </row>
    <row r="313" spans="1:6" x14ac:dyDescent="0.3">
      <c r="A313" t="s">
        <v>624</v>
      </c>
      <c r="B313" t="s">
        <v>625</v>
      </c>
      <c r="C313" t="s">
        <v>626</v>
      </c>
      <c r="F313">
        <f>IF(NOT(ISERROR(VLOOKUP(A313,C$2:C312,1,0))),1,IF(NOT(ISERROR(VLOOKUP(A313,D$2:D312,1,0))),1,IF(NOT(ISERROR(VLOOKUP(A313,E$2:E312,1,0))),1,0)))</f>
        <v>0</v>
      </c>
    </row>
    <row r="314" spans="1:6" hidden="1" x14ac:dyDescent="0.3">
      <c r="A314" t="s">
        <v>626</v>
      </c>
      <c r="B314" t="s">
        <v>627</v>
      </c>
      <c r="C314" t="s">
        <v>624</v>
      </c>
      <c r="F314">
        <f>IF(NOT(ISERROR(VLOOKUP(A314,C$2:C313,1,0))),1,IF(NOT(ISERROR(VLOOKUP(A314,D$2:D313,1,0))),1,IF(NOT(ISERROR(VLOOKUP(A314,E$2:E313,1,0))),1,0)))</f>
        <v>1</v>
      </c>
    </row>
    <row r="315" spans="1:6" x14ac:dyDescent="0.3">
      <c r="A315" t="s">
        <v>628</v>
      </c>
      <c r="B315" t="s">
        <v>629</v>
      </c>
      <c r="C315" t="s">
        <v>1088</v>
      </c>
      <c r="F315">
        <f>IF(NOT(ISERROR(VLOOKUP(A315,C$2:C314,1,0))),1,IF(NOT(ISERROR(VLOOKUP(A315,D$2:D314,1,0))),1,IF(NOT(ISERROR(VLOOKUP(A315,E$2:E314,1,0))),1,0)))</f>
        <v>0</v>
      </c>
    </row>
    <row r="316" spans="1:6" x14ac:dyDescent="0.3">
      <c r="A316" t="s">
        <v>630</v>
      </c>
      <c r="B316" t="s">
        <v>631</v>
      </c>
      <c r="C316">
        <v>0</v>
      </c>
      <c r="F316">
        <f>IF(NOT(ISERROR(VLOOKUP(A316,C$2:C315,1,0))),1,IF(NOT(ISERROR(VLOOKUP(A316,D$2:D315,1,0))),1,IF(NOT(ISERROR(VLOOKUP(A316,E$2:E315,1,0))),1,0)))</f>
        <v>0</v>
      </c>
    </row>
    <row r="317" spans="1:6" hidden="1" x14ac:dyDescent="0.3">
      <c r="A317" t="s">
        <v>632</v>
      </c>
      <c r="B317" t="s">
        <v>633</v>
      </c>
      <c r="C317" t="s">
        <v>550</v>
      </c>
      <c r="F317">
        <f>IF(NOT(ISERROR(VLOOKUP(A317,C$2:C316,1,0))),1,IF(NOT(ISERROR(VLOOKUP(A317,D$2:D316,1,0))),1,IF(NOT(ISERROR(VLOOKUP(A317,E$2:E316,1,0))),1,0)))</f>
        <v>1</v>
      </c>
    </row>
    <row r="318" spans="1:6" x14ac:dyDescent="0.3">
      <c r="A318" t="s">
        <v>634</v>
      </c>
      <c r="B318" t="s">
        <v>635</v>
      </c>
      <c r="C318">
        <v>0</v>
      </c>
      <c r="F318">
        <f>IF(NOT(ISERROR(VLOOKUP(A318,C$2:C317,1,0))),1,IF(NOT(ISERROR(VLOOKUP(A318,D$2:D317,1,0))),1,IF(NOT(ISERROR(VLOOKUP(A318,E$2:E317,1,0))),1,0)))</f>
        <v>0</v>
      </c>
    </row>
    <row r="319" spans="1:6" x14ac:dyDescent="0.3">
      <c r="A319" t="s">
        <v>636</v>
      </c>
      <c r="B319" t="s">
        <v>637</v>
      </c>
      <c r="C319" t="s">
        <v>832</v>
      </c>
      <c r="F319">
        <f>IF(NOT(ISERROR(VLOOKUP(A319,C$2:C318,1,0))),1,IF(NOT(ISERROR(VLOOKUP(A319,D$2:D318,1,0))),1,IF(NOT(ISERROR(VLOOKUP(A319,E$2:E318,1,0))),1,0)))</f>
        <v>0</v>
      </c>
    </row>
    <row r="320" spans="1:6" x14ac:dyDescent="0.3">
      <c r="A320" t="s">
        <v>638</v>
      </c>
      <c r="B320" t="s">
        <v>639</v>
      </c>
      <c r="C320" t="s">
        <v>662</v>
      </c>
      <c r="F320">
        <f>IF(NOT(ISERROR(VLOOKUP(A320,C$2:C319,1,0))),1,IF(NOT(ISERROR(VLOOKUP(A320,D$2:D319,1,0))),1,IF(NOT(ISERROR(VLOOKUP(A320,E$2:E319,1,0))),1,0)))</f>
        <v>0</v>
      </c>
    </row>
    <row r="321" spans="1:6" x14ac:dyDescent="0.3">
      <c r="A321" t="s">
        <v>640</v>
      </c>
      <c r="B321" t="s">
        <v>641</v>
      </c>
      <c r="C321" t="s">
        <v>642</v>
      </c>
      <c r="F321">
        <f>IF(NOT(ISERROR(VLOOKUP(A321,C$2:C320,1,0))),1,IF(NOT(ISERROR(VLOOKUP(A321,D$2:D320,1,0))),1,IF(NOT(ISERROR(VLOOKUP(A321,E$2:E320,1,0))),1,0)))</f>
        <v>0</v>
      </c>
    </row>
    <row r="322" spans="1:6" hidden="1" x14ac:dyDescent="0.3">
      <c r="A322" t="s">
        <v>642</v>
      </c>
      <c r="B322" t="s">
        <v>643</v>
      </c>
      <c r="C322" t="s">
        <v>640</v>
      </c>
      <c r="F322">
        <f>IF(NOT(ISERROR(VLOOKUP(A322,C$2:C321,1,0))),1,IF(NOT(ISERROR(VLOOKUP(A322,D$2:D321,1,0))),1,IF(NOT(ISERROR(VLOOKUP(A322,E$2:E321,1,0))),1,0)))</f>
        <v>1</v>
      </c>
    </row>
    <row r="323" spans="1:6" x14ac:dyDescent="0.3">
      <c r="A323" t="s">
        <v>644</v>
      </c>
      <c r="B323" t="s">
        <v>645</v>
      </c>
      <c r="C323">
        <v>0</v>
      </c>
      <c r="F323">
        <f>IF(NOT(ISERROR(VLOOKUP(A323,C$2:C322,1,0))),1,IF(NOT(ISERROR(VLOOKUP(A323,D$2:D322,1,0))),1,IF(NOT(ISERROR(VLOOKUP(A323,E$2:E322,1,0))),1,0)))</f>
        <v>0</v>
      </c>
    </row>
    <row r="324" spans="1:6" x14ac:dyDescent="0.3">
      <c r="A324" t="s">
        <v>646</v>
      </c>
      <c r="B324" t="s">
        <v>647</v>
      </c>
      <c r="C324" t="s">
        <v>648</v>
      </c>
      <c r="F324">
        <f>IF(NOT(ISERROR(VLOOKUP(A324,C$2:C323,1,0))),1,IF(NOT(ISERROR(VLOOKUP(A324,D$2:D323,1,0))),1,IF(NOT(ISERROR(VLOOKUP(A324,E$2:E323,1,0))),1,0)))</f>
        <v>0</v>
      </c>
    </row>
    <row r="325" spans="1:6" hidden="1" x14ac:dyDescent="0.3">
      <c r="A325" t="s">
        <v>648</v>
      </c>
      <c r="B325" t="s">
        <v>649</v>
      </c>
      <c r="C325" t="s">
        <v>646</v>
      </c>
      <c r="F325">
        <f>IF(NOT(ISERROR(VLOOKUP(A325,C$2:C324,1,0))),1,IF(NOT(ISERROR(VLOOKUP(A325,D$2:D324,1,0))),1,IF(NOT(ISERROR(VLOOKUP(A325,E$2:E324,1,0))),1,0)))</f>
        <v>1</v>
      </c>
    </row>
    <row r="326" spans="1:6" x14ac:dyDescent="0.3">
      <c r="A326" t="s">
        <v>650</v>
      </c>
      <c r="B326" t="s">
        <v>651</v>
      </c>
      <c r="C326" t="s">
        <v>652</v>
      </c>
      <c r="F326">
        <f>IF(NOT(ISERROR(VLOOKUP(A326,C$2:C325,1,0))),1,IF(NOT(ISERROR(VLOOKUP(A326,D$2:D325,1,0))),1,IF(NOT(ISERROR(VLOOKUP(A326,E$2:E325,1,0))),1,0)))</f>
        <v>0</v>
      </c>
    </row>
    <row r="327" spans="1:6" hidden="1" x14ac:dyDescent="0.3">
      <c r="A327" t="s">
        <v>652</v>
      </c>
      <c r="B327" t="s">
        <v>653</v>
      </c>
      <c r="C327" t="s">
        <v>650</v>
      </c>
      <c r="F327">
        <f>IF(NOT(ISERROR(VLOOKUP(A327,C$2:C326,1,0))),1,IF(NOT(ISERROR(VLOOKUP(A327,D$2:D326,1,0))),1,IF(NOT(ISERROR(VLOOKUP(A327,E$2:E326,1,0))),1,0)))</f>
        <v>1</v>
      </c>
    </row>
    <row r="328" spans="1:6" x14ac:dyDescent="0.3">
      <c r="A328" t="s">
        <v>654</v>
      </c>
      <c r="B328" t="s">
        <v>655</v>
      </c>
      <c r="C328" t="s">
        <v>656</v>
      </c>
      <c r="F328">
        <f>IF(NOT(ISERROR(VLOOKUP(A328,C$2:C327,1,0))),1,IF(NOT(ISERROR(VLOOKUP(A328,D$2:D327,1,0))),1,IF(NOT(ISERROR(VLOOKUP(A328,E$2:E327,1,0))),1,0)))</f>
        <v>0</v>
      </c>
    </row>
    <row r="329" spans="1:6" hidden="1" x14ac:dyDescent="0.3">
      <c r="A329" t="s">
        <v>656</v>
      </c>
      <c r="B329" t="s">
        <v>657</v>
      </c>
      <c r="C329" t="s">
        <v>654</v>
      </c>
      <c r="F329">
        <f>IF(NOT(ISERROR(VLOOKUP(A329,C$2:C328,1,0))),1,IF(NOT(ISERROR(VLOOKUP(A329,D$2:D328,1,0))),1,IF(NOT(ISERROR(VLOOKUP(A329,E$2:E328,1,0))),1,0)))</f>
        <v>1</v>
      </c>
    </row>
    <row r="330" spans="1:6" hidden="1" x14ac:dyDescent="0.3">
      <c r="A330" t="s">
        <v>658</v>
      </c>
      <c r="B330" t="s">
        <v>659</v>
      </c>
      <c r="C330" t="s">
        <v>660</v>
      </c>
      <c r="D330" t="s">
        <v>498</v>
      </c>
      <c r="F330">
        <f>IF(NOT(ISERROR(VLOOKUP(A330,C$2:C329,1,0))),1,IF(NOT(ISERROR(VLOOKUP(A330,D$2:D329,1,0))),1,IF(NOT(ISERROR(VLOOKUP(A330,E$2:E329,1,0))),1,0)))</f>
        <v>1</v>
      </c>
    </row>
    <row r="331" spans="1:6" hidden="1" x14ac:dyDescent="0.3">
      <c r="A331" t="s">
        <v>660</v>
      </c>
      <c r="B331" t="s">
        <v>661</v>
      </c>
      <c r="C331" t="s">
        <v>658</v>
      </c>
      <c r="D331" t="s">
        <v>498</v>
      </c>
      <c r="F331">
        <f>IF(NOT(ISERROR(VLOOKUP(A331,C$2:C330,1,0))),1,IF(NOT(ISERROR(VLOOKUP(A331,D$2:D330,1,0))),1,IF(NOT(ISERROR(VLOOKUP(A331,E$2:E330,1,0))),1,0)))</f>
        <v>1</v>
      </c>
    </row>
    <row r="332" spans="1:6" hidden="1" x14ac:dyDescent="0.3">
      <c r="A332" t="s">
        <v>662</v>
      </c>
      <c r="B332" t="s">
        <v>663</v>
      </c>
      <c r="C332" t="s">
        <v>638</v>
      </c>
      <c r="F332">
        <f>IF(NOT(ISERROR(VLOOKUP(A332,C$2:C331,1,0))),1,IF(NOT(ISERROR(VLOOKUP(A332,D$2:D331,1,0))),1,IF(NOT(ISERROR(VLOOKUP(A332,E$2:E331,1,0))),1,0)))</f>
        <v>1</v>
      </c>
    </row>
    <row r="333" spans="1:6" x14ac:dyDescent="0.3">
      <c r="A333" t="s">
        <v>664</v>
      </c>
      <c r="B333" t="s">
        <v>665</v>
      </c>
      <c r="C333" t="s">
        <v>666</v>
      </c>
      <c r="F333">
        <f>IF(NOT(ISERROR(VLOOKUP(A333,C$2:C332,1,0))),1,IF(NOT(ISERROR(VLOOKUP(A333,D$2:D332,1,0))),1,IF(NOT(ISERROR(VLOOKUP(A333,E$2:E332,1,0))),1,0)))</f>
        <v>0</v>
      </c>
    </row>
    <row r="334" spans="1:6" hidden="1" x14ac:dyDescent="0.3">
      <c r="A334" t="s">
        <v>666</v>
      </c>
      <c r="B334" t="s">
        <v>667</v>
      </c>
      <c r="C334" t="s">
        <v>664</v>
      </c>
      <c r="F334">
        <f>IF(NOT(ISERROR(VLOOKUP(A334,C$2:C333,1,0))),1,IF(NOT(ISERROR(VLOOKUP(A334,D$2:D333,1,0))),1,IF(NOT(ISERROR(VLOOKUP(A334,E$2:E333,1,0))),1,0)))</f>
        <v>1</v>
      </c>
    </row>
    <row r="335" spans="1:6" x14ac:dyDescent="0.3">
      <c r="A335" t="s">
        <v>668</v>
      </c>
      <c r="B335" t="s">
        <v>669</v>
      </c>
      <c r="C335" t="s">
        <v>670</v>
      </c>
      <c r="F335">
        <f>IF(NOT(ISERROR(VLOOKUP(A335,C$2:C334,1,0))),1,IF(NOT(ISERROR(VLOOKUP(A335,D$2:D334,1,0))),1,IF(NOT(ISERROR(VLOOKUP(A335,E$2:E334,1,0))),1,0)))</f>
        <v>0</v>
      </c>
    </row>
    <row r="336" spans="1:6" hidden="1" x14ac:dyDescent="0.3">
      <c r="A336" t="s">
        <v>670</v>
      </c>
      <c r="B336" t="s">
        <v>671</v>
      </c>
      <c r="C336" t="s">
        <v>668</v>
      </c>
      <c r="F336">
        <f>IF(NOT(ISERROR(VLOOKUP(A336,C$2:C335,1,0))),1,IF(NOT(ISERROR(VLOOKUP(A336,D$2:D335,1,0))),1,IF(NOT(ISERROR(VLOOKUP(A336,E$2:E335,1,0))),1,0)))</f>
        <v>1</v>
      </c>
    </row>
    <row r="337" spans="1:6" x14ac:dyDescent="0.3">
      <c r="A337" t="s">
        <v>672</v>
      </c>
      <c r="B337" t="s">
        <v>673</v>
      </c>
      <c r="C337">
        <v>0</v>
      </c>
      <c r="F337">
        <f>IF(NOT(ISERROR(VLOOKUP(A337,C$2:C336,1,0))),1,IF(NOT(ISERROR(VLOOKUP(A337,D$2:D336,1,0))),1,IF(NOT(ISERROR(VLOOKUP(A337,E$2:E336,1,0))),1,0)))</f>
        <v>0</v>
      </c>
    </row>
    <row r="338" spans="1:6" x14ac:dyDescent="0.3">
      <c r="A338" t="s">
        <v>674</v>
      </c>
      <c r="B338" t="s">
        <v>675</v>
      </c>
      <c r="C338" t="s">
        <v>676</v>
      </c>
      <c r="F338">
        <f>IF(NOT(ISERROR(VLOOKUP(A338,C$2:C337,1,0))),1,IF(NOT(ISERROR(VLOOKUP(A338,D$2:D337,1,0))),1,IF(NOT(ISERROR(VLOOKUP(A338,E$2:E337,1,0))),1,0)))</f>
        <v>0</v>
      </c>
    </row>
    <row r="339" spans="1:6" hidden="1" x14ac:dyDescent="0.3">
      <c r="A339" t="s">
        <v>676</v>
      </c>
      <c r="B339" t="s">
        <v>677</v>
      </c>
      <c r="C339" t="s">
        <v>674</v>
      </c>
      <c r="F339">
        <f>IF(NOT(ISERROR(VLOOKUP(A339,C$2:C338,1,0))),1,IF(NOT(ISERROR(VLOOKUP(A339,D$2:D338,1,0))),1,IF(NOT(ISERROR(VLOOKUP(A339,E$2:E338,1,0))),1,0)))</f>
        <v>1</v>
      </c>
    </row>
    <row r="340" spans="1:6" x14ac:dyDescent="0.3">
      <c r="A340" t="s">
        <v>678</v>
      </c>
      <c r="B340" t="s">
        <v>679</v>
      </c>
      <c r="C340" t="s">
        <v>680</v>
      </c>
      <c r="F340">
        <f>IF(NOT(ISERROR(VLOOKUP(A340,C$2:C339,1,0))),1,IF(NOT(ISERROR(VLOOKUP(A340,D$2:D339,1,0))),1,IF(NOT(ISERROR(VLOOKUP(A340,E$2:E339,1,0))),1,0)))</f>
        <v>0</v>
      </c>
    </row>
    <row r="341" spans="1:6" hidden="1" x14ac:dyDescent="0.3">
      <c r="A341" t="s">
        <v>680</v>
      </c>
      <c r="B341" t="s">
        <v>681</v>
      </c>
      <c r="C341" t="s">
        <v>678</v>
      </c>
      <c r="F341">
        <f>IF(NOT(ISERROR(VLOOKUP(A341,C$2:C340,1,0))),1,IF(NOT(ISERROR(VLOOKUP(A341,D$2:D340,1,0))),1,IF(NOT(ISERROR(VLOOKUP(A341,E$2:E340,1,0))),1,0)))</f>
        <v>1</v>
      </c>
    </row>
    <row r="342" spans="1:6" hidden="1" x14ac:dyDescent="0.3">
      <c r="A342" t="s">
        <v>682</v>
      </c>
      <c r="B342" t="s">
        <v>683</v>
      </c>
      <c r="C342" t="s">
        <v>432</v>
      </c>
      <c r="F342">
        <f>IF(NOT(ISERROR(VLOOKUP(A342,C$2:C341,1,0))),1,IF(NOT(ISERROR(VLOOKUP(A342,D$2:D341,1,0))),1,IF(NOT(ISERROR(VLOOKUP(A342,E$2:E341,1,0))),1,0)))</f>
        <v>1</v>
      </c>
    </row>
    <row r="343" spans="1:6" x14ac:dyDescent="0.3">
      <c r="A343" t="s">
        <v>684</v>
      </c>
      <c r="B343" t="s">
        <v>685</v>
      </c>
      <c r="C343">
        <v>0</v>
      </c>
      <c r="F343">
        <f>IF(NOT(ISERROR(VLOOKUP(A343,C$2:C342,1,0))),1,IF(NOT(ISERROR(VLOOKUP(A343,D$2:D342,1,0))),1,IF(NOT(ISERROR(VLOOKUP(A343,E$2:E342,1,0))),1,0)))</f>
        <v>0</v>
      </c>
    </row>
    <row r="344" spans="1:6" x14ac:dyDescent="0.3">
      <c r="A344" t="s">
        <v>686</v>
      </c>
      <c r="B344" t="s">
        <v>687</v>
      </c>
      <c r="C344" t="s">
        <v>688</v>
      </c>
      <c r="F344">
        <f>IF(NOT(ISERROR(VLOOKUP(A344,C$2:C343,1,0))),1,IF(NOT(ISERROR(VLOOKUP(A344,D$2:D343,1,0))),1,IF(NOT(ISERROR(VLOOKUP(A344,E$2:E343,1,0))),1,0)))</f>
        <v>0</v>
      </c>
    </row>
    <row r="345" spans="1:6" hidden="1" x14ac:dyDescent="0.3">
      <c r="A345" t="s">
        <v>688</v>
      </c>
      <c r="B345" t="s">
        <v>689</v>
      </c>
      <c r="C345" t="s">
        <v>686</v>
      </c>
      <c r="F345">
        <f>IF(NOT(ISERROR(VLOOKUP(A345,C$2:C344,1,0))),1,IF(NOT(ISERROR(VLOOKUP(A345,D$2:D344,1,0))),1,IF(NOT(ISERROR(VLOOKUP(A345,E$2:E344,1,0))),1,0)))</f>
        <v>1</v>
      </c>
    </row>
    <row r="346" spans="1:6" hidden="1" x14ac:dyDescent="0.3">
      <c r="A346" t="s">
        <v>690</v>
      </c>
      <c r="B346" t="s">
        <v>691</v>
      </c>
      <c r="C346" t="s">
        <v>564</v>
      </c>
      <c r="F346">
        <f>IF(NOT(ISERROR(VLOOKUP(A346,C$2:C345,1,0))),1,IF(NOT(ISERROR(VLOOKUP(A346,D$2:D345,1,0))),1,IF(NOT(ISERROR(VLOOKUP(A346,E$2:E345,1,0))),1,0)))</f>
        <v>1</v>
      </c>
    </row>
    <row r="347" spans="1:6" x14ac:dyDescent="0.3">
      <c r="A347" t="s">
        <v>692</v>
      </c>
      <c r="B347" t="s">
        <v>693</v>
      </c>
      <c r="C347">
        <v>0</v>
      </c>
      <c r="F347">
        <f>IF(NOT(ISERROR(VLOOKUP(A347,C$2:C346,1,0))),1,IF(NOT(ISERROR(VLOOKUP(A347,D$2:D346,1,0))),1,IF(NOT(ISERROR(VLOOKUP(A347,E$2:E346,1,0))),1,0)))</f>
        <v>0</v>
      </c>
    </row>
    <row r="348" spans="1:6" x14ac:dyDescent="0.3">
      <c r="A348" t="s">
        <v>694</v>
      </c>
      <c r="B348" t="s">
        <v>695</v>
      </c>
      <c r="C348" t="s">
        <v>696</v>
      </c>
      <c r="F348">
        <f>IF(NOT(ISERROR(VLOOKUP(A348,C$2:C347,1,0))),1,IF(NOT(ISERROR(VLOOKUP(A348,D$2:D347,1,0))),1,IF(NOT(ISERROR(VLOOKUP(A348,E$2:E347,1,0))),1,0)))</f>
        <v>0</v>
      </c>
    </row>
    <row r="349" spans="1:6" hidden="1" x14ac:dyDescent="0.3">
      <c r="A349" t="s">
        <v>696</v>
      </c>
      <c r="B349" t="s">
        <v>697</v>
      </c>
      <c r="C349" t="s">
        <v>694</v>
      </c>
      <c r="F349">
        <f>IF(NOT(ISERROR(VLOOKUP(A349,C$2:C348,1,0))),1,IF(NOT(ISERROR(VLOOKUP(A349,D$2:D348,1,0))),1,IF(NOT(ISERROR(VLOOKUP(A349,E$2:E348,1,0))),1,0)))</f>
        <v>1</v>
      </c>
    </row>
    <row r="350" spans="1:6" x14ac:dyDescent="0.3">
      <c r="A350" t="s">
        <v>698</v>
      </c>
      <c r="B350" t="s">
        <v>699</v>
      </c>
      <c r="C350">
        <v>0</v>
      </c>
      <c r="F350">
        <f>IF(NOT(ISERROR(VLOOKUP(A350,C$2:C349,1,0))),1,IF(NOT(ISERROR(VLOOKUP(A350,D$2:D349,1,0))),1,IF(NOT(ISERROR(VLOOKUP(A350,E$2:E349,1,0))),1,0)))</f>
        <v>0</v>
      </c>
    </row>
    <row r="351" spans="1:6" x14ac:dyDescent="0.3">
      <c r="A351" t="s">
        <v>700</v>
      </c>
      <c r="B351" t="s">
        <v>701</v>
      </c>
      <c r="C351">
        <v>0</v>
      </c>
      <c r="F351">
        <f>IF(NOT(ISERROR(VLOOKUP(A351,C$2:C350,1,0))),1,IF(NOT(ISERROR(VLOOKUP(A351,D$2:D350,1,0))),1,IF(NOT(ISERROR(VLOOKUP(A351,E$2:E350,1,0))),1,0)))</f>
        <v>0</v>
      </c>
    </row>
    <row r="352" spans="1:6" x14ac:dyDescent="0.3">
      <c r="A352" t="s">
        <v>702</v>
      </c>
      <c r="B352" t="s">
        <v>703</v>
      </c>
      <c r="C352" t="s">
        <v>704</v>
      </c>
      <c r="F352">
        <f>IF(NOT(ISERROR(VLOOKUP(A352,C$2:C351,1,0))),1,IF(NOT(ISERROR(VLOOKUP(A352,D$2:D351,1,0))),1,IF(NOT(ISERROR(VLOOKUP(A352,E$2:E351,1,0))),1,0)))</f>
        <v>0</v>
      </c>
    </row>
    <row r="353" spans="1:6" hidden="1" x14ac:dyDescent="0.3">
      <c r="A353" t="s">
        <v>704</v>
      </c>
      <c r="B353" t="s">
        <v>705</v>
      </c>
      <c r="C353" t="s">
        <v>702</v>
      </c>
      <c r="F353">
        <f>IF(NOT(ISERROR(VLOOKUP(A353,C$2:C352,1,0))),1,IF(NOT(ISERROR(VLOOKUP(A353,D$2:D352,1,0))),1,IF(NOT(ISERROR(VLOOKUP(A353,E$2:E352,1,0))),1,0)))</f>
        <v>1</v>
      </c>
    </row>
    <row r="354" spans="1:6" x14ac:dyDescent="0.3">
      <c r="A354" t="s">
        <v>706</v>
      </c>
      <c r="B354" t="s">
        <v>707</v>
      </c>
      <c r="C354" t="s">
        <v>708</v>
      </c>
      <c r="F354">
        <f>IF(NOT(ISERROR(VLOOKUP(A354,C$2:C353,1,0))),1,IF(NOT(ISERROR(VLOOKUP(A354,D$2:D353,1,0))),1,IF(NOT(ISERROR(VLOOKUP(A354,E$2:E353,1,0))),1,0)))</f>
        <v>0</v>
      </c>
    </row>
    <row r="355" spans="1:6" hidden="1" x14ac:dyDescent="0.3">
      <c r="A355" t="s">
        <v>708</v>
      </c>
      <c r="B355" t="s">
        <v>709</v>
      </c>
      <c r="C355" t="s">
        <v>706</v>
      </c>
      <c r="F355">
        <f>IF(NOT(ISERROR(VLOOKUP(A355,C$2:C354,1,0))),1,IF(NOT(ISERROR(VLOOKUP(A355,D$2:D354,1,0))),1,IF(NOT(ISERROR(VLOOKUP(A355,E$2:E354,1,0))),1,0)))</f>
        <v>1</v>
      </c>
    </row>
    <row r="356" spans="1:6" x14ac:dyDescent="0.3">
      <c r="A356" t="s">
        <v>710</v>
      </c>
      <c r="B356" t="s">
        <v>711</v>
      </c>
      <c r="C356">
        <v>0</v>
      </c>
      <c r="F356">
        <f>IF(NOT(ISERROR(VLOOKUP(A356,C$2:C355,1,0))),1,IF(NOT(ISERROR(VLOOKUP(A356,D$2:D355,1,0))),1,IF(NOT(ISERROR(VLOOKUP(A356,E$2:E355,1,0))),1,0)))</f>
        <v>0</v>
      </c>
    </row>
    <row r="357" spans="1:6" x14ac:dyDescent="0.3">
      <c r="A357" t="s">
        <v>712</v>
      </c>
      <c r="B357" t="s">
        <v>713</v>
      </c>
      <c r="C357">
        <v>0</v>
      </c>
      <c r="F357">
        <f>IF(NOT(ISERROR(VLOOKUP(A357,C$2:C356,1,0))),1,IF(NOT(ISERROR(VLOOKUP(A357,D$2:D356,1,0))),1,IF(NOT(ISERROR(VLOOKUP(A357,E$2:E356,1,0))),1,0)))</f>
        <v>0</v>
      </c>
    </row>
    <row r="358" spans="1:6" x14ac:dyDescent="0.3">
      <c r="A358" t="s">
        <v>714</v>
      </c>
      <c r="B358" t="s">
        <v>715</v>
      </c>
      <c r="C358" t="s">
        <v>716</v>
      </c>
      <c r="F358">
        <f>IF(NOT(ISERROR(VLOOKUP(A358,C$2:C357,1,0))),1,IF(NOT(ISERROR(VLOOKUP(A358,D$2:D357,1,0))),1,IF(NOT(ISERROR(VLOOKUP(A358,E$2:E357,1,0))),1,0)))</f>
        <v>0</v>
      </c>
    </row>
    <row r="359" spans="1:6" hidden="1" x14ac:dyDescent="0.3">
      <c r="A359" t="s">
        <v>716</v>
      </c>
      <c r="B359" t="s">
        <v>717</v>
      </c>
      <c r="C359" t="s">
        <v>714</v>
      </c>
      <c r="F359">
        <f>IF(NOT(ISERROR(VLOOKUP(A359,C$2:C358,1,0))),1,IF(NOT(ISERROR(VLOOKUP(A359,D$2:D358,1,0))),1,IF(NOT(ISERROR(VLOOKUP(A359,E$2:E358,1,0))),1,0)))</f>
        <v>1</v>
      </c>
    </row>
    <row r="360" spans="1:6" x14ac:dyDescent="0.3">
      <c r="A360" t="s">
        <v>718</v>
      </c>
      <c r="B360" t="s">
        <v>719</v>
      </c>
      <c r="C360" t="s">
        <v>720</v>
      </c>
      <c r="F360">
        <f>IF(NOT(ISERROR(VLOOKUP(A360,C$2:C359,1,0))),1,IF(NOT(ISERROR(VLOOKUP(A360,D$2:D359,1,0))),1,IF(NOT(ISERROR(VLOOKUP(A360,E$2:E359,1,0))),1,0)))</f>
        <v>0</v>
      </c>
    </row>
    <row r="361" spans="1:6" hidden="1" x14ac:dyDescent="0.3">
      <c r="A361" t="s">
        <v>720</v>
      </c>
      <c r="B361" t="s">
        <v>721</v>
      </c>
      <c r="C361" t="s">
        <v>718</v>
      </c>
      <c r="F361">
        <f>IF(NOT(ISERROR(VLOOKUP(A361,C$2:C360,1,0))),1,IF(NOT(ISERROR(VLOOKUP(A361,D$2:D360,1,0))),1,IF(NOT(ISERROR(VLOOKUP(A361,E$2:E360,1,0))),1,0)))</f>
        <v>1</v>
      </c>
    </row>
    <row r="362" spans="1:6" x14ac:dyDescent="0.3">
      <c r="A362" t="s">
        <v>722</v>
      </c>
      <c r="B362" t="s">
        <v>723</v>
      </c>
      <c r="C362" t="s">
        <v>724</v>
      </c>
      <c r="F362">
        <f>IF(NOT(ISERROR(VLOOKUP(A362,C$2:C361,1,0))),1,IF(NOT(ISERROR(VLOOKUP(A362,D$2:D361,1,0))),1,IF(NOT(ISERROR(VLOOKUP(A362,E$2:E361,1,0))),1,0)))</f>
        <v>0</v>
      </c>
    </row>
    <row r="363" spans="1:6" hidden="1" x14ac:dyDescent="0.3">
      <c r="A363" t="s">
        <v>724</v>
      </c>
      <c r="B363" t="s">
        <v>725</v>
      </c>
      <c r="C363" t="s">
        <v>722</v>
      </c>
      <c r="F363">
        <f>IF(NOT(ISERROR(VLOOKUP(A363,C$2:C362,1,0))),1,IF(NOT(ISERROR(VLOOKUP(A363,D$2:D362,1,0))),1,IF(NOT(ISERROR(VLOOKUP(A363,E$2:E362,1,0))),1,0)))</f>
        <v>1</v>
      </c>
    </row>
    <row r="364" spans="1:6" x14ac:dyDescent="0.3">
      <c r="A364" t="s">
        <v>726</v>
      </c>
      <c r="B364" t="s">
        <v>727</v>
      </c>
      <c r="C364" t="s">
        <v>728</v>
      </c>
      <c r="F364">
        <f>IF(NOT(ISERROR(VLOOKUP(A364,C$2:C363,1,0))),1,IF(NOT(ISERROR(VLOOKUP(A364,D$2:D363,1,0))),1,IF(NOT(ISERROR(VLOOKUP(A364,E$2:E363,1,0))),1,0)))</f>
        <v>0</v>
      </c>
    </row>
    <row r="365" spans="1:6" hidden="1" x14ac:dyDescent="0.3">
      <c r="A365" t="s">
        <v>728</v>
      </c>
      <c r="B365" t="s">
        <v>729</v>
      </c>
      <c r="C365" t="s">
        <v>726</v>
      </c>
      <c r="F365">
        <f>IF(NOT(ISERROR(VLOOKUP(A365,C$2:C364,1,0))),1,IF(NOT(ISERROR(VLOOKUP(A365,D$2:D364,1,0))),1,IF(NOT(ISERROR(VLOOKUP(A365,E$2:E364,1,0))),1,0)))</f>
        <v>1</v>
      </c>
    </row>
    <row r="366" spans="1:6" x14ac:dyDescent="0.3">
      <c r="A366" t="s">
        <v>730</v>
      </c>
      <c r="B366" t="s">
        <v>731</v>
      </c>
      <c r="C366">
        <v>0</v>
      </c>
      <c r="F366">
        <f>IF(NOT(ISERROR(VLOOKUP(A366,C$2:C365,1,0))),1,IF(NOT(ISERROR(VLOOKUP(A366,D$2:D365,1,0))),1,IF(NOT(ISERROR(VLOOKUP(A366,E$2:E365,1,0))),1,0)))</f>
        <v>0</v>
      </c>
    </row>
    <row r="367" spans="1:6" x14ac:dyDescent="0.3">
      <c r="A367" t="s">
        <v>732</v>
      </c>
      <c r="B367" t="s">
        <v>733</v>
      </c>
      <c r="C367">
        <v>0</v>
      </c>
      <c r="F367">
        <f>IF(NOT(ISERROR(VLOOKUP(A367,C$2:C366,1,0))),1,IF(NOT(ISERROR(VLOOKUP(A367,D$2:D366,1,0))),1,IF(NOT(ISERROR(VLOOKUP(A367,E$2:E366,1,0))),1,0)))</f>
        <v>0</v>
      </c>
    </row>
    <row r="368" spans="1:6" x14ac:dyDescent="0.3">
      <c r="A368" t="s">
        <v>734</v>
      </c>
      <c r="B368" t="s">
        <v>735</v>
      </c>
      <c r="C368" t="s">
        <v>736</v>
      </c>
      <c r="F368">
        <f>IF(NOT(ISERROR(VLOOKUP(A368,C$2:C367,1,0))),1,IF(NOT(ISERROR(VLOOKUP(A368,D$2:D367,1,0))),1,IF(NOT(ISERROR(VLOOKUP(A368,E$2:E367,1,0))),1,0)))</f>
        <v>0</v>
      </c>
    </row>
    <row r="369" spans="1:6" hidden="1" x14ac:dyDescent="0.3">
      <c r="A369" t="s">
        <v>736</v>
      </c>
      <c r="B369" t="s">
        <v>737</v>
      </c>
      <c r="C369" t="s">
        <v>734</v>
      </c>
      <c r="F369">
        <f>IF(NOT(ISERROR(VLOOKUP(A369,C$2:C368,1,0))),1,IF(NOT(ISERROR(VLOOKUP(A369,D$2:D368,1,0))),1,IF(NOT(ISERROR(VLOOKUP(A369,E$2:E368,1,0))),1,0)))</f>
        <v>1</v>
      </c>
    </row>
    <row r="370" spans="1:6" x14ac:dyDescent="0.3">
      <c r="A370" t="s">
        <v>738</v>
      </c>
      <c r="B370" t="s">
        <v>739</v>
      </c>
      <c r="C370">
        <v>0</v>
      </c>
      <c r="F370">
        <f>IF(NOT(ISERROR(VLOOKUP(A370,C$2:C369,1,0))),1,IF(NOT(ISERROR(VLOOKUP(A370,D$2:D369,1,0))),1,IF(NOT(ISERROR(VLOOKUP(A370,E$2:E369,1,0))),1,0)))</f>
        <v>0</v>
      </c>
    </row>
    <row r="371" spans="1:6" x14ac:dyDescent="0.3">
      <c r="A371" t="s">
        <v>740</v>
      </c>
      <c r="B371" t="s">
        <v>741</v>
      </c>
      <c r="C371" t="s">
        <v>742</v>
      </c>
      <c r="D371" t="s">
        <v>1372</v>
      </c>
      <c r="F371">
        <f>IF(NOT(ISERROR(VLOOKUP(A371,C$2:C370,1,0))),1,IF(NOT(ISERROR(VLOOKUP(A371,D$2:D370,1,0))),1,IF(NOT(ISERROR(VLOOKUP(A371,E$2:E370,1,0))),1,0)))</f>
        <v>0</v>
      </c>
    </row>
    <row r="372" spans="1:6" hidden="1" x14ac:dyDescent="0.3">
      <c r="A372" t="s">
        <v>742</v>
      </c>
      <c r="B372" t="s">
        <v>743</v>
      </c>
      <c r="C372" t="s">
        <v>740</v>
      </c>
      <c r="D372" t="s">
        <v>1372</v>
      </c>
      <c r="F372">
        <f>IF(NOT(ISERROR(VLOOKUP(A372,C$2:C371,1,0))),1,IF(NOT(ISERROR(VLOOKUP(A372,D$2:D371,1,0))),1,IF(NOT(ISERROR(VLOOKUP(A372,E$2:E371,1,0))),1,0)))</f>
        <v>1</v>
      </c>
    </row>
    <row r="373" spans="1:6" x14ac:dyDescent="0.3">
      <c r="A373" t="s">
        <v>744</v>
      </c>
      <c r="B373" t="s">
        <v>745</v>
      </c>
      <c r="C373">
        <v>0</v>
      </c>
      <c r="F373">
        <f>IF(NOT(ISERROR(VLOOKUP(A373,C$2:C372,1,0))),1,IF(NOT(ISERROR(VLOOKUP(A373,D$2:D372,1,0))),1,IF(NOT(ISERROR(VLOOKUP(A373,E$2:E372,1,0))),1,0)))</f>
        <v>0</v>
      </c>
    </row>
    <row r="374" spans="1:6" x14ac:dyDescent="0.3">
      <c r="A374" t="s">
        <v>746</v>
      </c>
      <c r="B374" t="s">
        <v>747</v>
      </c>
      <c r="C374" t="s">
        <v>748</v>
      </c>
      <c r="F374">
        <f>IF(NOT(ISERROR(VLOOKUP(A374,C$2:C373,1,0))),1,IF(NOT(ISERROR(VLOOKUP(A374,D$2:D373,1,0))),1,IF(NOT(ISERROR(VLOOKUP(A374,E$2:E373,1,0))),1,0)))</f>
        <v>0</v>
      </c>
    </row>
    <row r="375" spans="1:6" hidden="1" x14ac:dyDescent="0.3">
      <c r="A375" t="s">
        <v>748</v>
      </c>
      <c r="B375" t="s">
        <v>749</v>
      </c>
      <c r="C375" t="s">
        <v>746</v>
      </c>
      <c r="F375">
        <f>IF(NOT(ISERROR(VLOOKUP(A375,C$2:C374,1,0))),1,IF(NOT(ISERROR(VLOOKUP(A375,D$2:D374,1,0))),1,IF(NOT(ISERROR(VLOOKUP(A375,E$2:E374,1,0))),1,0)))</f>
        <v>1</v>
      </c>
    </row>
    <row r="376" spans="1:6" x14ac:dyDescent="0.3">
      <c r="A376" t="s">
        <v>750</v>
      </c>
      <c r="B376" t="s">
        <v>751</v>
      </c>
      <c r="C376">
        <v>0</v>
      </c>
      <c r="F376">
        <f>IF(NOT(ISERROR(VLOOKUP(A376,C$2:C375,1,0))),1,IF(NOT(ISERROR(VLOOKUP(A376,D$2:D375,1,0))),1,IF(NOT(ISERROR(VLOOKUP(A376,E$2:E375,1,0))),1,0)))</f>
        <v>0</v>
      </c>
    </row>
    <row r="377" spans="1:6" x14ac:dyDescent="0.3">
      <c r="A377" t="s">
        <v>752</v>
      </c>
      <c r="B377" t="s">
        <v>753</v>
      </c>
      <c r="C377" t="s">
        <v>754</v>
      </c>
      <c r="F377">
        <f>IF(NOT(ISERROR(VLOOKUP(A377,C$2:C376,1,0))),1,IF(NOT(ISERROR(VLOOKUP(A377,D$2:D376,1,0))),1,IF(NOT(ISERROR(VLOOKUP(A377,E$2:E376,1,0))),1,0)))</f>
        <v>0</v>
      </c>
    </row>
    <row r="378" spans="1:6" hidden="1" x14ac:dyDescent="0.3">
      <c r="A378" t="s">
        <v>754</v>
      </c>
      <c r="B378" t="s">
        <v>755</v>
      </c>
      <c r="C378" t="s">
        <v>752</v>
      </c>
      <c r="F378">
        <f>IF(NOT(ISERROR(VLOOKUP(A378,C$2:C377,1,0))),1,IF(NOT(ISERROR(VLOOKUP(A378,D$2:D377,1,0))),1,IF(NOT(ISERROR(VLOOKUP(A378,E$2:E377,1,0))),1,0)))</f>
        <v>1</v>
      </c>
    </row>
    <row r="379" spans="1:6" x14ac:dyDescent="0.3">
      <c r="A379" t="s">
        <v>756</v>
      </c>
      <c r="B379" t="s">
        <v>757</v>
      </c>
      <c r="C379" t="s">
        <v>758</v>
      </c>
      <c r="F379">
        <f>IF(NOT(ISERROR(VLOOKUP(A379,C$2:C378,1,0))),1,IF(NOT(ISERROR(VLOOKUP(A379,D$2:D378,1,0))),1,IF(NOT(ISERROR(VLOOKUP(A379,E$2:E378,1,0))),1,0)))</f>
        <v>0</v>
      </c>
    </row>
    <row r="380" spans="1:6" hidden="1" x14ac:dyDescent="0.3">
      <c r="A380" t="s">
        <v>758</v>
      </c>
      <c r="B380" t="s">
        <v>759</v>
      </c>
      <c r="C380" t="s">
        <v>756</v>
      </c>
      <c r="F380">
        <f>IF(NOT(ISERROR(VLOOKUP(A380,C$2:C379,1,0))),1,IF(NOT(ISERROR(VLOOKUP(A380,D$2:D379,1,0))),1,IF(NOT(ISERROR(VLOOKUP(A380,E$2:E379,1,0))),1,0)))</f>
        <v>1</v>
      </c>
    </row>
    <row r="381" spans="1:6" x14ac:dyDescent="0.3">
      <c r="A381" t="s">
        <v>760</v>
      </c>
      <c r="B381" t="s">
        <v>761</v>
      </c>
      <c r="C381" t="s">
        <v>762</v>
      </c>
      <c r="F381">
        <f>IF(NOT(ISERROR(VLOOKUP(A381,C$2:C380,1,0))),1,IF(NOT(ISERROR(VLOOKUP(A381,D$2:D380,1,0))),1,IF(NOT(ISERROR(VLOOKUP(A381,E$2:E380,1,0))),1,0)))</f>
        <v>0</v>
      </c>
    </row>
    <row r="382" spans="1:6" hidden="1" x14ac:dyDescent="0.3">
      <c r="A382" t="s">
        <v>762</v>
      </c>
      <c r="B382" t="s">
        <v>763</v>
      </c>
      <c r="C382" t="s">
        <v>760</v>
      </c>
      <c r="F382">
        <f>IF(NOT(ISERROR(VLOOKUP(A382,C$2:C381,1,0))),1,IF(NOT(ISERROR(VLOOKUP(A382,D$2:D381,1,0))),1,IF(NOT(ISERROR(VLOOKUP(A382,E$2:E381,1,0))),1,0)))</f>
        <v>1</v>
      </c>
    </row>
    <row r="383" spans="1:6" x14ac:dyDescent="0.3">
      <c r="A383" t="s">
        <v>764</v>
      </c>
      <c r="B383" t="s">
        <v>765</v>
      </c>
      <c r="C383" t="s">
        <v>766</v>
      </c>
      <c r="F383">
        <f>IF(NOT(ISERROR(VLOOKUP(A383,C$2:C382,1,0))),1,IF(NOT(ISERROR(VLOOKUP(A383,D$2:D382,1,0))),1,IF(NOT(ISERROR(VLOOKUP(A383,E$2:E382,1,0))),1,0)))</f>
        <v>0</v>
      </c>
    </row>
    <row r="384" spans="1:6" hidden="1" x14ac:dyDescent="0.3">
      <c r="A384" t="s">
        <v>766</v>
      </c>
      <c r="B384" t="s">
        <v>767</v>
      </c>
      <c r="C384" t="s">
        <v>764</v>
      </c>
      <c r="F384">
        <f>IF(NOT(ISERROR(VLOOKUP(A384,C$2:C383,1,0))),1,IF(NOT(ISERROR(VLOOKUP(A384,D$2:D383,1,0))),1,IF(NOT(ISERROR(VLOOKUP(A384,E$2:E383,1,0))),1,0)))</f>
        <v>1</v>
      </c>
    </row>
    <row r="385" spans="1:6" x14ac:dyDescent="0.3">
      <c r="A385" t="s">
        <v>768</v>
      </c>
      <c r="B385" t="s">
        <v>769</v>
      </c>
      <c r="C385" t="s">
        <v>770</v>
      </c>
      <c r="F385">
        <f>IF(NOT(ISERROR(VLOOKUP(A385,C$2:C384,1,0))),1,IF(NOT(ISERROR(VLOOKUP(A385,D$2:D384,1,0))),1,IF(NOT(ISERROR(VLOOKUP(A385,E$2:E384,1,0))),1,0)))</f>
        <v>0</v>
      </c>
    </row>
    <row r="386" spans="1:6" hidden="1" x14ac:dyDescent="0.3">
      <c r="A386" t="s">
        <v>770</v>
      </c>
      <c r="B386" t="s">
        <v>771</v>
      </c>
      <c r="C386" t="s">
        <v>768</v>
      </c>
      <c r="F386">
        <f>IF(NOT(ISERROR(VLOOKUP(A386,C$2:C385,1,0))),1,IF(NOT(ISERROR(VLOOKUP(A386,D$2:D385,1,0))),1,IF(NOT(ISERROR(VLOOKUP(A386,E$2:E385,1,0))),1,0)))</f>
        <v>1</v>
      </c>
    </row>
    <row r="387" spans="1:6" x14ac:dyDescent="0.3">
      <c r="A387" t="s">
        <v>772</v>
      </c>
      <c r="B387" t="s">
        <v>773</v>
      </c>
      <c r="C387">
        <v>0</v>
      </c>
      <c r="F387">
        <f>IF(NOT(ISERROR(VLOOKUP(A387,C$2:C386,1,0))),1,IF(NOT(ISERROR(VLOOKUP(A387,D$2:D386,1,0))),1,IF(NOT(ISERROR(VLOOKUP(A387,E$2:E386,1,0))),1,0)))</f>
        <v>0</v>
      </c>
    </row>
    <row r="388" spans="1:6" x14ac:dyDescent="0.3">
      <c r="A388" t="s">
        <v>774</v>
      </c>
      <c r="B388" t="s">
        <v>775</v>
      </c>
      <c r="C388" t="s">
        <v>776</v>
      </c>
      <c r="F388">
        <f>IF(NOT(ISERROR(VLOOKUP(A388,C$2:C387,1,0))),1,IF(NOT(ISERROR(VLOOKUP(A388,D$2:D387,1,0))),1,IF(NOT(ISERROR(VLOOKUP(A388,E$2:E387,1,0))),1,0)))</f>
        <v>0</v>
      </c>
    </row>
    <row r="389" spans="1:6" hidden="1" x14ac:dyDescent="0.3">
      <c r="A389" t="s">
        <v>776</v>
      </c>
      <c r="B389" t="s">
        <v>777</v>
      </c>
      <c r="C389" t="s">
        <v>774</v>
      </c>
      <c r="F389">
        <f>IF(NOT(ISERROR(VLOOKUP(A389,C$2:C388,1,0))),1,IF(NOT(ISERROR(VLOOKUP(A389,D$2:D388,1,0))),1,IF(NOT(ISERROR(VLOOKUP(A389,E$2:E388,1,0))),1,0)))</f>
        <v>1</v>
      </c>
    </row>
    <row r="390" spans="1:6" x14ac:dyDescent="0.3">
      <c r="A390" t="s">
        <v>778</v>
      </c>
      <c r="B390" t="s">
        <v>779</v>
      </c>
      <c r="C390" t="s">
        <v>780</v>
      </c>
      <c r="F390">
        <f>IF(NOT(ISERROR(VLOOKUP(A390,C$2:C389,1,0))),1,IF(NOT(ISERROR(VLOOKUP(A390,D$2:D389,1,0))),1,IF(NOT(ISERROR(VLOOKUP(A390,E$2:E389,1,0))),1,0)))</f>
        <v>0</v>
      </c>
    </row>
    <row r="391" spans="1:6" hidden="1" x14ac:dyDescent="0.3">
      <c r="A391" t="s">
        <v>780</v>
      </c>
      <c r="B391" t="s">
        <v>781</v>
      </c>
      <c r="C391" t="s">
        <v>778</v>
      </c>
      <c r="F391">
        <f>IF(NOT(ISERROR(VLOOKUP(A391,C$2:C390,1,0))),1,IF(NOT(ISERROR(VLOOKUP(A391,D$2:D390,1,0))),1,IF(NOT(ISERROR(VLOOKUP(A391,E$2:E390,1,0))),1,0)))</f>
        <v>1</v>
      </c>
    </row>
    <row r="392" spans="1:6" x14ac:dyDescent="0.3">
      <c r="A392" t="s">
        <v>782</v>
      </c>
      <c r="B392" t="s">
        <v>783</v>
      </c>
      <c r="C392" t="s">
        <v>784</v>
      </c>
      <c r="F392">
        <f>IF(NOT(ISERROR(VLOOKUP(A392,C$2:C391,1,0))),1,IF(NOT(ISERROR(VLOOKUP(A392,D$2:D391,1,0))),1,IF(NOT(ISERROR(VLOOKUP(A392,E$2:E391,1,0))),1,0)))</f>
        <v>0</v>
      </c>
    </row>
    <row r="393" spans="1:6" hidden="1" x14ac:dyDescent="0.3">
      <c r="A393" t="s">
        <v>784</v>
      </c>
      <c r="B393" t="s">
        <v>785</v>
      </c>
      <c r="C393" t="s">
        <v>782</v>
      </c>
      <c r="F393">
        <f>IF(NOT(ISERROR(VLOOKUP(A393,C$2:C392,1,0))),1,IF(NOT(ISERROR(VLOOKUP(A393,D$2:D392,1,0))),1,IF(NOT(ISERROR(VLOOKUP(A393,E$2:E392,1,0))),1,0)))</f>
        <v>1</v>
      </c>
    </row>
    <row r="394" spans="1:6" x14ac:dyDescent="0.3">
      <c r="A394" t="s">
        <v>786</v>
      </c>
      <c r="B394" t="s">
        <v>787</v>
      </c>
      <c r="C394" t="s">
        <v>788</v>
      </c>
      <c r="F394">
        <f>IF(NOT(ISERROR(VLOOKUP(A394,C$2:C393,1,0))),1,IF(NOT(ISERROR(VLOOKUP(A394,D$2:D393,1,0))),1,IF(NOT(ISERROR(VLOOKUP(A394,E$2:E393,1,0))),1,0)))</f>
        <v>0</v>
      </c>
    </row>
    <row r="395" spans="1:6" hidden="1" x14ac:dyDescent="0.3">
      <c r="A395" t="s">
        <v>788</v>
      </c>
      <c r="B395" t="s">
        <v>789</v>
      </c>
      <c r="C395" t="s">
        <v>786</v>
      </c>
      <c r="F395">
        <f>IF(NOT(ISERROR(VLOOKUP(A395,C$2:C394,1,0))),1,IF(NOT(ISERROR(VLOOKUP(A395,D$2:D394,1,0))),1,IF(NOT(ISERROR(VLOOKUP(A395,E$2:E394,1,0))),1,0)))</f>
        <v>1</v>
      </c>
    </row>
    <row r="396" spans="1:6" x14ac:dyDescent="0.3">
      <c r="A396" t="s">
        <v>790</v>
      </c>
      <c r="B396" t="s">
        <v>791</v>
      </c>
      <c r="C396" t="s">
        <v>792</v>
      </c>
      <c r="F396">
        <f>IF(NOT(ISERROR(VLOOKUP(A396,C$2:C395,1,0))),1,IF(NOT(ISERROR(VLOOKUP(A396,D$2:D395,1,0))),1,IF(NOT(ISERROR(VLOOKUP(A396,E$2:E395,1,0))),1,0)))</f>
        <v>0</v>
      </c>
    </row>
    <row r="397" spans="1:6" hidden="1" x14ac:dyDescent="0.3">
      <c r="A397" t="s">
        <v>792</v>
      </c>
      <c r="B397" t="s">
        <v>793</v>
      </c>
      <c r="C397" t="s">
        <v>790</v>
      </c>
      <c r="F397">
        <f>IF(NOT(ISERROR(VLOOKUP(A397,C$2:C396,1,0))),1,IF(NOT(ISERROR(VLOOKUP(A397,D$2:D396,1,0))),1,IF(NOT(ISERROR(VLOOKUP(A397,E$2:E396,1,0))),1,0)))</f>
        <v>1</v>
      </c>
    </row>
    <row r="398" spans="1:6" x14ac:dyDescent="0.3">
      <c r="A398" t="s">
        <v>794</v>
      </c>
      <c r="B398" t="s">
        <v>795</v>
      </c>
      <c r="C398" t="s">
        <v>796</v>
      </c>
      <c r="F398">
        <f>IF(NOT(ISERROR(VLOOKUP(A398,C$2:C397,1,0))),1,IF(NOT(ISERROR(VLOOKUP(A398,D$2:D397,1,0))),1,IF(NOT(ISERROR(VLOOKUP(A398,E$2:E397,1,0))),1,0)))</f>
        <v>0</v>
      </c>
    </row>
    <row r="399" spans="1:6" hidden="1" x14ac:dyDescent="0.3">
      <c r="A399" t="s">
        <v>796</v>
      </c>
      <c r="B399" t="s">
        <v>797</v>
      </c>
      <c r="C399" t="s">
        <v>794</v>
      </c>
      <c r="F399">
        <f>IF(NOT(ISERROR(VLOOKUP(A399,C$2:C398,1,0))),1,IF(NOT(ISERROR(VLOOKUP(A399,D$2:D398,1,0))),1,IF(NOT(ISERROR(VLOOKUP(A399,E$2:E398,1,0))),1,0)))</f>
        <v>1</v>
      </c>
    </row>
    <row r="400" spans="1:6" x14ac:dyDescent="0.3">
      <c r="A400" t="s">
        <v>798</v>
      </c>
      <c r="B400" t="s">
        <v>799</v>
      </c>
      <c r="C400" t="s">
        <v>800</v>
      </c>
      <c r="F400">
        <f>IF(NOT(ISERROR(VLOOKUP(A400,C$2:C399,1,0))),1,IF(NOT(ISERROR(VLOOKUP(A400,D$2:D399,1,0))),1,IF(NOT(ISERROR(VLOOKUP(A400,E$2:E399,1,0))),1,0)))</f>
        <v>0</v>
      </c>
    </row>
    <row r="401" spans="1:6" hidden="1" x14ac:dyDescent="0.3">
      <c r="A401" t="s">
        <v>800</v>
      </c>
      <c r="B401" t="s">
        <v>801</v>
      </c>
      <c r="C401" t="s">
        <v>798</v>
      </c>
      <c r="F401">
        <f>IF(NOT(ISERROR(VLOOKUP(A401,C$2:C400,1,0))),1,IF(NOT(ISERROR(VLOOKUP(A401,D$2:D400,1,0))),1,IF(NOT(ISERROR(VLOOKUP(A401,E$2:E400,1,0))),1,0)))</f>
        <v>1</v>
      </c>
    </row>
    <row r="402" spans="1:6" x14ac:dyDescent="0.3">
      <c r="A402" t="s">
        <v>802</v>
      </c>
      <c r="B402" t="s">
        <v>803</v>
      </c>
      <c r="C402" t="s">
        <v>804</v>
      </c>
      <c r="F402">
        <f>IF(NOT(ISERROR(VLOOKUP(A402,C$2:C401,1,0))),1,IF(NOT(ISERROR(VLOOKUP(A402,D$2:D401,1,0))),1,IF(NOT(ISERROR(VLOOKUP(A402,E$2:E401,1,0))),1,0)))</f>
        <v>0</v>
      </c>
    </row>
    <row r="403" spans="1:6" hidden="1" x14ac:dyDescent="0.3">
      <c r="A403" t="s">
        <v>804</v>
      </c>
      <c r="B403" t="s">
        <v>805</v>
      </c>
      <c r="C403" t="s">
        <v>802</v>
      </c>
      <c r="F403">
        <f>IF(NOT(ISERROR(VLOOKUP(A403,C$2:C402,1,0))),1,IF(NOT(ISERROR(VLOOKUP(A403,D$2:D402,1,0))),1,IF(NOT(ISERROR(VLOOKUP(A403,E$2:E402,1,0))),1,0)))</f>
        <v>1</v>
      </c>
    </row>
    <row r="404" spans="1:6" x14ac:dyDescent="0.3">
      <c r="A404" t="s">
        <v>806</v>
      </c>
      <c r="B404" t="s">
        <v>807</v>
      </c>
      <c r="C404">
        <v>0</v>
      </c>
      <c r="F404">
        <f>IF(NOT(ISERROR(VLOOKUP(A404,C$2:C403,1,0))),1,IF(NOT(ISERROR(VLOOKUP(A404,D$2:D403,1,0))),1,IF(NOT(ISERROR(VLOOKUP(A404,E$2:E403,1,0))),1,0)))</f>
        <v>0</v>
      </c>
    </row>
    <row r="405" spans="1:6" x14ac:dyDescent="0.3">
      <c r="A405" t="s">
        <v>808</v>
      </c>
      <c r="B405" t="s">
        <v>809</v>
      </c>
      <c r="C405" t="s">
        <v>938</v>
      </c>
      <c r="F405">
        <f>IF(NOT(ISERROR(VLOOKUP(A405,C$2:C404,1,0))),1,IF(NOT(ISERROR(VLOOKUP(A405,D$2:D404,1,0))),1,IF(NOT(ISERROR(VLOOKUP(A405,E$2:E404,1,0))),1,0)))</f>
        <v>0</v>
      </c>
    </row>
    <row r="406" spans="1:6" x14ac:dyDescent="0.3">
      <c r="A406" t="s">
        <v>810</v>
      </c>
      <c r="B406" t="s">
        <v>811</v>
      </c>
      <c r="C406" t="s">
        <v>812</v>
      </c>
      <c r="F406">
        <f>IF(NOT(ISERROR(VLOOKUP(A406,C$2:C405,1,0))),1,IF(NOT(ISERROR(VLOOKUP(A406,D$2:D405,1,0))),1,IF(NOT(ISERROR(VLOOKUP(A406,E$2:E405,1,0))),1,0)))</f>
        <v>0</v>
      </c>
    </row>
    <row r="407" spans="1:6" hidden="1" x14ac:dyDescent="0.3">
      <c r="A407" t="s">
        <v>812</v>
      </c>
      <c r="B407" t="s">
        <v>813</v>
      </c>
      <c r="C407" t="s">
        <v>810</v>
      </c>
      <c r="F407">
        <f>IF(NOT(ISERROR(VLOOKUP(A407,C$2:C406,1,0))),1,IF(NOT(ISERROR(VLOOKUP(A407,D$2:D406,1,0))),1,IF(NOT(ISERROR(VLOOKUP(A407,E$2:E406,1,0))),1,0)))</f>
        <v>1</v>
      </c>
    </row>
    <row r="408" spans="1:6" x14ac:dyDescent="0.3">
      <c r="A408" t="s">
        <v>814</v>
      </c>
      <c r="B408" t="s">
        <v>815</v>
      </c>
      <c r="C408">
        <v>0</v>
      </c>
      <c r="F408">
        <f>IF(NOT(ISERROR(VLOOKUP(A408,C$2:C407,1,0))),1,IF(NOT(ISERROR(VLOOKUP(A408,D$2:D407,1,0))),1,IF(NOT(ISERROR(VLOOKUP(A408,E$2:E407,1,0))),1,0)))</f>
        <v>0</v>
      </c>
    </row>
    <row r="409" spans="1:6" x14ac:dyDescent="0.3">
      <c r="A409" t="s">
        <v>816</v>
      </c>
      <c r="B409" t="s">
        <v>817</v>
      </c>
      <c r="C409" t="s">
        <v>996</v>
      </c>
      <c r="F409">
        <f>IF(NOT(ISERROR(VLOOKUP(A409,C$2:C408,1,0))),1,IF(NOT(ISERROR(VLOOKUP(A409,D$2:D408,1,0))),1,IF(NOT(ISERROR(VLOOKUP(A409,E$2:E408,1,0))),1,0)))</f>
        <v>0</v>
      </c>
    </row>
    <row r="410" spans="1:6" x14ac:dyDescent="0.3">
      <c r="A410" t="s">
        <v>818</v>
      </c>
      <c r="B410" t="s">
        <v>819</v>
      </c>
      <c r="C410" t="s">
        <v>964</v>
      </c>
      <c r="F410">
        <f>IF(NOT(ISERROR(VLOOKUP(A410,C$2:C409,1,0))),1,IF(NOT(ISERROR(VLOOKUP(A410,D$2:D409,1,0))),1,IF(NOT(ISERROR(VLOOKUP(A410,E$2:E409,1,0))),1,0)))</f>
        <v>0</v>
      </c>
    </row>
    <row r="411" spans="1:6" x14ac:dyDescent="0.3">
      <c r="A411" t="s">
        <v>820</v>
      </c>
      <c r="B411" t="s">
        <v>821</v>
      </c>
      <c r="C411" t="s">
        <v>822</v>
      </c>
      <c r="F411">
        <f>IF(NOT(ISERROR(VLOOKUP(A411,C$2:C410,1,0))),1,IF(NOT(ISERROR(VLOOKUP(A411,D$2:D410,1,0))),1,IF(NOT(ISERROR(VLOOKUP(A411,E$2:E410,1,0))),1,0)))</f>
        <v>0</v>
      </c>
    </row>
    <row r="412" spans="1:6" hidden="1" x14ac:dyDescent="0.3">
      <c r="A412" t="s">
        <v>822</v>
      </c>
      <c r="B412" t="s">
        <v>823</v>
      </c>
      <c r="C412" t="s">
        <v>820</v>
      </c>
      <c r="F412">
        <f>IF(NOT(ISERROR(VLOOKUP(A412,C$2:C411,1,0))),1,IF(NOT(ISERROR(VLOOKUP(A412,D$2:D411,1,0))),1,IF(NOT(ISERROR(VLOOKUP(A412,E$2:E411,1,0))),1,0)))</f>
        <v>1</v>
      </c>
    </row>
    <row r="413" spans="1:6" x14ac:dyDescent="0.3">
      <c r="A413" t="s">
        <v>824</v>
      </c>
      <c r="B413" t="s">
        <v>825</v>
      </c>
      <c r="C413">
        <v>0</v>
      </c>
      <c r="F413">
        <f>IF(NOT(ISERROR(VLOOKUP(A413,C$2:C412,1,0))),1,IF(NOT(ISERROR(VLOOKUP(A413,D$2:D412,1,0))),1,IF(NOT(ISERROR(VLOOKUP(A413,E$2:E412,1,0))),1,0)))</f>
        <v>0</v>
      </c>
    </row>
    <row r="414" spans="1:6" x14ac:dyDescent="0.3">
      <c r="A414" t="s">
        <v>826</v>
      </c>
      <c r="B414" t="s">
        <v>827</v>
      </c>
      <c r="C414" t="s">
        <v>828</v>
      </c>
      <c r="F414">
        <f>IF(NOT(ISERROR(VLOOKUP(A414,C$2:C413,1,0))),1,IF(NOT(ISERROR(VLOOKUP(A414,D$2:D413,1,0))),1,IF(NOT(ISERROR(VLOOKUP(A414,E$2:E413,1,0))),1,0)))</f>
        <v>0</v>
      </c>
    </row>
    <row r="415" spans="1:6" hidden="1" x14ac:dyDescent="0.3">
      <c r="A415" t="s">
        <v>828</v>
      </c>
      <c r="B415" t="s">
        <v>829</v>
      </c>
      <c r="C415" t="s">
        <v>826</v>
      </c>
      <c r="F415">
        <f>IF(NOT(ISERROR(VLOOKUP(A415,C$2:C414,1,0))),1,IF(NOT(ISERROR(VLOOKUP(A415,D$2:D414,1,0))),1,IF(NOT(ISERROR(VLOOKUP(A415,E$2:E414,1,0))),1,0)))</f>
        <v>1</v>
      </c>
    </row>
    <row r="416" spans="1:6" x14ac:dyDescent="0.3">
      <c r="A416" t="s">
        <v>830</v>
      </c>
      <c r="B416" t="s">
        <v>831</v>
      </c>
      <c r="C416" t="s">
        <v>966</v>
      </c>
      <c r="F416">
        <f>IF(NOT(ISERROR(VLOOKUP(A416,C$2:C415,1,0))),1,IF(NOT(ISERROR(VLOOKUP(A416,D$2:D415,1,0))),1,IF(NOT(ISERROR(VLOOKUP(A416,E$2:E415,1,0))),1,0)))</f>
        <v>0</v>
      </c>
    </row>
    <row r="417" spans="1:6" hidden="1" x14ac:dyDescent="0.3">
      <c r="A417" t="s">
        <v>832</v>
      </c>
      <c r="B417" t="s">
        <v>833</v>
      </c>
      <c r="C417" t="s">
        <v>636</v>
      </c>
      <c r="F417">
        <f>IF(NOT(ISERROR(VLOOKUP(A417,C$2:C416,1,0))),1,IF(NOT(ISERROR(VLOOKUP(A417,D$2:D416,1,0))),1,IF(NOT(ISERROR(VLOOKUP(A417,E$2:E416,1,0))),1,0)))</f>
        <v>1</v>
      </c>
    </row>
    <row r="418" spans="1:6" x14ac:dyDescent="0.3">
      <c r="A418" t="s">
        <v>834</v>
      </c>
      <c r="B418" t="s">
        <v>835</v>
      </c>
      <c r="C418" t="s">
        <v>836</v>
      </c>
      <c r="F418">
        <f>IF(NOT(ISERROR(VLOOKUP(A418,C$2:C417,1,0))),1,IF(NOT(ISERROR(VLOOKUP(A418,D$2:D417,1,0))),1,IF(NOT(ISERROR(VLOOKUP(A418,E$2:E417,1,0))),1,0)))</f>
        <v>0</v>
      </c>
    </row>
    <row r="419" spans="1:6" hidden="1" x14ac:dyDescent="0.3">
      <c r="A419" t="s">
        <v>836</v>
      </c>
      <c r="B419" t="s">
        <v>837</v>
      </c>
      <c r="C419" t="s">
        <v>834</v>
      </c>
      <c r="F419">
        <f>IF(NOT(ISERROR(VLOOKUP(A419,C$2:C418,1,0))),1,IF(NOT(ISERROR(VLOOKUP(A419,D$2:D418,1,0))),1,IF(NOT(ISERROR(VLOOKUP(A419,E$2:E418,1,0))),1,0)))</f>
        <v>1</v>
      </c>
    </row>
    <row r="420" spans="1:6" hidden="1" x14ac:dyDescent="0.3">
      <c r="A420" t="s">
        <v>838</v>
      </c>
      <c r="B420" t="s">
        <v>839</v>
      </c>
      <c r="C420" t="s">
        <v>590</v>
      </c>
      <c r="F420">
        <f>IF(NOT(ISERROR(VLOOKUP(A420,C$2:C419,1,0))),1,IF(NOT(ISERROR(VLOOKUP(A420,D$2:D419,1,0))),1,IF(NOT(ISERROR(VLOOKUP(A420,E$2:E419,1,0))),1,0)))</f>
        <v>1</v>
      </c>
    </row>
    <row r="421" spans="1:6" x14ac:dyDescent="0.3">
      <c r="A421" t="s">
        <v>840</v>
      </c>
      <c r="B421" t="s">
        <v>841</v>
      </c>
      <c r="C421">
        <v>0</v>
      </c>
      <c r="F421">
        <f>IF(NOT(ISERROR(VLOOKUP(A421,C$2:C420,1,0))),1,IF(NOT(ISERROR(VLOOKUP(A421,D$2:D420,1,0))),1,IF(NOT(ISERROR(VLOOKUP(A421,E$2:E420,1,0))),1,0)))</f>
        <v>0</v>
      </c>
    </row>
    <row r="422" spans="1:6" x14ac:dyDescent="0.3">
      <c r="A422" t="s">
        <v>842</v>
      </c>
      <c r="B422" t="s">
        <v>843</v>
      </c>
      <c r="C422" t="s">
        <v>844</v>
      </c>
      <c r="F422">
        <f>IF(NOT(ISERROR(VLOOKUP(A422,C$2:C421,1,0))),1,IF(NOT(ISERROR(VLOOKUP(A422,D$2:D421,1,0))),1,IF(NOT(ISERROR(VLOOKUP(A422,E$2:E421,1,0))),1,0)))</f>
        <v>0</v>
      </c>
    </row>
    <row r="423" spans="1:6" hidden="1" x14ac:dyDescent="0.3">
      <c r="A423" t="s">
        <v>844</v>
      </c>
      <c r="B423" t="s">
        <v>845</v>
      </c>
      <c r="C423" t="s">
        <v>842</v>
      </c>
      <c r="F423">
        <f>IF(NOT(ISERROR(VLOOKUP(A423,C$2:C422,1,0))),1,IF(NOT(ISERROR(VLOOKUP(A423,D$2:D422,1,0))),1,IF(NOT(ISERROR(VLOOKUP(A423,E$2:E422,1,0))),1,0)))</f>
        <v>1</v>
      </c>
    </row>
    <row r="424" spans="1:6" x14ac:dyDescent="0.3">
      <c r="A424" t="s">
        <v>846</v>
      </c>
      <c r="B424" t="s">
        <v>847</v>
      </c>
      <c r="C424" t="s">
        <v>848</v>
      </c>
      <c r="F424">
        <f>IF(NOT(ISERROR(VLOOKUP(A424,C$2:C423,1,0))),1,IF(NOT(ISERROR(VLOOKUP(A424,D$2:D423,1,0))),1,IF(NOT(ISERROR(VLOOKUP(A424,E$2:E423,1,0))),1,0)))</f>
        <v>0</v>
      </c>
    </row>
    <row r="425" spans="1:6" hidden="1" x14ac:dyDescent="0.3">
      <c r="A425" t="s">
        <v>848</v>
      </c>
      <c r="B425" t="s">
        <v>849</v>
      </c>
      <c r="C425" t="s">
        <v>846</v>
      </c>
      <c r="F425">
        <f>IF(NOT(ISERROR(VLOOKUP(A425,C$2:C424,1,0))),1,IF(NOT(ISERROR(VLOOKUP(A425,D$2:D424,1,0))),1,IF(NOT(ISERROR(VLOOKUP(A425,E$2:E424,1,0))),1,0)))</f>
        <v>1</v>
      </c>
    </row>
    <row r="426" spans="1:6" x14ac:dyDescent="0.3">
      <c r="A426" t="s">
        <v>850</v>
      </c>
      <c r="B426" t="s">
        <v>851</v>
      </c>
      <c r="C426" t="s">
        <v>852</v>
      </c>
      <c r="F426">
        <f>IF(NOT(ISERROR(VLOOKUP(A426,C$2:C425,1,0))),1,IF(NOT(ISERROR(VLOOKUP(A426,D$2:D425,1,0))),1,IF(NOT(ISERROR(VLOOKUP(A426,E$2:E425,1,0))),1,0)))</f>
        <v>0</v>
      </c>
    </row>
    <row r="427" spans="1:6" hidden="1" x14ac:dyDescent="0.3">
      <c r="A427" t="s">
        <v>852</v>
      </c>
      <c r="B427" t="s">
        <v>853</v>
      </c>
      <c r="C427" t="s">
        <v>850</v>
      </c>
      <c r="F427">
        <f>IF(NOT(ISERROR(VLOOKUP(A427,C$2:C426,1,0))),1,IF(NOT(ISERROR(VLOOKUP(A427,D$2:D426,1,0))),1,IF(NOT(ISERROR(VLOOKUP(A427,E$2:E426,1,0))),1,0)))</f>
        <v>1</v>
      </c>
    </row>
    <row r="428" spans="1:6" x14ac:dyDescent="0.3">
      <c r="A428" t="s">
        <v>854</v>
      </c>
      <c r="B428" t="s">
        <v>855</v>
      </c>
      <c r="C428" t="s">
        <v>856</v>
      </c>
      <c r="F428">
        <f>IF(NOT(ISERROR(VLOOKUP(A428,C$2:C427,1,0))),1,IF(NOT(ISERROR(VLOOKUP(A428,D$2:D427,1,0))),1,IF(NOT(ISERROR(VLOOKUP(A428,E$2:E427,1,0))),1,0)))</f>
        <v>0</v>
      </c>
    </row>
    <row r="429" spans="1:6" hidden="1" x14ac:dyDescent="0.3">
      <c r="A429" t="s">
        <v>856</v>
      </c>
      <c r="B429" t="s">
        <v>857</v>
      </c>
      <c r="C429" t="s">
        <v>854</v>
      </c>
      <c r="F429">
        <f>IF(NOT(ISERROR(VLOOKUP(A429,C$2:C428,1,0))),1,IF(NOT(ISERROR(VLOOKUP(A429,D$2:D428,1,0))),1,IF(NOT(ISERROR(VLOOKUP(A429,E$2:E428,1,0))),1,0)))</f>
        <v>1</v>
      </c>
    </row>
    <row r="430" spans="1:6" x14ac:dyDescent="0.3">
      <c r="A430" t="s">
        <v>858</v>
      </c>
      <c r="B430" t="s">
        <v>859</v>
      </c>
      <c r="C430" t="s">
        <v>860</v>
      </c>
      <c r="F430">
        <f>IF(NOT(ISERROR(VLOOKUP(A430,C$2:C429,1,0))),1,IF(NOT(ISERROR(VLOOKUP(A430,D$2:D429,1,0))),1,IF(NOT(ISERROR(VLOOKUP(A430,E$2:E429,1,0))),1,0)))</f>
        <v>0</v>
      </c>
    </row>
    <row r="431" spans="1:6" hidden="1" x14ac:dyDescent="0.3">
      <c r="A431" t="s">
        <v>860</v>
      </c>
      <c r="B431" t="s">
        <v>861</v>
      </c>
      <c r="C431" t="s">
        <v>858</v>
      </c>
      <c r="F431">
        <f>IF(NOT(ISERROR(VLOOKUP(A431,C$2:C430,1,0))),1,IF(NOT(ISERROR(VLOOKUP(A431,D$2:D430,1,0))),1,IF(NOT(ISERROR(VLOOKUP(A431,E$2:E430,1,0))),1,0)))</f>
        <v>1</v>
      </c>
    </row>
    <row r="432" spans="1:6" x14ac:dyDescent="0.3">
      <c r="A432" t="s">
        <v>862</v>
      </c>
      <c r="B432" t="s">
        <v>863</v>
      </c>
      <c r="C432" t="s">
        <v>864</v>
      </c>
      <c r="F432">
        <f>IF(NOT(ISERROR(VLOOKUP(A432,C$2:C431,1,0))),1,IF(NOT(ISERROR(VLOOKUP(A432,D$2:D431,1,0))),1,IF(NOT(ISERROR(VLOOKUP(A432,E$2:E431,1,0))),1,0)))</f>
        <v>0</v>
      </c>
    </row>
    <row r="433" spans="1:6" hidden="1" x14ac:dyDescent="0.3">
      <c r="A433" t="s">
        <v>864</v>
      </c>
      <c r="B433" t="s">
        <v>865</v>
      </c>
      <c r="C433" t="s">
        <v>862</v>
      </c>
      <c r="F433">
        <f>IF(NOT(ISERROR(VLOOKUP(A433,C$2:C432,1,0))),1,IF(NOT(ISERROR(VLOOKUP(A433,D$2:D432,1,0))),1,IF(NOT(ISERROR(VLOOKUP(A433,E$2:E432,1,0))),1,0)))</f>
        <v>1</v>
      </c>
    </row>
    <row r="434" spans="1:6" hidden="1" x14ac:dyDescent="0.3">
      <c r="A434" t="s">
        <v>866</v>
      </c>
      <c r="B434" t="s">
        <v>867</v>
      </c>
      <c r="C434" t="s">
        <v>418</v>
      </c>
      <c r="F434">
        <f>IF(NOT(ISERROR(VLOOKUP(A434,C$2:C433,1,0))),1,IF(NOT(ISERROR(VLOOKUP(A434,D$2:D433,1,0))),1,IF(NOT(ISERROR(VLOOKUP(A434,E$2:E433,1,0))),1,0)))</f>
        <v>1</v>
      </c>
    </row>
    <row r="435" spans="1:6" hidden="1" x14ac:dyDescent="0.3">
      <c r="A435" t="s">
        <v>868</v>
      </c>
      <c r="B435" t="s">
        <v>869</v>
      </c>
      <c r="C435" t="s">
        <v>1016</v>
      </c>
      <c r="D435" t="s">
        <v>292</v>
      </c>
      <c r="F435">
        <f>IF(NOT(ISERROR(VLOOKUP(A435,C$2:C434,1,0))),1,IF(NOT(ISERROR(VLOOKUP(A435,D$2:D434,1,0))),1,IF(NOT(ISERROR(VLOOKUP(A435,E$2:E434,1,0))),1,0)))</f>
        <v>1</v>
      </c>
    </row>
    <row r="436" spans="1:6" hidden="1" x14ac:dyDescent="0.3">
      <c r="A436" t="s">
        <v>870</v>
      </c>
      <c r="B436" t="s">
        <v>871</v>
      </c>
      <c r="C436" t="s">
        <v>282</v>
      </c>
      <c r="D436" t="s">
        <v>1373</v>
      </c>
      <c r="F436">
        <f>IF(NOT(ISERROR(VLOOKUP(A436,C$2:C435,1,0))),1,IF(NOT(ISERROR(VLOOKUP(A436,D$2:D435,1,0))),1,IF(NOT(ISERROR(VLOOKUP(A436,E$2:E435,1,0))),1,0)))</f>
        <v>1</v>
      </c>
    </row>
    <row r="437" spans="1:6" hidden="1" x14ac:dyDescent="0.3">
      <c r="A437" t="s">
        <v>872</v>
      </c>
      <c r="B437" t="s">
        <v>873</v>
      </c>
      <c r="C437" t="s">
        <v>286</v>
      </c>
      <c r="F437">
        <f>IF(NOT(ISERROR(VLOOKUP(A437,C$2:C436,1,0))),1,IF(NOT(ISERROR(VLOOKUP(A437,D$2:D436,1,0))),1,IF(NOT(ISERROR(VLOOKUP(A437,E$2:E436,1,0))),1,0)))</f>
        <v>1</v>
      </c>
    </row>
    <row r="438" spans="1:6" x14ac:dyDescent="0.3">
      <c r="A438" t="s">
        <v>874</v>
      </c>
      <c r="B438" t="s">
        <v>875</v>
      </c>
      <c r="C438">
        <v>0</v>
      </c>
      <c r="F438">
        <f>IF(NOT(ISERROR(VLOOKUP(A438,C$2:C437,1,0))),1,IF(NOT(ISERROR(VLOOKUP(A438,D$2:D437,1,0))),1,IF(NOT(ISERROR(VLOOKUP(A438,E$2:E437,1,0))),1,0)))</f>
        <v>0</v>
      </c>
    </row>
    <row r="439" spans="1:6" hidden="1" x14ac:dyDescent="0.3">
      <c r="A439" t="s">
        <v>876</v>
      </c>
      <c r="B439" t="s">
        <v>877</v>
      </c>
      <c r="C439" t="s">
        <v>428</v>
      </c>
      <c r="F439">
        <f>IF(NOT(ISERROR(VLOOKUP(A439,C$2:C438,1,0))),1,IF(NOT(ISERROR(VLOOKUP(A439,D$2:D438,1,0))),1,IF(NOT(ISERROR(VLOOKUP(A439,E$2:E438,1,0))),1,0)))</f>
        <v>1</v>
      </c>
    </row>
    <row r="440" spans="1:6" hidden="1" x14ac:dyDescent="0.3">
      <c r="A440" t="s">
        <v>878</v>
      </c>
      <c r="B440" t="s">
        <v>879</v>
      </c>
      <c r="C440" t="s">
        <v>528</v>
      </c>
      <c r="F440">
        <f>IF(NOT(ISERROR(VLOOKUP(A440,C$2:C439,1,0))),1,IF(NOT(ISERROR(VLOOKUP(A440,D$2:D439,1,0))),1,IF(NOT(ISERROR(VLOOKUP(A440,E$2:E439,1,0))),1,0)))</f>
        <v>1</v>
      </c>
    </row>
    <row r="441" spans="1:6" x14ac:dyDescent="0.3">
      <c r="A441" t="s">
        <v>880</v>
      </c>
      <c r="B441" t="s">
        <v>881</v>
      </c>
      <c r="C441">
        <v>0</v>
      </c>
      <c r="F441">
        <f>IF(NOT(ISERROR(VLOOKUP(A441,C$2:C440,1,0))),1,IF(NOT(ISERROR(VLOOKUP(A441,D$2:D440,1,0))),1,IF(NOT(ISERROR(VLOOKUP(A441,E$2:E440,1,0))),1,0)))</f>
        <v>0</v>
      </c>
    </row>
    <row r="442" spans="1:6" x14ac:dyDescent="0.3">
      <c r="A442" t="s">
        <v>882</v>
      </c>
      <c r="B442" t="s">
        <v>883</v>
      </c>
      <c r="C442">
        <v>0</v>
      </c>
      <c r="F442">
        <f>IF(NOT(ISERROR(VLOOKUP(A442,C$2:C441,1,0))),1,IF(NOT(ISERROR(VLOOKUP(A442,D$2:D441,1,0))),1,IF(NOT(ISERROR(VLOOKUP(A442,E$2:E441,1,0))),1,0)))</f>
        <v>0</v>
      </c>
    </row>
    <row r="443" spans="1:6" x14ac:dyDescent="0.3">
      <c r="A443" t="s">
        <v>884</v>
      </c>
      <c r="B443" t="s">
        <v>885</v>
      </c>
      <c r="C443" t="s">
        <v>1162</v>
      </c>
      <c r="F443">
        <f>IF(NOT(ISERROR(VLOOKUP(A443,C$2:C442,1,0))),1,IF(NOT(ISERROR(VLOOKUP(A443,D$2:D442,1,0))),1,IF(NOT(ISERROR(VLOOKUP(A443,E$2:E442,1,0))),1,0)))</f>
        <v>0</v>
      </c>
    </row>
    <row r="444" spans="1:6" x14ac:dyDescent="0.3">
      <c r="A444" t="s">
        <v>886</v>
      </c>
      <c r="B444" t="s">
        <v>887</v>
      </c>
      <c r="C444">
        <v>0</v>
      </c>
      <c r="F444">
        <f>IF(NOT(ISERROR(VLOOKUP(A444,C$2:C443,1,0))),1,IF(NOT(ISERROR(VLOOKUP(A444,D$2:D443,1,0))),1,IF(NOT(ISERROR(VLOOKUP(A444,E$2:E443,1,0))),1,0)))</f>
        <v>0</v>
      </c>
    </row>
    <row r="445" spans="1:6" x14ac:dyDescent="0.3">
      <c r="A445" t="s">
        <v>888</v>
      </c>
      <c r="B445" t="s">
        <v>889</v>
      </c>
      <c r="C445">
        <v>0</v>
      </c>
      <c r="F445">
        <f>IF(NOT(ISERROR(VLOOKUP(A445,C$2:C444,1,0))),1,IF(NOT(ISERROR(VLOOKUP(A445,D$2:D444,1,0))),1,IF(NOT(ISERROR(VLOOKUP(A445,E$2:E444,1,0))),1,0)))</f>
        <v>0</v>
      </c>
    </row>
    <row r="446" spans="1:6" x14ac:dyDescent="0.3">
      <c r="A446" t="s">
        <v>890</v>
      </c>
      <c r="B446" t="s">
        <v>891</v>
      </c>
      <c r="C446">
        <v>0</v>
      </c>
      <c r="F446">
        <f>IF(NOT(ISERROR(VLOOKUP(A446,C$2:C445,1,0))),1,IF(NOT(ISERROR(VLOOKUP(A446,D$2:D445,1,0))),1,IF(NOT(ISERROR(VLOOKUP(A446,E$2:E445,1,0))),1,0)))</f>
        <v>0</v>
      </c>
    </row>
    <row r="447" spans="1:6" x14ac:dyDescent="0.3">
      <c r="A447" t="s">
        <v>892</v>
      </c>
      <c r="B447" t="s">
        <v>893</v>
      </c>
      <c r="C447" t="s">
        <v>1142</v>
      </c>
      <c r="F447">
        <f>IF(NOT(ISERROR(VLOOKUP(A447,C$2:C446,1,0))),1,IF(NOT(ISERROR(VLOOKUP(A447,D$2:D446,1,0))),1,IF(NOT(ISERROR(VLOOKUP(A447,E$2:E446,1,0))),1,0)))</f>
        <v>0</v>
      </c>
    </row>
    <row r="448" spans="1:6" x14ac:dyDescent="0.3">
      <c r="A448" t="s">
        <v>894</v>
      </c>
      <c r="B448" t="s">
        <v>895</v>
      </c>
      <c r="C448" t="s">
        <v>896</v>
      </c>
      <c r="F448">
        <f>IF(NOT(ISERROR(VLOOKUP(A448,C$2:C447,1,0))),1,IF(NOT(ISERROR(VLOOKUP(A448,D$2:D447,1,0))),1,IF(NOT(ISERROR(VLOOKUP(A448,E$2:E447,1,0))),1,0)))</f>
        <v>0</v>
      </c>
    </row>
    <row r="449" spans="1:6" hidden="1" x14ac:dyDescent="0.3">
      <c r="A449" t="s">
        <v>896</v>
      </c>
      <c r="B449" t="s">
        <v>897</v>
      </c>
      <c r="C449" t="s">
        <v>894</v>
      </c>
      <c r="F449">
        <f>IF(NOT(ISERROR(VLOOKUP(A449,C$2:C448,1,0))),1,IF(NOT(ISERROR(VLOOKUP(A449,D$2:D448,1,0))),1,IF(NOT(ISERROR(VLOOKUP(A449,E$2:E448,1,0))),1,0)))</f>
        <v>1</v>
      </c>
    </row>
    <row r="450" spans="1:6" x14ac:dyDescent="0.3">
      <c r="A450" t="s">
        <v>898</v>
      </c>
      <c r="B450" t="s">
        <v>899</v>
      </c>
      <c r="C450" t="s">
        <v>900</v>
      </c>
      <c r="F450">
        <f>IF(NOT(ISERROR(VLOOKUP(A450,C$2:C449,1,0))),1,IF(NOT(ISERROR(VLOOKUP(A450,D$2:D449,1,0))),1,IF(NOT(ISERROR(VLOOKUP(A450,E$2:E449,1,0))),1,0)))</f>
        <v>0</v>
      </c>
    </row>
    <row r="451" spans="1:6" hidden="1" x14ac:dyDescent="0.3">
      <c r="A451" t="s">
        <v>900</v>
      </c>
      <c r="B451" t="s">
        <v>901</v>
      </c>
      <c r="C451" t="s">
        <v>898</v>
      </c>
      <c r="F451">
        <f>IF(NOT(ISERROR(VLOOKUP(A451,C$2:C450,1,0))),1,IF(NOT(ISERROR(VLOOKUP(A451,D$2:D450,1,0))),1,IF(NOT(ISERROR(VLOOKUP(A451,E$2:E450,1,0))),1,0)))</f>
        <v>1</v>
      </c>
    </row>
    <row r="452" spans="1:6" hidden="1" x14ac:dyDescent="0.3">
      <c r="A452" t="s">
        <v>902</v>
      </c>
      <c r="B452" t="s">
        <v>903</v>
      </c>
      <c r="C452" t="s">
        <v>34</v>
      </c>
      <c r="D452" t="s">
        <v>1214</v>
      </c>
      <c r="F452">
        <f>IF(NOT(ISERROR(VLOOKUP(A452,C$2:C451,1,0))),1,IF(NOT(ISERROR(VLOOKUP(A452,D$2:D451,1,0))),1,IF(NOT(ISERROR(VLOOKUP(A452,E$2:E451,1,0))),1,0)))</f>
        <v>1</v>
      </c>
    </row>
    <row r="453" spans="1:6" x14ac:dyDescent="0.3">
      <c r="A453" t="s">
        <v>904</v>
      </c>
      <c r="B453" t="s">
        <v>905</v>
      </c>
      <c r="C453">
        <v>0</v>
      </c>
      <c r="F453">
        <f>IF(NOT(ISERROR(VLOOKUP(A453,C$2:C452,1,0))),1,IF(NOT(ISERROR(VLOOKUP(A453,D$2:D452,1,0))),1,IF(NOT(ISERROR(VLOOKUP(A453,E$2:E452,1,0))),1,0)))</f>
        <v>0</v>
      </c>
    </row>
    <row r="454" spans="1:6" x14ac:dyDescent="0.3">
      <c r="A454" t="s">
        <v>906</v>
      </c>
      <c r="B454" t="s">
        <v>907</v>
      </c>
      <c r="C454" t="s">
        <v>908</v>
      </c>
      <c r="F454">
        <f>IF(NOT(ISERROR(VLOOKUP(A454,C$2:C453,1,0))),1,IF(NOT(ISERROR(VLOOKUP(A454,D$2:D453,1,0))),1,IF(NOT(ISERROR(VLOOKUP(A454,E$2:E453,1,0))),1,0)))</f>
        <v>0</v>
      </c>
    </row>
    <row r="455" spans="1:6" hidden="1" x14ac:dyDescent="0.3">
      <c r="A455" t="s">
        <v>908</v>
      </c>
      <c r="B455" t="s">
        <v>909</v>
      </c>
      <c r="C455" t="s">
        <v>906</v>
      </c>
      <c r="F455">
        <f>IF(NOT(ISERROR(VLOOKUP(A455,C$2:C454,1,0))),1,IF(NOT(ISERROR(VLOOKUP(A455,D$2:D454,1,0))),1,IF(NOT(ISERROR(VLOOKUP(A455,E$2:E454,1,0))),1,0)))</f>
        <v>1</v>
      </c>
    </row>
    <row r="456" spans="1:6" x14ac:dyDescent="0.3">
      <c r="A456" t="s">
        <v>910</v>
      </c>
      <c r="B456" t="s">
        <v>911</v>
      </c>
      <c r="C456" t="s">
        <v>912</v>
      </c>
      <c r="F456">
        <f>IF(NOT(ISERROR(VLOOKUP(A456,C$2:C455,1,0))),1,IF(NOT(ISERROR(VLOOKUP(A456,D$2:D455,1,0))),1,IF(NOT(ISERROR(VLOOKUP(A456,E$2:E455,1,0))),1,0)))</f>
        <v>0</v>
      </c>
    </row>
    <row r="457" spans="1:6" hidden="1" x14ac:dyDescent="0.3">
      <c r="A457" t="s">
        <v>912</v>
      </c>
      <c r="B457" t="s">
        <v>913</v>
      </c>
      <c r="C457" t="s">
        <v>910</v>
      </c>
      <c r="F457">
        <f>IF(NOT(ISERROR(VLOOKUP(A457,C$2:C456,1,0))),1,IF(NOT(ISERROR(VLOOKUP(A457,D$2:D456,1,0))),1,IF(NOT(ISERROR(VLOOKUP(A457,E$2:E456,1,0))),1,0)))</f>
        <v>1</v>
      </c>
    </row>
    <row r="458" spans="1:6" hidden="1" x14ac:dyDescent="0.3">
      <c r="A458" t="s">
        <v>914</v>
      </c>
      <c r="B458" t="s">
        <v>915</v>
      </c>
      <c r="C458" t="s">
        <v>554</v>
      </c>
      <c r="F458">
        <f>IF(NOT(ISERROR(VLOOKUP(A458,C$2:C457,1,0))),1,IF(NOT(ISERROR(VLOOKUP(A458,D$2:D457,1,0))),1,IF(NOT(ISERROR(VLOOKUP(A458,E$2:E457,1,0))),1,0)))</f>
        <v>1</v>
      </c>
    </row>
    <row r="459" spans="1:6" hidden="1" x14ac:dyDescent="0.3">
      <c r="A459" t="s">
        <v>916</v>
      </c>
      <c r="B459" t="s">
        <v>917</v>
      </c>
      <c r="C459" t="s">
        <v>348</v>
      </c>
      <c r="F459">
        <f>IF(NOT(ISERROR(VLOOKUP(A459,C$2:C458,1,0))),1,IF(NOT(ISERROR(VLOOKUP(A459,D$2:D458,1,0))),1,IF(NOT(ISERROR(VLOOKUP(A459,E$2:E458,1,0))),1,0)))</f>
        <v>1</v>
      </c>
    </row>
    <row r="460" spans="1:6" x14ac:dyDescent="0.3">
      <c r="A460" t="s">
        <v>918</v>
      </c>
      <c r="B460" t="s">
        <v>919</v>
      </c>
      <c r="C460">
        <v>0</v>
      </c>
      <c r="F460">
        <f>IF(NOT(ISERROR(VLOOKUP(A460,C$2:C459,1,0))),1,IF(NOT(ISERROR(VLOOKUP(A460,D$2:D459,1,0))),1,IF(NOT(ISERROR(VLOOKUP(A460,E$2:E459,1,0))),1,0)))</f>
        <v>0</v>
      </c>
    </row>
    <row r="461" spans="1:6" x14ac:dyDescent="0.3">
      <c r="A461" t="s">
        <v>920</v>
      </c>
      <c r="B461" t="s">
        <v>921</v>
      </c>
      <c r="C461" t="s">
        <v>922</v>
      </c>
      <c r="F461">
        <f>IF(NOT(ISERROR(VLOOKUP(A461,C$2:C460,1,0))),1,IF(NOT(ISERROR(VLOOKUP(A461,D$2:D460,1,0))),1,IF(NOT(ISERROR(VLOOKUP(A461,E$2:E460,1,0))),1,0)))</f>
        <v>0</v>
      </c>
    </row>
    <row r="462" spans="1:6" hidden="1" x14ac:dyDescent="0.3">
      <c r="A462" t="s">
        <v>922</v>
      </c>
      <c r="B462" t="s">
        <v>923</v>
      </c>
      <c r="C462" t="s">
        <v>920</v>
      </c>
      <c r="F462">
        <f>IF(NOT(ISERROR(VLOOKUP(A462,C$2:C461,1,0))),1,IF(NOT(ISERROR(VLOOKUP(A462,D$2:D461,1,0))),1,IF(NOT(ISERROR(VLOOKUP(A462,E$2:E461,1,0))),1,0)))</f>
        <v>1</v>
      </c>
    </row>
    <row r="463" spans="1:6" x14ac:dyDescent="0.3">
      <c r="A463" t="s">
        <v>924</v>
      </c>
      <c r="B463" t="s">
        <v>925</v>
      </c>
      <c r="C463" t="s">
        <v>1018</v>
      </c>
      <c r="F463">
        <f>IF(NOT(ISERROR(VLOOKUP(A463,C$2:C462,1,0))),1,IF(NOT(ISERROR(VLOOKUP(A463,D$2:D462,1,0))),1,IF(NOT(ISERROR(VLOOKUP(A463,E$2:E462,1,0))),1,0)))</f>
        <v>0</v>
      </c>
    </row>
    <row r="464" spans="1:6" hidden="1" x14ac:dyDescent="0.3">
      <c r="A464" t="s">
        <v>926</v>
      </c>
      <c r="B464" t="s">
        <v>927</v>
      </c>
      <c r="C464" t="s">
        <v>524</v>
      </c>
      <c r="F464">
        <f>IF(NOT(ISERROR(VLOOKUP(A464,C$2:C463,1,0))),1,IF(NOT(ISERROR(VLOOKUP(A464,D$2:D463,1,0))),1,IF(NOT(ISERROR(VLOOKUP(A464,E$2:E463,1,0))),1,0)))</f>
        <v>1</v>
      </c>
    </row>
    <row r="465" spans="1:6" hidden="1" x14ac:dyDescent="0.3">
      <c r="A465" t="s">
        <v>928</v>
      </c>
      <c r="B465" t="s">
        <v>929</v>
      </c>
      <c r="C465" t="s">
        <v>246</v>
      </c>
      <c r="F465">
        <f>IF(NOT(ISERROR(VLOOKUP(A465,C$2:C464,1,0))),1,IF(NOT(ISERROR(VLOOKUP(A465,D$2:D464,1,0))),1,IF(NOT(ISERROR(VLOOKUP(A465,E$2:E464,1,0))),1,0)))</f>
        <v>1</v>
      </c>
    </row>
    <row r="466" spans="1:6" hidden="1" x14ac:dyDescent="0.3">
      <c r="A466" t="s">
        <v>930</v>
      </c>
      <c r="B466" t="s">
        <v>931</v>
      </c>
      <c r="C466" t="s">
        <v>1136</v>
      </c>
      <c r="D466" t="s">
        <v>372</v>
      </c>
      <c r="F466">
        <f>IF(NOT(ISERROR(VLOOKUP(A466,C$2:C465,1,0))),1,IF(NOT(ISERROR(VLOOKUP(A466,D$2:D465,1,0))),1,IF(NOT(ISERROR(VLOOKUP(A466,E$2:E465,1,0))),1,0)))</f>
        <v>1</v>
      </c>
    </row>
    <row r="467" spans="1:6" hidden="1" x14ac:dyDescent="0.3">
      <c r="A467" t="s">
        <v>932</v>
      </c>
      <c r="B467" t="s">
        <v>933</v>
      </c>
      <c r="C467" t="s">
        <v>1094</v>
      </c>
      <c r="D467" t="s">
        <v>64</v>
      </c>
      <c r="F467">
        <f>IF(NOT(ISERROR(VLOOKUP(A467,C$2:C466,1,0))),1,IF(NOT(ISERROR(VLOOKUP(A467,D$2:D466,1,0))),1,IF(NOT(ISERROR(VLOOKUP(A467,E$2:E466,1,0))),1,0)))</f>
        <v>1</v>
      </c>
    </row>
    <row r="468" spans="1:6" x14ac:dyDescent="0.3">
      <c r="A468" t="s">
        <v>934</v>
      </c>
      <c r="B468" t="s">
        <v>935</v>
      </c>
      <c r="C468" t="s">
        <v>970</v>
      </c>
      <c r="F468">
        <f>IF(NOT(ISERROR(VLOOKUP(A468,C$2:C467,1,0))),1,IF(NOT(ISERROR(VLOOKUP(A468,D$2:D467,1,0))),1,IF(NOT(ISERROR(VLOOKUP(A468,E$2:E467,1,0))),1,0)))</f>
        <v>0</v>
      </c>
    </row>
    <row r="469" spans="1:6" x14ac:dyDescent="0.3">
      <c r="A469" t="s">
        <v>936</v>
      </c>
      <c r="B469" t="s">
        <v>937</v>
      </c>
      <c r="C469">
        <v>0</v>
      </c>
      <c r="F469">
        <f>IF(NOT(ISERROR(VLOOKUP(A469,C$2:C468,1,0))),1,IF(NOT(ISERROR(VLOOKUP(A469,D$2:D468,1,0))),1,IF(NOT(ISERROR(VLOOKUP(A469,E$2:E468,1,0))),1,0)))</f>
        <v>0</v>
      </c>
    </row>
    <row r="470" spans="1:6" hidden="1" x14ac:dyDescent="0.3">
      <c r="A470" t="s">
        <v>938</v>
      </c>
      <c r="B470" t="s">
        <v>939</v>
      </c>
      <c r="C470" t="s">
        <v>808</v>
      </c>
      <c r="F470">
        <f>IF(NOT(ISERROR(VLOOKUP(A470,C$2:C469,1,0))),1,IF(NOT(ISERROR(VLOOKUP(A470,D$2:D469,1,0))),1,IF(NOT(ISERROR(VLOOKUP(A470,E$2:E469,1,0))),1,0)))</f>
        <v>1</v>
      </c>
    </row>
    <row r="471" spans="1:6" hidden="1" x14ac:dyDescent="0.3">
      <c r="A471" t="s">
        <v>940</v>
      </c>
      <c r="B471" t="s">
        <v>941</v>
      </c>
      <c r="C471" t="s">
        <v>216</v>
      </c>
      <c r="F471">
        <f>IF(NOT(ISERROR(VLOOKUP(A471,C$2:C470,1,0))),1,IF(NOT(ISERROR(VLOOKUP(A471,D$2:D470,1,0))),1,IF(NOT(ISERROR(VLOOKUP(A471,E$2:E470,1,0))),1,0)))</f>
        <v>1</v>
      </c>
    </row>
    <row r="472" spans="1:6" x14ac:dyDescent="0.3">
      <c r="A472" t="s">
        <v>942</v>
      </c>
      <c r="B472" t="s">
        <v>943</v>
      </c>
      <c r="C472">
        <v>0</v>
      </c>
      <c r="F472">
        <f>IF(NOT(ISERROR(VLOOKUP(A472,C$2:C471,1,0))),1,IF(NOT(ISERROR(VLOOKUP(A472,D$2:D471,1,0))),1,IF(NOT(ISERROR(VLOOKUP(A472,E$2:E471,1,0))),1,0)))</f>
        <v>0</v>
      </c>
    </row>
    <row r="473" spans="1:6" x14ac:dyDescent="0.3">
      <c r="A473" t="s">
        <v>944</v>
      </c>
      <c r="B473" t="s">
        <v>945</v>
      </c>
      <c r="C473" t="s">
        <v>946</v>
      </c>
      <c r="F473">
        <f>IF(NOT(ISERROR(VLOOKUP(A473,C$2:C472,1,0))),1,IF(NOT(ISERROR(VLOOKUP(A473,D$2:D472,1,0))),1,IF(NOT(ISERROR(VLOOKUP(A473,E$2:E472,1,0))),1,0)))</f>
        <v>0</v>
      </c>
    </row>
    <row r="474" spans="1:6" hidden="1" x14ac:dyDescent="0.3">
      <c r="A474" t="s">
        <v>946</v>
      </c>
      <c r="B474" t="s">
        <v>947</v>
      </c>
      <c r="C474" t="s">
        <v>944</v>
      </c>
      <c r="F474">
        <f>IF(NOT(ISERROR(VLOOKUP(A474,C$2:C473,1,0))),1,IF(NOT(ISERROR(VLOOKUP(A474,D$2:D473,1,0))),1,IF(NOT(ISERROR(VLOOKUP(A474,E$2:E473,1,0))),1,0)))</f>
        <v>1</v>
      </c>
    </row>
    <row r="475" spans="1:6" x14ac:dyDescent="0.3">
      <c r="A475" t="s">
        <v>948</v>
      </c>
      <c r="B475" t="s">
        <v>949</v>
      </c>
      <c r="C475" t="s">
        <v>950</v>
      </c>
      <c r="F475">
        <f>IF(NOT(ISERROR(VLOOKUP(A475,C$2:C474,1,0))),1,IF(NOT(ISERROR(VLOOKUP(A475,D$2:D474,1,0))),1,IF(NOT(ISERROR(VLOOKUP(A475,E$2:E474,1,0))),1,0)))</f>
        <v>0</v>
      </c>
    </row>
    <row r="476" spans="1:6" hidden="1" x14ac:dyDescent="0.3">
      <c r="A476" t="s">
        <v>950</v>
      </c>
      <c r="B476" t="s">
        <v>951</v>
      </c>
      <c r="C476" t="s">
        <v>948</v>
      </c>
      <c r="F476">
        <f>IF(NOT(ISERROR(VLOOKUP(A476,C$2:C475,1,0))),1,IF(NOT(ISERROR(VLOOKUP(A476,D$2:D475,1,0))),1,IF(NOT(ISERROR(VLOOKUP(A476,E$2:E475,1,0))),1,0)))</f>
        <v>1</v>
      </c>
    </row>
    <row r="477" spans="1:6" x14ac:dyDescent="0.3">
      <c r="A477" t="s">
        <v>952</v>
      </c>
      <c r="B477" t="s">
        <v>953</v>
      </c>
      <c r="C477" t="s">
        <v>954</v>
      </c>
      <c r="F477">
        <f>IF(NOT(ISERROR(VLOOKUP(A477,C$2:C476,1,0))),1,IF(NOT(ISERROR(VLOOKUP(A477,D$2:D476,1,0))),1,IF(NOT(ISERROR(VLOOKUP(A477,E$2:E476,1,0))),1,0)))</f>
        <v>0</v>
      </c>
    </row>
    <row r="478" spans="1:6" hidden="1" x14ac:dyDescent="0.3">
      <c r="A478" t="s">
        <v>954</v>
      </c>
      <c r="B478" t="s">
        <v>955</v>
      </c>
      <c r="C478" t="s">
        <v>952</v>
      </c>
      <c r="F478">
        <f>IF(NOT(ISERROR(VLOOKUP(A478,C$2:C477,1,0))),1,IF(NOT(ISERROR(VLOOKUP(A478,D$2:D477,1,0))),1,IF(NOT(ISERROR(VLOOKUP(A478,E$2:E477,1,0))),1,0)))</f>
        <v>1</v>
      </c>
    </row>
    <row r="479" spans="1:6" x14ac:dyDescent="0.3">
      <c r="A479" t="s">
        <v>956</v>
      </c>
      <c r="B479" t="s">
        <v>957</v>
      </c>
      <c r="C479" t="s">
        <v>958</v>
      </c>
      <c r="F479">
        <f>IF(NOT(ISERROR(VLOOKUP(A479,C$2:C478,1,0))),1,IF(NOT(ISERROR(VLOOKUP(A479,D$2:D478,1,0))),1,IF(NOT(ISERROR(VLOOKUP(A479,E$2:E478,1,0))),1,0)))</f>
        <v>0</v>
      </c>
    </row>
    <row r="480" spans="1:6" hidden="1" x14ac:dyDescent="0.3">
      <c r="A480" t="s">
        <v>958</v>
      </c>
      <c r="B480" t="s">
        <v>959</v>
      </c>
      <c r="C480" t="s">
        <v>956</v>
      </c>
      <c r="F480">
        <f>IF(NOT(ISERROR(VLOOKUP(A480,C$2:C479,1,0))),1,IF(NOT(ISERROR(VLOOKUP(A480,D$2:D479,1,0))),1,IF(NOT(ISERROR(VLOOKUP(A480,E$2:E479,1,0))),1,0)))</f>
        <v>1</v>
      </c>
    </row>
    <row r="481" spans="1:6" hidden="1" x14ac:dyDescent="0.3">
      <c r="A481" t="s">
        <v>960</v>
      </c>
      <c r="B481" t="s">
        <v>961</v>
      </c>
      <c r="C481" t="s">
        <v>526</v>
      </c>
      <c r="F481">
        <f>IF(NOT(ISERROR(VLOOKUP(A481,C$2:C480,1,0))),1,IF(NOT(ISERROR(VLOOKUP(A481,D$2:D480,1,0))),1,IF(NOT(ISERROR(VLOOKUP(A481,E$2:E480,1,0))),1,0)))</f>
        <v>1</v>
      </c>
    </row>
    <row r="482" spans="1:6" hidden="1" x14ac:dyDescent="0.3">
      <c r="A482" t="s">
        <v>962</v>
      </c>
      <c r="B482" t="s">
        <v>963</v>
      </c>
      <c r="C482" t="s">
        <v>576</v>
      </c>
      <c r="F482">
        <f>IF(NOT(ISERROR(VLOOKUP(A482,C$2:C481,1,0))),1,IF(NOT(ISERROR(VLOOKUP(A482,D$2:D481,1,0))),1,IF(NOT(ISERROR(VLOOKUP(A482,E$2:E481,1,0))),1,0)))</f>
        <v>1</v>
      </c>
    </row>
    <row r="483" spans="1:6" hidden="1" x14ac:dyDescent="0.3">
      <c r="A483" t="s">
        <v>964</v>
      </c>
      <c r="B483" t="s">
        <v>965</v>
      </c>
      <c r="C483" t="s">
        <v>818</v>
      </c>
      <c r="F483">
        <f>IF(NOT(ISERROR(VLOOKUP(A483,C$2:C482,1,0))),1,IF(NOT(ISERROR(VLOOKUP(A483,D$2:D482,1,0))),1,IF(NOT(ISERROR(VLOOKUP(A483,E$2:E482,1,0))),1,0)))</f>
        <v>1</v>
      </c>
    </row>
    <row r="484" spans="1:6" hidden="1" x14ac:dyDescent="0.3">
      <c r="A484" t="s">
        <v>966</v>
      </c>
      <c r="B484" t="s">
        <v>967</v>
      </c>
      <c r="C484" t="s">
        <v>830</v>
      </c>
      <c r="F484">
        <f>IF(NOT(ISERROR(VLOOKUP(A484,C$2:C483,1,0))),1,IF(NOT(ISERROR(VLOOKUP(A484,D$2:D483,1,0))),1,IF(NOT(ISERROR(VLOOKUP(A484,E$2:E483,1,0))),1,0)))</f>
        <v>1</v>
      </c>
    </row>
    <row r="485" spans="1:6" hidden="1" x14ac:dyDescent="0.3">
      <c r="A485" t="s">
        <v>968</v>
      </c>
      <c r="B485" t="s">
        <v>969</v>
      </c>
      <c r="C485" t="s">
        <v>494</v>
      </c>
      <c r="F485">
        <f>IF(NOT(ISERROR(VLOOKUP(A485,C$2:C484,1,0))),1,IF(NOT(ISERROR(VLOOKUP(A485,D$2:D484,1,0))),1,IF(NOT(ISERROR(VLOOKUP(A485,E$2:E484,1,0))),1,0)))</f>
        <v>1</v>
      </c>
    </row>
    <row r="486" spans="1:6" hidden="1" x14ac:dyDescent="0.3">
      <c r="A486" t="s">
        <v>970</v>
      </c>
      <c r="B486" t="s">
        <v>971</v>
      </c>
      <c r="C486" t="s">
        <v>934</v>
      </c>
      <c r="F486">
        <f>IF(NOT(ISERROR(VLOOKUP(A486,C$2:C485,1,0))),1,IF(NOT(ISERROR(VLOOKUP(A486,D$2:D485,1,0))),1,IF(NOT(ISERROR(VLOOKUP(A486,E$2:E485,1,0))),1,0)))</f>
        <v>1</v>
      </c>
    </row>
    <row r="487" spans="1:6" hidden="1" x14ac:dyDescent="0.3">
      <c r="A487" t="s">
        <v>972</v>
      </c>
      <c r="B487" t="s">
        <v>973</v>
      </c>
      <c r="C487" t="s">
        <v>620</v>
      </c>
      <c r="D487" t="s">
        <v>622</v>
      </c>
      <c r="F487">
        <f>IF(NOT(ISERROR(VLOOKUP(A487,C$2:C486,1,0))),1,IF(NOT(ISERROR(VLOOKUP(A487,D$2:D486,1,0))),1,IF(NOT(ISERROR(VLOOKUP(A487,E$2:E486,1,0))),1,0)))</f>
        <v>1</v>
      </c>
    </row>
    <row r="488" spans="1:6" x14ac:dyDescent="0.3">
      <c r="A488" t="s">
        <v>974</v>
      </c>
      <c r="B488" t="s">
        <v>975</v>
      </c>
      <c r="C488" t="s">
        <v>976</v>
      </c>
      <c r="F488">
        <f>IF(NOT(ISERROR(VLOOKUP(A488,C$2:C487,1,0))),1,IF(NOT(ISERROR(VLOOKUP(A488,D$2:D487,1,0))),1,IF(NOT(ISERROR(VLOOKUP(A488,E$2:E487,1,0))),1,0)))</f>
        <v>0</v>
      </c>
    </row>
    <row r="489" spans="1:6" hidden="1" x14ac:dyDescent="0.3">
      <c r="A489" t="s">
        <v>976</v>
      </c>
      <c r="B489" t="s">
        <v>977</v>
      </c>
      <c r="C489" t="s">
        <v>974</v>
      </c>
      <c r="F489">
        <f>IF(NOT(ISERROR(VLOOKUP(A489,C$2:C488,1,0))),1,IF(NOT(ISERROR(VLOOKUP(A489,D$2:D488,1,0))),1,IF(NOT(ISERROR(VLOOKUP(A489,E$2:E488,1,0))),1,0)))</f>
        <v>1</v>
      </c>
    </row>
    <row r="490" spans="1:6" x14ac:dyDescent="0.3">
      <c r="A490" t="s">
        <v>978</v>
      </c>
      <c r="B490" t="s">
        <v>979</v>
      </c>
      <c r="C490">
        <v>0</v>
      </c>
      <c r="F490">
        <f>IF(NOT(ISERROR(VLOOKUP(A490,C$2:C489,1,0))),1,IF(NOT(ISERROR(VLOOKUP(A490,D$2:D489,1,0))),1,IF(NOT(ISERROR(VLOOKUP(A490,E$2:E489,1,0))),1,0)))</f>
        <v>0</v>
      </c>
    </row>
    <row r="491" spans="1:6" x14ac:dyDescent="0.3">
      <c r="A491" t="s">
        <v>980</v>
      </c>
      <c r="B491" t="s">
        <v>981</v>
      </c>
      <c r="C491" t="s">
        <v>982</v>
      </c>
      <c r="F491">
        <f>IF(NOT(ISERROR(VLOOKUP(A491,C$2:C490,1,0))),1,IF(NOT(ISERROR(VLOOKUP(A491,D$2:D490,1,0))),1,IF(NOT(ISERROR(VLOOKUP(A491,E$2:E490,1,0))),1,0)))</f>
        <v>0</v>
      </c>
    </row>
    <row r="492" spans="1:6" hidden="1" x14ac:dyDescent="0.3">
      <c r="A492" t="s">
        <v>982</v>
      </c>
      <c r="B492" t="s">
        <v>983</v>
      </c>
      <c r="C492" t="s">
        <v>980</v>
      </c>
      <c r="F492">
        <f>IF(NOT(ISERROR(VLOOKUP(A492,C$2:C491,1,0))),1,IF(NOT(ISERROR(VLOOKUP(A492,D$2:D491,1,0))),1,IF(NOT(ISERROR(VLOOKUP(A492,E$2:E491,1,0))),1,0)))</f>
        <v>1</v>
      </c>
    </row>
    <row r="493" spans="1:6" x14ac:dyDescent="0.3">
      <c r="A493" t="s">
        <v>984</v>
      </c>
      <c r="B493" t="s">
        <v>985</v>
      </c>
      <c r="C493" t="s">
        <v>1144</v>
      </c>
      <c r="D493" t="s">
        <v>1146</v>
      </c>
      <c r="F493">
        <f>IF(NOT(ISERROR(VLOOKUP(A493,C$2:C492,1,0))),1,IF(NOT(ISERROR(VLOOKUP(A493,D$2:D492,1,0))),1,IF(NOT(ISERROR(VLOOKUP(A493,E$2:E492,1,0))),1,0)))</f>
        <v>0</v>
      </c>
    </row>
    <row r="494" spans="1:6" x14ac:dyDescent="0.3">
      <c r="A494" t="s">
        <v>986</v>
      </c>
      <c r="B494" t="s">
        <v>987</v>
      </c>
      <c r="C494" t="s">
        <v>988</v>
      </c>
      <c r="F494">
        <f>IF(NOT(ISERROR(VLOOKUP(A494,C$2:C493,1,0))),1,IF(NOT(ISERROR(VLOOKUP(A494,D$2:D493,1,0))),1,IF(NOT(ISERROR(VLOOKUP(A494,E$2:E493,1,0))),1,0)))</f>
        <v>0</v>
      </c>
    </row>
    <row r="495" spans="1:6" hidden="1" x14ac:dyDescent="0.3">
      <c r="A495" t="s">
        <v>988</v>
      </c>
      <c r="B495" t="s">
        <v>989</v>
      </c>
      <c r="C495" t="s">
        <v>986</v>
      </c>
      <c r="F495">
        <f>IF(NOT(ISERROR(VLOOKUP(A495,C$2:C494,1,0))),1,IF(NOT(ISERROR(VLOOKUP(A495,D$2:D494,1,0))),1,IF(NOT(ISERROR(VLOOKUP(A495,E$2:E494,1,0))),1,0)))</f>
        <v>1</v>
      </c>
    </row>
    <row r="496" spans="1:6" x14ac:dyDescent="0.3">
      <c r="A496" t="s">
        <v>990</v>
      </c>
      <c r="B496" t="s">
        <v>991</v>
      </c>
      <c r="C496">
        <v>0</v>
      </c>
      <c r="F496">
        <f>IF(NOT(ISERROR(VLOOKUP(A496,C$2:C495,1,0))),1,IF(NOT(ISERROR(VLOOKUP(A496,D$2:D495,1,0))),1,IF(NOT(ISERROR(VLOOKUP(A496,E$2:E495,1,0))),1,0)))</f>
        <v>0</v>
      </c>
    </row>
    <row r="497" spans="1:6" x14ac:dyDescent="0.3">
      <c r="A497" t="s">
        <v>992</v>
      </c>
      <c r="B497" t="s">
        <v>993</v>
      </c>
      <c r="C497">
        <v>0</v>
      </c>
      <c r="F497">
        <f>IF(NOT(ISERROR(VLOOKUP(A497,C$2:C496,1,0))),1,IF(NOT(ISERROR(VLOOKUP(A497,D$2:D496,1,0))),1,IF(NOT(ISERROR(VLOOKUP(A497,E$2:E496,1,0))),1,0)))</f>
        <v>0</v>
      </c>
    </row>
    <row r="498" spans="1:6" hidden="1" x14ac:dyDescent="0.3">
      <c r="A498" t="s">
        <v>994</v>
      </c>
      <c r="B498" t="s">
        <v>995</v>
      </c>
      <c r="C498" t="s">
        <v>422</v>
      </c>
      <c r="F498">
        <f>IF(NOT(ISERROR(VLOOKUP(A498,C$2:C497,1,0))),1,IF(NOT(ISERROR(VLOOKUP(A498,D$2:D497,1,0))),1,IF(NOT(ISERROR(VLOOKUP(A498,E$2:E497,1,0))),1,0)))</f>
        <v>1</v>
      </c>
    </row>
    <row r="499" spans="1:6" hidden="1" x14ac:dyDescent="0.3">
      <c r="A499" t="s">
        <v>996</v>
      </c>
      <c r="B499" t="s">
        <v>997</v>
      </c>
      <c r="C499" t="s">
        <v>816</v>
      </c>
      <c r="F499">
        <f>IF(NOT(ISERROR(VLOOKUP(A499,C$2:C498,1,0))),1,IF(NOT(ISERROR(VLOOKUP(A499,D$2:D498,1,0))),1,IF(NOT(ISERROR(VLOOKUP(A499,E$2:E498,1,0))),1,0)))</f>
        <v>1</v>
      </c>
    </row>
    <row r="500" spans="1:6" x14ac:dyDescent="0.3">
      <c r="A500" t="s">
        <v>998</v>
      </c>
      <c r="B500" t="s">
        <v>999</v>
      </c>
      <c r="C500">
        <v>0</v>
      </c>
      <c r="F500">
        <f>IF(NOT(ISERROR(VLOOKUP(A500,C$2:C499,1,0))),1,IF(NOT(ISERROR(VLOOKUP(A500,D$2:D499,1,0))),1,IF(NOT(ISERROR(VLOOKUP(A500,E$2:E499,1,0))),1,0)))</f>
        <v>0</v>
      </c>
    </row>
    <row r="501" spans="1:6" x14ac:dyDescent="0.3">
      <c r="A501" t="s">
        <v>1000</v>
      </c>
      <c r="B501" t="s">
        <v>1001</v>
      </c>
      <c r="C501" t="s">
        <v>1002</v>
      </c>
      <c r="F501">
        <f>IF(NOT(ISERROR(VLOOKUP(A501,C$2:C500,1,0))),1,IF(NOT(ISERROR(VLOOKUP(A501,D$2:D500,1,0))),1,IF(NOT(ISERROR(VLOOKUP(A501,E$2:E500,1,0))),1,0)))</f>
        <v>0</v>
      </c>
    </row>
    <row r="502" spans="1:6" hidden="1" x14ac:dyDescent="0.3">
      <c r="A502" t="s">
        <v>1002</v>
      </c>
      <c r="B502" t="s">
        <v>1003</v>
      </c>
      <c r="C502" t="s">
        <v>1000</v>
      </c>
      <c r="F502">
        <f>IF(NOT(ISERROR(VLOOKUP(A502,C$2:C501,1,0))),1,IF(NOT(ISERROR(VLOOKUP(A502,D$2:D501,1,0))),1,IF(NOT(ISERROR(VLOOKUP(A502,E$2:E501,1,0))),1,0)))</f>
        <v>1</v>
      </c>
    </row>
    <row r="503" spans="1:6" x14ac:dyDescent="0.3">
      <c r="A503" t="s">
        <v>1004</v>
      </c>
      <c r="B503" t="s">
        <v>1005</v>
      </c>
      <c r="C503">
        <v>0</v>
      </c>
      <c r="F503">
        <f>IF(NOT(ISERROR(VLOOKUP(A503,C$2:C502,1,0))),1,IF(NOT(ISERROR(VLOOKUP(A503,D$2:D502,1,0))),1,IF(NOT(ISERROR(VLOOKUP(A503,E$2:E502,1,0))),1,0)))</f>
        <v>0</v>
      </c>
    </row>
    <row r="504" spans="1:6" hidden="1" x14ac:dyDescent="0.3">
      <c r="A504" t="s">
        <v>1006</v>
      </c>
      <c r="B504" t="s">
        <v>1007</v>
      </c>
      <c r="C504" t="s">
        <v>612</v>
      </c>
      <c r="F504">
        <f>IF(NOT(ISERROR(VLOOKUP(A504,C$2:C503,1,0))),1,IF(NOT(ISERROR(VLOOKUP(A504,D$2:D503,1,0))),1,IF(NOT(ISERROR(VLOOKUP(A504,E$2:E503,1,0))),1,0)))</f>
        <v>1</v>
      </c>
    </row>
    <row r="505" spans="1:6" x14ac:dyDescent="0.3">
      <c r="A505" t="s">
        <v>1008</v>
      </c>
      <c r="B505" t="s">
        <v>1009</v>
      </c>
      <c r="C505">
        <v>0</v>
      </c>
      <c r="F505">
        <f>IF(NOT(ISERROR(VLOOKUP(A505,C$2:C504,1,0))),1,IF(NOT(ISERROR(VLOOKUP(A505,D$2:D504,1,0))),1,IF(NOT(ISERROR(VLOOKUP(A505,E$2:E504,1,0))),1,0)))</f>
        <v>0</v>
      </c>
    </row>
    <row r="506" spans="1:6" x14ac:dyDescent="0.3">
      <c r="A506" t="s">
        <v>1010</v>
      </c>
      <c r="B506" t="s">
        <v>1011</v>
      </c>
      <c r="C506">
        <v>0</v>
      </c>
      <c r="F506">
        <f>IF(NOT(ISERROR(VLOOKUP(A506,C$2:C505,1,0))),1,IF(NOT(ISERROR(VLOOKUP(A506,D$2:D505,1,0))),1,IF(NOT(ISERROR(VLOOKUP(A506,E$2:E505,1,0))),1,0)))</f>
        <v>0</v>
      </c>
    </row>
    <row r="507" spans="1:6" x14ac:dyDescent="0.3">
      <c r="A507" t="s">
        <v>1012</v>
      </c>
      <c r="B507" t="s">
        <v>1013</v>
      </c>
      <c r="C507" t="s">
        <v>1014</v>
      </c>
      <c r="F507">
        <f>IF(NOT(ISERROR(VLOOKUP(A507,C$2:C506,1,0))),1,IF(NOT(ISERROR(VLOOKUP(A507,D$2:D506,1,0))),1,IF(NOT(ISERROR(VLOOKUP(A507,E$2:E506,1,0))),1,0)))</f>
        <v>0</v>
      </c>
    </row>
    <row r="508" spans="1:6" hidden="1" x14ac:dyDescent="0.3">
      <c r="A508" t="s">
        <v>1014</v>
      </c>
      <c r="B508" t="s">
        <v>1015</v>
      </c>
      <c r="C508" t="s">
        <v>1012</v>
      </c>
      <c r="F508">
        <f>IF(NOT(ISERROR(VLOOKUP(A508,C$2:C507,1,0))),1,IF(NOT(ISERROR(VLOOKUP(A508,D$2:D507,1,0))),1,IF(NOT(ISERROR(VLOOKUP(A508,E$2:E507,1,0))),1,0)))</f>
        <v>1</v>
      </c>
    </row>
    <row r="509" spans="1:6" hidden="1" x14ac:dyDescent="0.3">
      <c r="A509" t="s">
        <v>1016</v>
      </c>
      <c r="B509" t="s">
        <v>1017</v>
      </c>
      <c r="C509" t="s">
        <v>868</v>
      </c>
      <c r="D509" t="s">
        <v>292</v>
      </c>
      <c r="F509">
        <f>IF(NOT(ISERROR(VLOOKUP(A509,C$2:C508,1,0))),1,IF(NOT(ISERROR(VLOOKUP(A509,D$2:D508,1,0))),1,IF(NOT(ISERROR(VLOOKUP(A509,E$2:E508,1,0))),1,0)))</f>
        <v>1</v>
      </c>
    </row>
    <row r="510" spans="1:6" hidden="1" x14ac:dyDescent="0.3">
      <c r="A510" t="s">
        <v>1018</v>
      </c>
      <c r="B510" t="s">
        <v>1019</v>
      </c>
      <c r="C510" t="s">
        <v>924</v>
      </c>
      <c r="F510">
        <f>IF(NOT(ISERROR(VLOOKUP(A510,C$2:C509,1,0))),1,IF(NOT(ISERROR(VLOOKUP(A510,D$2:D509,1,0))),1,IF(NOT(ISERROR(VLOOKUP(A510,E$2:E509,1,0))),1,0)))</f>
        <v>1</v>
      </c>
    </row>
    <row r="511" spans="1:6" x14ac:dyDescent="0.3">
      <c r="A511" t="s">
        <v>1020</v>
      </c>
      <c r="B511" t="s">
        <v>1021</v>
      </c>
      <c r="C511" t="s">
        <v>1022</v>
      </c>
      <c r="F511">
        <f>IF(NOT(ISERROR(VLOOKUP(A511,C$2:C510,1,0))),1,IF(NOT(ISERROR(VLOOKUP(A511,D$2:D510,1,0))),1,IF(NOT(ISERROR(VLOOKUP(A511,E$2:E510,1,0))),1,0)))</f>
        <v>0</v>
      </c>
    </row>
    <row r="512" spans="1:6" hidden="1" x14ac:dyDescent="0.3">
      <c r="A512" t="s">
        <v>1022</v>
      </c>
      <c r="B512" t="s">
        <v>1023</v>
      </c>
      <c r="C512" t="s">
        <v>1020</v>
      </c>
      <c r="F512">
        <f>IF(NOT(ISERROR(VLOOKUP(A512,C$2:C511,1,0))),1,IF(NOT(ISERROR(VLOOKUP(A512,D$2:D511,1,0))),1,IF(NOT(ISERROR(VLOOKUP(A512,E$2:E511,1,0))),1,0)))</f>
        <v>1</v>
      </c>
    </row>
    <row r="513" spans="1:6" x14ac:dyDescent="0.3">
      <c r="A513" t="s">
        <v>1024</v>
      </c>
      <c r="B513" t="s">
        <v>1025</v>
      </c>
      <c r="C513">
        <v>0</v>
      </c>
      <c r="F513">
        <f>IF(NOT(ISERROR(VLOOKUP(A513,C$2:C512,1,0))),1,IF(NOT(ISERROR(VLOOKUP(A513,D$2:D512,1,0))),1,IF(NOT(ISERROR(VLOOKUP(A513,E$2:E512,1,0))),1,0)))</f>
        <v>0</v>
      </c>
    </row>
    <row r="514" spans="1:6" x14ac:dyDescent="0.3">
      <c r="A514" t="s">
        <v>1026</v>
      </c>
      <c r="B514" t="s">
        <v>1027</v>
      </c>
      <c r="C514" t="s">
        <v>1028</v>
      </c>
      <c r="F514">
        <f>IF(NOT(ISERROR(VLOOKUP(A514,C$2:C513,1,0))),1,IF(NOT(ISERROR(VLOOKUP(A514,D$2:D513,1,0))),1,IF(NOT(ISERROR(VLOOKUP(A514,E$2:E513,1,0))),1,0)))</f>
        <v>0</v>
      </c>
    </row>
    <row r="515" spans="1:6" hidden="1" x14ac:dyDescent="0.3">
      <c r="A515" t="s">
        <v>1028</v>
      </c>
      <c r="B515" t="s">
        <v>1029</v>
      </c>
      <c r="C515" t="s">
        <v>1026</v>
      </c>
      <c r="F515">
        <f>IF(NOT(ISERROR(VLOOKUP(A515,C$2:C514,1,0))),1,IF(NOT(ISERROR(VLOOKUP(A515,D$2:D514,1,0))),1,IF(NOT(ISERROR(VLOOKUP(A515,E$2:E514,1,0))),1,0)))</f>
        <v>1</v>
      </c>
    </row>
    <row r="516" spans="1:6" x14ac:dyDescent="0.3">
      <c r="A516" t="s">
        <v>1030</v>
      </c>
      <c r="B516" t="s">
        <v>1031</v>
      </c>
      <c r="C516" t="s">
        <v>1032</v>
      </c>
      <c r="F516">
        <f>IF(NOT(ISERROR(VLOOKUP(A516,C$2:C515,1,0))),1,IF(NOT(ISERROR(VLOOKUP(A516,D$2:D515,1,0))),1,IF(NOT(ISERROR(VLOOKUP(A516,E$2:E515,1,0))),1,0)))</f>
        <v>0</v>
      </c>
    </row>
    <row r="517" spans="1:6" hidden="1" x14ac:dyDescent="0.3">
      <c r="A517" t="s">
        <v>1032</v>
      </c>
      <c r="B517" t="s">
        <v>1033</v>
      </c>
      <c r="C517" t="s">
        <v>1030</v>
      </c>
      <c r="F517">
        <f>IF(NOT(ISERROR(VLOOKUP(A517,C$2:C516,1,0))),1,IF(NOT(ISERROR(VLOOKUP(A517,D$2:D516,1,0))),1,IF(NOT(ISERROR(VLOOKUP(A517,E$2:E516,1,0))),1,0)))</f>
        <v>1</v>
      </c>
    </row>
    <row r="518" spans="1:6" x14ac:dyDescent="0.3">
      <c r="A518" t="s">
        <v>1034</v>
      </c>
      <c r="B518" t="s">
        <v>1035</v>
      </c>
      <c r="C518" t="s">
        <v>1036</v>
      </c>
      <c r="F518">
        <f>IF(NOT(ISERROR(VLOOKUP(A518,C$2:C517,1,0))),1,IF(NOT(ISERROR(VLOOKUP(A518,D$2:D517,1,0))),1,IF(NOT(ISERROR(VLOOKUP(A518,E$2:E517,1,0))),1,0)))</f>
        <v>0</v>
      </c>
    </row>
    <row r="519" spans="1:6" hidden="1" x14ac:dyDescent="0.3">
      <c r="A519" t="s">
        <v>1036</v>
      </c>
      <c r="B519" t="s">
        <v>1037</v>
      </c>
      <c r="C519" t="s">
        <v>1034</v>
      </c>
      <c r="F519">
        <f>IF(NOT(ISERROR(VLOOKUP(A519,C$2:C518,1,0))),1,IF(NOT(ISERROR(VLOOKUP(A519,D$2:D518,1,0))),1,IF(NOT(ISERROR(VLOOKUP(A519,E$2:E518,1,0))),1,0)))</f>
        <v>1</v>
      </c>
    </row>
    <row r="520" spans="1:6" x14ac:dyDescent="0.3">
      <c r="A520" t="s">
        <v>1038</v>
      </c>
      <c r="B520" t="s">
        <v>1039</v>
      </c>
      <c r="C520" t="s">
        <v>1040</v>
      </c>
      <c r="D520" t="s">
        <v>1184</v>
      </c>
      <c r="F520">
        <f>IF(NOT(ISERROR(VLOOKUP(A520,C$2:C519,1,0))),1,IF(NOT(ISERROR(VLOOKUP(A520,D$2:D519,1,0))),1,IF(NOT(ISERROR(VLOOKUP(A520,E$2:E519,1,0))),1,0)))</f>
        <v>0</v>
      </c>
    </row>
    <row r="521" spans="1:6" hidden="1" x14ac:dyDescent="0.3">
      <c r="A521" t="s">
        <v>1040</v>
      </c>
      <c r="B521" t="s">
        <v>1041</v>
      </c>
      <c r="C521" t="s">
        <v>1038</v>
      </c>
      <c r="D521" t="s">
        <v>1184</v>
      </c>
      <c r="F521">
        <f>IF(NOT(ISERROR(VLOOKUP(A521,C$2:C520,1,0))),1,IF(NOT(ISERROR(VLOOKUP(A521,D$2:D520,1,0))),1,IF(NOT(ISERROR(VLOOKUP(A521,E$2:E520,1,0))),1,0)))</f>
        <v>1</v>
      </c>
    </row>
    <row r="522" spans="1:6" x14ac:dyDescent="0.3">
      <c r="A522" t="s">
        <v>1042</v>
      </c>
      <c r="B522" t="s">
        <v>1043</v>
      </c>
      <c r="C522" t="s">
        <v>1044</v>
      </c>
      <c r="F522">
        <f>IF(NOT(ISERROR(VLOOKUP(A522,C$2:C521,1,0))),1,IF(NOT(ISERROR(VLOOKUP(A522,D$2:D521,1,0))),1,IF(NOT(ISERROR(VLOOKUP(A522,E$2:E521,1,0))),1,0)))</f>
        <v>0</v>
      </c>
    </row>
    <row r="523" spans="1:6" hidden="1" x14ac:dyDescent="0.3">
      <c r="A523" t="s">
        <v>1044</v>
      </c>
      <c r="B523" t="s">
        <v>1045</v>
      </c>
      <c r="C523" t="s">
        <v>1042</v>
      </c>
      <c r="F523">
        <f>IF(NOT(ISERROR(VLOOKUP(A523,C$2:C522,1,0))),1,IF(NOT(ISERROR(VLOOKUP(A523,D$2:D522,1,0))),1,IF(NOT(ISERROR(VLOOKUP(A523,E$2:E522,1,0))),1,0)))</f>
        <v>1</v>
      </c>
    </row>
    <row r="524" spans="1:6" x14ac:dyDescent="0.3">
      <c r="A524" t="s">
        <v>1046</v>
      </c>
      <c r="B524" t="s">
        <v>1047</v>
      </c>
      <c r="C524" t="s">
        <v>1048</v>
      </c>
      <c r="F524">
        <f>IF(NOT(ISERROR(VLOOKUP(A524,C$2:C523,1,0))),1,IF(NOT(ISERROR(VLOOKUP(A524,D$2:D523,1,0))),1,IF(NOT(ISERROR(VLOOKUP(A524,E$2:E523,1,0))),1,0)))</f>
        <v>0</v>
      </c>
    </row>
    <row r="525" spans="1:6" hidden="1" x14ac:dyDescent="0.3">
      <c r="A525" t="s">
        <v>1048</v>
      </c>
      <c r="B525" t="s">
        <v>1049</v>
      </c>
      <c r="C525" t="s">
        <v>1046</v>
      </c>
      <c r="F525">
        <f>IF(NOT(ISERROR(VLOOKUP(A525,C$2:C524,1,0))),1,IF(NOT(ISERROR(VLOOKUP(A525,D$2:D524,1,0))),1,IF(NOT(ISERROR(VLOOKUP(A525,E$2:E524,1,0))),1,0)))</f>
        <v>1</v>
      </c>
    </row>
    <row r="526" spans="1:6" x14ac:dyDescent="0.3">
      <c r="A526" t="s">
        <v>1050</v>
      </c>
      <c r="B526" t="s">
        <v>1051</v>
      </c>
      <c r="C526" t="s">
        <v>1052</v>
      </c>
      <c r="D526" t="s">
        <v>1148</v>
      </c>
      <c r="F526">
        <f>IF(NOT(ISERROR(VLOOKUP(A526,C$2:C525,1,0))),1,IF(NOT(ISERROR(VLOOKUP(A526,D$2:D525,1,0))),1,IF(NOT(ISERROR(VLOOKUP(A526,E$2:E525,1,0))),1,0)))</f>
        <v>0</v>
      </c>
    </row>
    <row r="527" spans="1:6" hidden="1" x14ac:dyDescent="0.3">
      <c r="A527" t="s">
        <v>1052</v>
      </c>
      <c r="B527" t="s">
        <v>1053</v>
      </c>
      <c r="C527" t="s">
        <v>1050</v>
      </c>
      <c r="D527" t="s">
        <v>1148</v>
      </c>
      <c r="F527">
        <f>IF(NOT(ISERROR(VLOOKUP(A527,C$2:C526,1,0))),1,IF(NOT(ISERROR(VLOOKUP(A527,D$2:D526,1,0))),1,IF(NOT(ISERROR(VLOOKUP(A527,E$2:E526,1,0))),1,0)))</f>
        <v>1</v>
      </c>
    </row>
    <row r="528" spans="1:6" x14ac:dyDescent="0.3">
      <c r="A528" t="s">
        <v>1054</v>
      </c>
      <c r="B528" t="s">
        <v>1055</v>
      </c>
      <c r="C528" t="s">
        <v>1056</v>
      </c>
      <c r="F528">
        <f>IF(NOT(ISERROR(VLOOKUP(A528,C$2:C527,1,0))),1,IF(NOT(ISERROR(VLOOKUP(A528,D$2:D527,1,0))),1,IF(NOT(ISERROR(VLOOKUP(A528,E$2:E527,1,0))),1,0)))</f>
        <v>0</v>
      </c>
    </row>
    <row r="529" spans="1:6" hidden="1" x14ac:dyDescent="0.3">
      <c r="A529" t="s">
        <v>1056</v>
      </c>
      <c r="B529" t="s">
        <v>1057</v>
      </c>
      <c r="C529" t="s">
        <v>1054</v>
      </c>
      <c r="F529">
        <f>IF(NOT(ISERROR(VLOOKUP(A529,C$2:C528,1,0))),1,IF(NOT(ISERROR(VLOOKUP(A529,D$2:D528,1,0))),1,IF(NOT(ISERROR(VLOOKUP(A529,E$2:E528,1,0))),1,0)))</f>
        <v>1</v>
      </c>
    </row>
    <row r="530" spans="1:6" x14ac:dyDescent="0.3">
      <c r="A530" t="s">
        <v>1058</v>
      </c>
      <c r="B530" t="s">
        <v>1059</v>
      </c>
      <c r="C530" t="s">
        <v>1060</v>
      </c>
      <c r="F530">
        <f>IF(NOT(ISERROR(VLOOKUP(A530,C$2:C529,1,0))),1,IF(NOT(ISERROR(VLOOKUP(A530,D$2:D529,1,0))),1,IF(NOT(ISERROR(VLOOKUP(A530,E$2:E529,1,0))),1,0)))</f>
        <v>0</v>
      </c>
    </row>
    <row r="531" spans="1:6" hidden="1" x14ac:dyDescent="0.3">
      <c r="A531" t="s">
        <v>1060</v>
      </c>
      <c r="B531" t="s">
        <v>1061</v>
      </c>
      <c r="C531" t="s">
        <v>1058</v>
      </c>
      <c r="F531">
        <f>IF(NOT(ISERROR(VLOOKUP(A531,C$2:C530,1,0))),1,IF(NOT(ISERROR(VLOOKUP(A531,D$2:D530,1,0))),1,IF(NOT(ISERROR(VLOOKUP(A531,E$2:E530,1,0))),1,0)))</f>
        <v>1</v>
      </c>
    </row>
    <row r="532" spans="1:6" hidden="1" x14ac:dyDescent="0.3">
      <c r="A532" t="s">
        <v>1062</v>
      </c>
      <c r="B532" t="s">
        <v>1063</v>
      </c>
      <c r="C532" t="s">
        <v>380</v>
      </c>
      <c r="F532">
        <f>IF(NOT(ISERROR(VLOOKUP(A532,C$2:C531,1,0))),1,IF(NOT(ISERROR(VLOOKUP(A532,D$2:D531,1,0))),1,IF(NOT(ISERROR(VLOOKUP(A532,E$2:E531,1,0))),1,0)))</f>
        <v>1</v>
      </c>
    </row>
    <row r="533" spans="1:6" x14ac:dyDescent="0.3">
      <c r="A533" t="s">
        <v>1064</v>
      </c>
      <c r="B533" t="s">
        <v>1065</v>
      </c>
      <c r="C533" t="s">
        <v>1066</v>
      </c>
      <c r="F533">
        <f>IF(NOT(ISERROR(VLOOKUP(A533,C$2:C532,1,0))),1,IF(NOT(ISERROR(VLOOKUP(A533,D$2:D532,1,0))),1,IF(NOT(ISERROR(VLOOKUP(A533,E$2:E532,1,0))),1,0)))</f>
        <v>0</v>
      </c>
    </row>
    <row r="534" spans="1:6" hidden="1" x14ac:dyDescent="0.3">
      <c r="A534" t="s">
        <v>1066</v>
      </c>
      <c r="B534" t="s">
        <v>1067</v>
      </c>
      <c r="C534" t="s">
        <v>1064</v>
      </c>
      <c r="F534">
        <f>IF(NOT(ISERROR(VLOOKUP(A534,C$2:C533,1,0))),1,IF(NOT(ISERROR(VLOOKUP(A534,D$2:D533,1,0))),1,IF(NOT(ISERROR(VLOOKUP(A534,E$2:E533,1,0))),1,0)))</f>
        <v>1</v>
      </c>
    </row>
    <row r="535" spans="1:6" x14ac:dyDescent="0.3">
      <c r="A535" t="s">
        <v>1068</v>
      </c>
      <c r="B535" t="s">
        <v>1069</v>
      </c>
      <c r="C535" t="s">
        <v>1070</v>
      </c>
      <c r="F535">
        <f>IF(NOT(ISERROR(VLOOKUP(A535,C$2:C534,1,0))),1,IF(NOT(ISERROR(VLOOKUP(A535,D$2:D534,1,0))),1,IF(NOT(ISERROR(VLOOKUP(A535,E$2:E534,1,0))),1,0)))</f>
        <v>0</v>
      </c>
    </row>
    <row r="536" spans="1:6" hidden="1" x14ac:dyDescent="0.3">
      <c r="A536" t="s">
        <v>1070</v>
      </c>
      <c r="B536" t="s">
        <v>1071</v>
      </c>
      <c r="C536" t="s">
        <v>1068</v>
      </c>
      <c r="F536">
        <f>IF(NOT(ISERROR(VLOOKUP(A536,C$2:C535,1,0))),1,IF(NOT(ISERROR(VLOOKUP(A536,D$2:D535,1,0))),1,IF(NOT(ISERROR(VLOOKUP(A536,E$2:E535,1,0))),1,0)))</f>
        <v>1</v>
      </c>
    </row>
    <row r="537" spans="1:6" hidden="1" x14ac:dyDescent="0.3">
      <c r="A537" t="s">
        <v>1072</v>
      </c>
      <c r="B537" t="s">
        <v>1073</v>
      </c>
      <c r="C537" t="s">
        <v>248</v>
      </c>
      <c r="F537">
        <f>IF(NOT(ISERROR(VLOOKUP(A537,C$2:C536,1,0))),1,IF(NOT(ISERROR(VLOOKUP(A537,D$2:D536,1,0))),1,IF(NOT(ISERROR(VLOOKUP(A537,E$2:E536,1,0))),1,0)))</f>
        <v>1</v>
      </c>
    </row>
    <row r="538" spans="1:6" x14ac:dyDescent="0.3">
      <c r="A538" t="s">
        <v>1074</v>
      </c>
      <c r="B538" t="s">
        <v>1075</v>
      </c>
      <c r="C538" t="s">
        <v>1076</v>
      </c>
      <c r="F538">
        <f>IF(NOT(ISERROR(VLOOKUP(A538,C$2:C537,1,0))),1,IF(NOT(ISERROR(VLOOKUP(A538,D$2:D537,1,0))),1,IF(NOT(ISERROR(VLOOKUP(A538,E$2:E537,1,0))),1,0)))</f>
        <v>0</v>
      </c>
    </row>
    <row r="539" spans="1:6" hidden="1" x14ac:dyDescent="0.3">
      <c r="A539" t="s">
        <v>1076</v>
      </c>
      <c r="B539" t="s">
        <v>1077</v>
      </c>
      <c r="C539" t="s">
        <v>1074</v>
      </c>
      <c r="F539">
        <f>IF(NOT(ISERROR(VLOOKUP(A539,C$2:C538,1,0))),1,IF(NOT(ISERROR(VLOOKUP(A539,D$2:D538,1,0))),1,IF(NOT(ISERROR(VLOOKUP(A539,E$2:E538,1,0))),1,0)))</f>
        <v>1</v>
      </c>
    </row>
    <row r="540" spans="1:6" x14ac:dyDescent="0.3">
      <c r="A540" t="s">
        <v>1078</v>
      </c>
      <c r="B540" t="s">
        <v>1079</v>
      </c>
      <c r="C540">
        <v>0</v>
      </c>
      <c r="F540">
        <f>IF(NOT(ISERROR(VLOOKUP(A540,C$2:C539,1,0))),1,IF(NOT(ISERROR(VLOOKUP(A540,D$2:D539,1,0))),1,IF(NOT(ISERROR(VLOOKUP(A540,E$2:E539,1,0))),1,0)))</f>
        <v>0</v>
      </c>
    </row>
    <row r="541" spans="1:6" x14ac:dyDescent="0.3">
      <c r="A541" t="s">
        <v>1080</v>
      </c>
      <c r="B541" t="s">
        <v>1081</v>
      </c>
      <c r="C541">
        <v>0</v>
      </c>
      <c r="F541">
        <f>IF(NOT(ISERROR(VLOOKUP(A541,C$2:C540,1,0))),1,IF(NOT(ISERROR(VLOOKUP(A541,D$2:D540,1,0))),1,IF(NOT(ISERROR(VLOOKUP(A541,E$2:E540,1,0))),1,0)))</f>
        <v>0</v>
      </c>
    </row>
    <row r="542" spans="1:6" x14ac:dyDescent="0.3">
      <c r="A542" t="s">
        <v>1082</v>
      </c>
      <c r="B542" t="s">
        <v>1083</v>
      </c>
      <c r="C542" t="s">
        <v>1084</v>
      </c>
      <c r="F542">
        <f>IF(NOT(ISERROR(VLOOKUP(A542,C$2:C541,1,0))),1,IF(NOT(ISERROR(VLOOKUP(A542,D$2:D541,1,0))),1,IF(NOT(ISERROR(VLOOKUP(A542,E$2:E541,1,0))),1,0)))</f>
        <v>0</v>
      </c>
    </row>
    <row r="543" spans="1:6" hidden="1" x14ac:dyDescent="0.3">
      <c r="A543" t="s">
        <v>1084</v>
      </c>
      <c r="B543" t="s">
        <v>1085</v>
      </c>
      <c r="C543" t="s">
        <v>1082</v>
      </c>
      <c r="F543">
        <f>IF(NOT(ISERROR(VLOOKUP(A543,C$2:C542,1,0))),1,IF(NOT(ISERROR(VLOOKUP(A543,D$2:D542,1,0))),1,IF(NOT(ISERROR(VLOOKUP(A543,E$2:E542,1,0))),1,0)))</f>
        <v>1</v>
      </c>
    </row>
    <row r="544" spans="1:6" hidden="1" x14ac:dyDescent="0.3">
      <c r="A544" t="s">
        <v>1086</v>
      </c>
      <c r="B544" t="s">
        <v>1087</v>
      </c>
      <c r="C544" t="s">
        <v>12</v>
      </c>
      <c r="D544" t="s">
        <v>14</v>
      </c>
      <c r="F544">
        <f>IF(NOT(ISERROR(VLOOKUP(A544,C$2:C543,1,0))),1,IF(NOT(ISERROR(VLOOKUP(A544,D$2:D543,1,0))),1,IF(NOT(ISERROR(VLOOKUP(A544,E$2:E543,1,0))),1,0)))</f>
        <v>1</v>
      </c>
    </row>
    <row r="545" spans="1:6" hidden="1" x14ac:dyDescent="0.3">
      <c r="A545" t="s">
        <v>1088</v>
      </c>
      <c r="B545" t="s">
        <v>1089</v>
      </c>
      <c r="C545" t="s">
        <v>628</v>
      </c>
      <c r="F545">
        <f>IF(NOT(ISERROR(VLOOKUP(A545,C$2:C544,1,0))),1,IF(NOT(ISERROR(VLOOKUP(A545,D$2:D544,1,0))),1,IF(NOT(ISERROR(VLOOKUP(A545,E$2:E544,1,0))),1,0)))</f>
        <v>1</v>
      </c>
    </row>
    <row r="546" spans="1:6" hidden="1" x14ac:dyDescent="0.3">
      <c r="A546" t="s">
        <v>1090</v>
      </c>
      <c r="B546" t="s">
        <v>1091</v>
      </c>
      <c r="C546" t="s">
        <v>512</v>
      </c>
      <c r="F546">
        <f>IF(NOT(ISERROR(VLOOKUP(A546,C$2:C545,1,0))),1,IF(NOT(ISERROR(VLOOKUP(A546,D$2:D545,1,0))),1,IF(NOT(ISERROR(VLOOKUP(A546,E$2:E545,1,0))),1,0)))</f>
        <v>1</v>
      </c>
    </row>
    <row r="547" spans="1:6" hidden="1" x14ac:dyDescent="0.3">
      <c r="A547" t="s">
        <v>1092</v>
      </c>
      <c r="B547" t="s">
        <v>1093</v>
      </c>
      <c r="C547" t="s">
        <v>32</v>
      </c>
      <c r="F547">
        <f>IF(NOT(ISERROR(VLOOKUP(A547,C$2:C546,1,0))),1,IF(NOT(ISERROR(VLOOKUP(A547,D$2:D546,1,0))),1,IF(NOT(ISERROR(VLOOKUP(A547,E$2:E546,1,0))),1,0)))</f>
        <v>1</v>
      </c>
    </row>
    <row r="548" spans="1:6" hidden="1" x14ac:dyDescent="0.3">
      <c r="A548" t="s">
        <v>1094</v>
      </c>
      <c r="B548" t="s">
        <v>1095</v>
      </c>
      <c r="C548" t="s">
        <v>932</v>
      </c>
      <c r="D548" t="s">
        <v>64</v>
      </c>
      <c r="F548">
        <f>IF(NOT(ISERROR(VLOOKUP(A548,C$2:C547,1,0))),1,IF(NOT(ISERROR(VLOOKUP(A548,D$2:D547,1,0))),1,IF(NOT(ISERROR(VLOOKUP(A548,E$2:E547,1,0))),1,0)))</f>
        <v>1</v>
      </c>
    </row>
    <row r="549" spans="1:6" x14ac:dyDescent="0.3">
      <c r="A549" t="s">
        <v>1096</v>
      </c>
      <c r="B549" t="s">
        <v>1097</v>
      </c>
      <c r="C549" t="s">
        <v>1098</v>
      </c>
      <c r="F549">
        <f>IF(NOT(ISERROR(VLOOKUP(A549,C$2:C548,1,0))),1,IF(NOT(ISERROR(VLOOKUP(A549,D$2:D548,1,0))),1,IF(NOT(ISERROR(VLOOKUP(A549,E$2:E548,1,0))),1,0)))</f>
        <v>0</v>
      </c>
    </row>
    <row r="550" spans="1:6" hidden="1" x14ac:dyDescent="0.3">
      <c r="A550" t="s">
        <v>1098</v>
      </c>
      <c r="B550" t="s">
        <v>1099</v>
      </c>
      <c r="C550" t="s">
        <v>1096</v>
      </c>
      <c r="F550">
        <f>IF(NOT(ISERROR(VLOOKUP(A550,C$2:C549,1,0))),1,IF(NOT(ISERROR(VLOOKUP(A550,D$2:D549,1,0))),1,IF(NOT(ISERROR(VLOOKUP(A550,E$2:E549,1,0))),1,0)))</f>
        <v>1</v>
      </c>
    </row>
    <row r="551" spans="1:6" x14ac:dyDescent="0.3">
      <c r="A551" t="s">
        <v>1100</v>
      </c>
      <c r="B551" t="s">
        <v>1101</v>
      </c>
      <c r="C551" t="s">
        <v>1102</v>
      </c>
      <c r="F551">
        <f>IF(NOT(ISERROR(VLOOKUP(A551,C$2:C550,1,0))),1,IF(NOT(ISERROR(VLOOKUP(A551,D$2:D550,1,0))),1,IF(NOT(ISERROR(VLOOKUP(A551,E$2:E550,1,0))),1,0)))</f>
        <v>0</v>
      </c>
    </row>
    <row r="552" spans="1:6" hidden="1" x14ac:dyDescent="0.3">
      <c r="A552" t="s">
        <v>1102</v>
      </c>
      <c r="B552" t="s">
        <v>1103</v>
      </c>
      <c r="C552" t="s">
        <v>1100</v>
      </c>
      <c r="F552">
        <f>IF(NOT(ISERROR(VLOOKUP(A552,C$2:C551,1,0))),1,IF(NOT(ISERROR(VLOOKUP(A552,D$2:D551,1,0))),1,IF(NOT(ISERROR(VLOOKUP(A552,E$2:E551,1,0))),1,0)))</f>
        <v>1</v>
      </c>
    </row>
    <row r="553" spans="1:6" x14ac:dyDescent="0.3">
      <c r="A553" t="s">
        <v>1104</v>
      </c>
      <c r="B553" t="s">
        <v>1105</v>
      </c>
      <c r="C553">
        <v>0</v>
      </c>
      <c r="F553">
        <f>IF(NOT(ISERROR(VLOOKUP(A553,C$2:C552,1,0))),1,IF(NOT(ISERROR(VLOOKUP(A553,D$2:D552,1,0))),1,IF(NOT(ISERROR(VLOOKUP(A553,E$2:E552,1,0))),1,0)))</f>
        <v>0</v>
      </c>
    </row>
    <row r="554" spans="1:6" x14ac:dyDescent="0.3">
      <c r="A554" t="s">
        <v>1106</v>
      </c>
      <c r="B554" t="s">
        <v>1107</v>
      </c>
      <c r="C554" t="s">
        <v>1150</v>
      </c>
      <c r="F554">
        <f>IF(NOT(ISERROR(VLOOKUP(A554,C$2:C553,1,0))),1,IF(NOT(ISERROR(VLOOKUP(A554,D$2:D553,1,0))),1,IF(NOT(ISERROR(VLOOKUP(A554,E$2:E553,1,0))),1,0)))</f>
        <v>0</v>
      </c>
    </row>
    <row r="555" spans="1:6" x14ac:dyDescent="0.3">
      <c r="A555" t="s">
        <v>1108</v>
      </c>
      <c r="B555" t="s">
        <v>1109</v>
      </c>
      <c r="C555" t="s">
        <v>1110</v>
      </c>
      <c r="F555">
        <f>IF(NOT(ISERROR(VLOOKUP(A555,C$2:C554,1,0))),1,IF(NOT(ISERROR(VLOOKUP(A555,D$2:D554,1,0))),1,IF(NOT(ISERROR(VLOOKUP(A555,E$2:E554,1,0))),1,0)))</f>
        <v>0</v>
      </c>
    </row>
    <row r="556" spans="1:6" hidden="1" x14ac:dyDescent="0.3">
      <c r="A556" t="s">
        <v>1110</v>
      </c>
      <c r="B556" t="s">
        <v>1111</v>
      </c>
      <c r="C556" t="s">
        <v>1108</v>
      </c>
      <c r="F556">
        <f>IF(NOT(ISERROR(VLOOKUP(A556,C$2:C555,1,0))),1,IF(NOT(ISERROR(VLOOKUP(A556,D$2:D555,1,0))),1,IF(NOT(ISERROR(VLOOKUP(A556,E$2:E555,1,0))),1,0)))</f>
        <v>1</v>
      </c>
    </row>
    <row r="557" spans="1:6" x14ac:dyDescent="0.3">
      <c r="A557" t="s">
        <v>1112</v>
      </c>
      <c r="B557" t="s">
        <v>1113</v>
      </c>
      <c r="C557" t="s">
        <v>1114</v>
      </c>
      <c r="F557">
        <f>IF(NOT(ISERROR(VLOOKUP(A557,C$2:C556,1,0))),1,IF(NOT(ISERROR(VLOOKUP(A557,D$2:D556,1,0))),1,IF(NOT(ISERROR(VLOOKUP(A557,E$2:E556,1,0))),1,0)))</f>
        <v>0</v>
      </c>
    </row>
    <row r="558" spans="1:6" hidden="1" x14ac:dyDescent="0.3">
      <c r="A558" t="s">
        <v>1114</v>
      </c>
      <c r="B558" t="s">
        <v>1115</v>
      </c>
      <c r="C558" t="s">
        <v>1112</v>
      </c>
      <c r="F558">
        <f>IF(NOT(ISERROR(VLOOKUP(A558,C$2:C557,1,0))),1,IF(NOT(ISERROR(VLOOKUP(A558,D$2:D557,1,0))),1,IF(NOT(ISERROR(VLOOKUP(A558,E$2:E557,1,0))),1,0)))</f>
        <v>1</v>
      </c>
    </row>
    <row r="559" spans="1:6" x14ac:dyDescent="0.3">
      <c r="A559" t="s">
        <v>1116</v>
      </c>
      <c r="B559" t="s">
        <v>1117</v>
      </c>
      <c r="C559" t="s">
        <v>1118</v>
      </c>
      <c r="F559">
        <f>IF(NOT(ISERROR(VLOOKUP(A559,C$2:C558,1,0))),1,IF(NOT(ISERROR(VLOOKUP(A559,D$2:D558,1,0))),1,IF(NOT(ISERROR(VLOOKUP(A559,E$2:E558,1,0))),1,0)))</f>
        <v>0</v>
      </c>
    </row>
    <row r="560" spans="1:6" hidden="1" x14ac:dyDescent="0.3">
      <c r="A560" t="s">
        <v>1118</v>
      </c>
      <c r="B560" t="s">
        <v>1119</v>
      </c>
      <c r="C560" t="s">
        <v>1116</v>
      </c>
      <c r="F560">
        <f>IF(NOT(ISERROR(VLOOKUP(A560,C$2:C559,1,0))),1,IF(NOT(ISERROR(VLOOKUP(A560,D$2:D559,1,0))),1,IF(NOT(ISERROR(VLOOKUP(A560,E$2:E559,1,0))),1,0)))</f>
        <v>1</v>
      </c>
    </row>
    <row r="561" spans="1:6" x14ac:dyDescent="0.3">
      <c r="A561" t="s">
        <v>1120</v>
      </c>
      <c r="B561" t="s">
        <v>1121</v>
      </c>
      <c r="C561" t="s">
        <v>1122</v>
      </c>
      <c r="F561">
        <f>IF(NOT(ISERROR(VLOOKUP(A561,C$2:C560,1,0))),1,IF(NOT(ISERROR(VLOOKUP(A561,D$2:D560,1,0))),1,IF(NOT(ISERROR(VLOOKUP(A561,E$2:E560,1,0))),1,0)))</f>
        <v>0</v>
      </c>
    </row>
    <row r="562" spans="1:6" hidden="1" x14ac:dyDescent="0.3">
      <c r="A562" t="s">
        <v>1122</v>
      </c>
      <c r="B562" t="s">
        <v>1123</v>
      </c>
      <c r="C562" t="s">
        <v>1120</v>
      </c>
      <c r="F562">
        <f>IF(NOT(ISERROR(VLOOKUP(A562,C$2:C561,1,0))),1,IF(NOT(ISERROR(VLOOKUP(A562,D$2:D561,1,0))),1,IF(NOT(ISERROR(VLOOKUP(A562,E$2:E561,1,0))),1,0)))</f>
        <v>1</v>
      </c>
    </row>
    <row r="563" spans="1:6" x14ac:dyDescent="0.3">
      <c r="A563" t="s">
        <v>1124</v>
      </c>
      <c r="B563" t="s">
        <v>1125</v>
      </c>
      <c r="C563" t="s">
        <v>1126</v>
      </c>
      <c r="F563">
        <f>IF(NOT(ISERROR(VLOOKUP(A563,C$2:C562,1,0))),1,IF(NOT(ISERROR(VLOOKUP(A563,D$2:D562,1,0))),1,IF(NOT(ISERROR(VLOOKUP(A563,E$2:E562,1,0))),1,0)))</f>
        <v>0</v>
      </c>
    </row>
    <row r="564" spans="1:6" hidden="1" x14ac:dyDescent="0.3">
      <c r="A564" t="s">
        <v>1126</v>
      </c>
      <c r="B564" t="s">
        <v>1127</v>
      </c>
      <c r="C564" t="s">
        <v>1124</v>
      </c>
      <c r="F564">
        <f>IF(NOT(ISERROR(VLOOKUP(A564,C$2:C563,1,0))),1,IF(NOT(ISERROR(VLOOKUP(A564,D$2:D563,1,0))),1,IF(NOT(ISERROR(VLOOKUP(A564,E$2:E563,1,0))),1,0)))</f>
        <v>1</v>
      </c>
    </row>
    <row r="565" spans="1:6" x14ac:dyDescent="0.3">
      <c r="A565" t="s">
        <v>1128</v>
      </c>
      <c r="B565" t="s">
        <v>1129</v>
      </c>
      <c r="C565" t="s">
        <v>1130</v>
      </c>
      <c r="F565">
        <f>IF(NOT(ISERROR(VLOOKUP(A565,C$2:C564,1,0))),1,IF(NOT(ISERROR(VLOOKUP(A565,D$2:D564,1,0))),1,IF(NOT(ISERROR(VLOOKUP(A565,E$2:E564,1,0))),1,0)))</f>
        <v>0</v>
      </c>
    </row>
    <row r="566" spans="1:6" hidden="1" x14ac:dyDescent="0.3">
      <c r="A566" t="s">
        <v>1130</v>
      </c>
      <c r="B566" t="s">
        <v>1131</v>
      </c>
      <c r="C566" t="s">
        <v>1128</v>
      </c>
      <c r="F566">
        <f>IF(NOT(ISERROR(VLOOKUP(A566,C$2:C565,1,0))),1,IF(NOT(ISERROR(VLOOKUP(A566,D$2:D565,1,0))),1,IF(NOT(ISERROR(VLOOKUP(A566,E$2:E565,1,0))),1,0)))</f>
        <v>1</v>
      </c>
    </row>
    <row r="567" spans="1:6" hidden="1" x14ac:dyDescent="0.3">
      <c r="A567" t="s">
        <v>1132</v>
      </c>
      <c r="B567" t="s">
        <v>1133</v>
      </c>
      <c r="C567" t="s">
        <v>420</v>
      </c>
      <c r="F567">
        <f>IF(NOT(ISERROR(VLOOKUP(A567,C$2:C566,1,0))),1,IF(NOT(ISERROR(VLOOKUP(A567,D$2:D566,1,0))),1,IF(NOT(ISERROR(VLOOKUP(A567,E$2:E566,1,0))),1,0)))</f>
        <v>1</v>
      </c>
    </row>
    <row r="568" spans="1:6" hidden="1" x14ac:dyDescent="0.3">
      <c r="A568" t="s">
        <v>1134</v>
      </c>
      <c r="B568" t="s">
        <v>1135</v>
      </c>
      <c r="C568" t="s">
        <v>596</v>
      </c>
      <c r="D568" t="s">
        <v>22</v>
      </c>
      <c r="E568" t="s">
        <v>24</v>
      </c>
      <c r="F568">
        <f>IF(NOT(ISERROR(VLOOKUP(A568,C$2:C567,1,0))),1,IF(NOT(ISERROR(VLOOKUP(A568,D$2:D567,1,0))),1,IF(NOT(ISERROR(VLOOKUP(A568,E$2:E567,1,0))),1,0)))</f>
        <v>1</v>
      </c>
    </row>
    <row r="569" spans="1:6" hidden="1" x14ac:dyDescent="0.3">
      <c r="A569" t="s">
        <v>1136</v>
      </c>
      <c r="B569" t="s">
        <v>1137</v>
      </c>
      <c r="C569" t="s">
        <v>930</v>
      </c>
      <c r="D569" t="s">
        <v>372</v>
      </c>
      <c r="F569">
        <f>IF(NOT(ISERROR(VLOOKUP(A569,C$2:C568,1,0))),1,IF(NOT(ISERROR(VLOOKUP(A569,D$2:D568,1,0))),1,IF(NOT(ISERROR(VLOOKUP(A569,E$2:E568,1,0))),1,0)))</f>
        <v>1</v>
      </c>
    </row>
    <row r="570" spans="1:6" x14ac:dyDescent="0.3">
      <c r="A570" t="s">
        <v>1138</v>
      </c>
      <c r="B570" t="s">
        <v>1139</v>
      </c>
      <c r="C570" t="s">
        <v>1140</v>
      </c>
      <c r="F570">
        <f>IF(NOT(ISERROR(VLOOKUP(A570,C$2:C569,1,0))),1,IF(NOT(ISERROR(VLOOKUP(A570,D$2:D569,1,0))),1,IF(NOT(ISERROR(VLOOKUP(A570,E$2:E569,1,0))),1,0)))</f>
        <v>0</v>
      </c>
    </row>
    <row r="571" spans="1:6" hidden="1" x14ac:dyDescent="0.3">
      <c r="A571" t="s">
        <v>1140</v>
      </c>
      <c r="B571" t="s">
        <v>1141</v>
      </c>
      <c r="C571" t="s">
        <v>1138</v>
      </c>
      <c r="F571">
        <f>IF(NOT(ISERROR(VLOOKUP(A571,C$2:C570,1,0))),1,IF(NOT(ISERROR(VLOOKUP(A571,D$2:D570,1,0))),1,IF(NOT(ISERROR(VLOOKUP(A571,E$2:E570,1,0))),1,0)))</f>
        <v>1</v>
      </c>
    </row>
    <row r="572" spans="1:6" hidden="1" x14ac:dyDescent="0.3">
      <c r="A572" t="s">
        <v>1142</v>
      </c>
      <c r="B572" t="s">
        <v>1143</v>
      </c>
      <c r="C572" t="s">
        <v>892</v>
      </c>
      <c r="F572">
        <f>IF(NOT(ISERROR(VLOOKUP(A572,C$2:C571,1,0))),1,IF(NOT(ISERROR(VLOOKUP(A572,D$2:D571,1,0))),1,IF(NOT(ISERROR(VLOOKUP(A572,E$2:E571,1,0))),1,0)))</f>
        <v>1</v>
      </c>
    </row>
    <row r="573" spans="1:6" hidden="1" x14ac:dyDescent="0.3">
      <c r="A573" t="s">
        <v>1144</v>
      </c>
      <c r="B573" t="s">
        <v>1145</v>
      </c>
      <c r="C573" t="s">
        <v>1146</v>
      </c>
      <c r="D573" t="s">
        <v>984</v>
      </c>
      <c r="F573">
        <f>IF(NOT(ISERROR(VLOOKUP(A573,C$2:C572,1,0))),1,IF(NOT(ISERROR(VLOOKUP(A573,D$2:D572,1,0))),1,IF(NOT(ISERROR(VLOOKUP(A573,E$2:E572,1,0))),1,0)))</f>
        <v>1</v>
      </c>
    </row>
    <row r="574" spans="1:6" hidden="1" x14ac:dyDescent="0.3">
      <c r="A574" t="s">
        <v>1146</v>
      </c>
      <c r="B574" t="s">
        <v>1147</v>
      </c>
      <c r="C574" t="s">
        <v>1144</v>
      </c>
      <c r="D574" t="s">
        <v>984</v>
      </c>
      <c r="F574">
        <f>IF(NOT(ISERROR(VLOOKUP(A574,C$2:C573,1,0))),1,IF(NOT(ISERROR(VLOOKUP(A574,D$2:D573,1,0))),1,IF(NOT(ISERROR(VLOOKUP(A574,E$2:E573,1,0))),1,0)))</f>
        <v>1</v>
      </c>
    </row>
    <row r="575" spans="1:6" hidden="1" x14ac:dyDescent="0.3">
      <c r="A575" t="s">
        <v>1148</v>
      </c>
      <c r="B575" t="s">
        <v>1149</v>
      </c>
      <c r="C575" t="s">
        <v>1050</v>
      </c>
      <c r="D575" t="s">
        <v>1052</v>
      </c>
      <c r="F575">
        <f>IF(NOT(ISERROR(VLOOKUP(A575,C$2:C574,1,0))),1,IF(NOT(ISERROR(VLOOKUP(A575,D$2:D574,1,0))),1,IF(NOT(ISERROR(VLOOKUP(A575,E$2:E574,1,0))),1,0)))</f>
        <v>1</v>
      </c>
    </row>
    <row r="576" spans="1:6" hidden="1" x14ac:dyDescent="0.3">
      <c r="A576" t="s">
        <v>1150</v>
      </c>
      <c r="B576" t="s">
        <v>1151</v>
      </c>
      <c r="C576" t="s">
        <v>1106</v>
      </c>
      <c r="F576">
        <f>IF(NOT(ISERROR(VLOOKUP(A576,C$2:C575,1,0))),1,IF(NOT(ISERROR(VLOOKUP(A576,D$2:D575,1,0))),1,IF(NOT(ISERROR(VLOOKUP(A576,E$2:E575,1,0))),1,0)))</f>
        <v>1</v>
      </c>
    </row>
    <row r="577" spans="1:6" x14ac:dyDescent="0.3">
      <c r="A577" t="s">
        <v>1152</v>
      </c>
      <c r="B577" t="s">
        <v>1153</v>
      </c>
      <c r="C577" t="s">
        <v>1154</v>
      </c>
      <c r="F577">
        <f>IF(NOT(ISERROR(VLOOKUP(A577,C$2:C576,1,0))),1,IF(NOT(ISERROR(VLOOKUP(A577,D$2:D576,1,0))),1,IF(NOT(ISERROR(VLOOKUP(A577,E$2:E576,1,0))),1,0)))</f>
        <v>0</v>
      </c>
    </row>
    <row r="578" spans="1:6" hidden="1" x14ac:dyDescent="0.3">
      <c r="A578" t="s">
        <v>1154</v>
      </c>
      <c r="B578" t="s">
        <v>1155</v>
      </c>
      <c r="C578" t="s">
        <v>1152</v>
      </c>
      <c r="F578">
        <f>IF(NOT(ISERROR(VLOOKUP(A578,C$2:C577,1,0))),1,IF(NOT(ISERROR(VLOOKUP(A578,D$2:D577,1,0))),1,IF(NOT(ISERROR(VLOOKUP(A578,E$2:E577,1,0))),1,0)))</f>
        <v>1</v>
      </c>
    </row>
    <row r="579" spans="1:6" x14ac:dyDescent="0.3">
      <c r="A579" t="s">
        <v>1156</v>
      </c>
      <c r="B579" t="s">
        <v>1157</v>
      </c>
      <c r="C579" t="s">
        <v>1158</v>
      </c>
      <c r="F579">
        <f>IF(NOT(ISERROR(VLOOKUP(A579,C$2:C578,1,0))),1,IF(NOT(ISERROR(VLOOKUP(A579,D$2:D578,1,0))),1,IF(NOT(ISERROR(VLOOKUP(A579,E$2:E578,1,0))),1,0)))</f>
        <v>0</v>
      </c>
    </row>
    <row r="580" spans="1:6" hidden="1" x14ac:dyDescent="0.3">
      <c r="A580" t="s">
        <v>1158</v>
      </c>
      <c r="B580" t="s">
        <v>1159</v>
      </c>
      <c r="C580" t="s">
        <v>1156</v>
      </c>
      <c r="F580">
        <f>IF(NOT(ISERROR(VLOOKUP(A580,C$2:C579,1,0))),1,IF(NOT(ISERROR(VLOOKUP(A580,D$2:D579,1,0))),1,IF(NOT(ISERROR(VLOOKUP(A580,E$2:E579,1,0))),1,0)))</f>
        <v>1</v>
      </c>
    </row>
    <row r="581" spans="1:6" hidden="1" x14ac:dyDescent="0.3">
      <c r="A581" t="s">
        <v>1160</v>
      </c>
      <c r="B581" t="s">
        <v>1161</v>
      </c>
      <c r="C581" t="s">
        <v>154</v>
      </c>
      <c r="F581">
        <f>IF(NOT(ISERROR(VLOOKUP(A581,C$2:C580,1,0))),1,IF(NOT(ISERROR(VLOOKUP(A581,D$2:D580,1,0))),1,IF(NOT(ISERROR(VLOOKUP(A581,E$2:E580,1,0))),1,0)))</f>
        <v>1</v>
      </c>
    </row>
    <row r="582" spans="1:6" hidden="1" x14ac:dyDescent="0.3">
      <c r="A582" t="s">
        <v>1162</v>
      </c>
      <c r="B582" t="s">
        <v>1163</v>
      </c>
      <c r="C582" t="s">
        <v>884</v>
      </c>
      <c r="F582">
        <f>IF(NOT(ISERROR(VLOOKUP(A582,C$2:C581,1,0))),1,IF(NOT(ISERROR(VLOOKUP(A582,D$2:D581,1,0))),1,IF(NOT(ISERROR(VLOOKUP(A582,E$2:E581,1,0))),1,0)))</f>
        <v>1</v>
      </c>
    </row>
    <row r="583" spans="1:6" x14ac:dyDescent="0.3">
      <c r="A583" t="s">
        <v>1164</v>
      </c>
      <c r="B583" t="s">
        <v>1165</v>
      </c>
      <c r="C583" t="s">
        <v>1166</v>
      </c>
      <c r="F583">
        <f>IF(NOT(ISERROR(VLOOKUP(A583,C$2:C582,1,0))),1,IF(NOT(ISERROR(VLOOKUP(A583,D$2:D582,1,0))),1,IF(NOT(ISERROR(VLOOKUP(A583,E$2:E582,1,0))),1,0)))</f>
        <v>0</v>
      </c>
    </row>
    <row r="584" spans="1:6" hidden="1" x14ac:dyDescent="0.3">
      <c r="A584" t="s">
        <v>1166</v>
      </c>
      <c r="B584" t="s">
        <v>1167</v>
      </c>
      <c r="C584" t="s">
        <v>1164</v>
      </c>
      <c r="F584">
        <f>IF(NOT(ISERROR(VLOOKUP(A584,C$2:C583,1,0))),1,IF(NOT(ISERROR(VLOOKUP(A584,D$2:D583,1,0))),1,IF(NOT(ISERROR(VLOOKUP(A584,E$2:E583,1,0))),1,0)))</f>
        <v>1</v>
      </c>
    </row>
    <row r="585" spans="1:6" x14ac:dyDescent="0.3">
      <c r="A585" t="s">
        <v>1168</v>
      </c>
      <c r="B585" t="s">
        <v>1169</v>
      </c>
      <c r="C585" t="s">
        <v>1170</v>
      </c>
      <c r="F585">
        <f>IF(NOT(ISERROR(VLOOKUP(A585,C$2:C584,1,0))),1,IF(NOT(ISERROR(VLOOKUP(A585,D$2:D584,1,0))),1,IF(NOT(ISERROR(VLOOKUP(A585,E$2:E584,1,0))),1,0)))</f>
        <v>0</v>
      </c>
    </row>
    <row r="586" spans="1:6" hidden="1" x14ac:dyDescent="0.3">
      <c r="A586" t="s">
        <v>1170</v>
      </c>
      <c r="B586" t="s">
        <v>1171</v>
      </c>
      <c r="C586" t="s">
        <v>1168</v>
      </c>
      <c r="F586">
        <f>IF(NOT(ISERROR(VLOOKUP(A586,C$2:C585,1,0))),1,IF(NOT(ISERROR(VLOOKUP(A586,D$2:D585,1,0))),1,IF(NOT(ISERROR(VLOOKUP(A586,E$2:E585,1,0))),1,0)))</f>
        <v>1</v>
      </c>
    </row>
    <row r="587" spans="1:6" x14ac:dyDescent="0.3">
      <c r="A587" t="s">
        <v>1172</v>
      </c>
      <c r="B587" t="s">
        <v>1173</v>
      </c>
      <c r="C587" t="s">
        <v>1174</v>
      </c>
      <c r="F587">
        <f>IF(NOT(ISERROR(VLOOKUP(A587,C$2:C586,1,0))),1,IF(NOT(ISERROR(VLOOKUP(A587,D$2:D586,1,0))),1,IF(NOT(ISERROR(VLOOKUP(A587,E$2:E586,1,0))),1,0)))</f>
        <v>0</v>
      </c>
    </row>
    <row r="588" spans="1:6" hidden="1" x14ac:dyDescent="0.3">
      <c r="A588" t="s">
        <v>1174</v>
      </c>
      <c r="B588" t="s">
        <v>1175</v>
      </c>
      <c r="C588" t="s">
        <v>1172</v>
      </c>
      <c r="F588">
        <f>IF(NOT(ISERROR(VLOOKUP(A588,C$2:C587,1,0))),1,IF(NOT(ISERROR(VLOOKUP(A588,D$2:D587,1,0))),1,IF(NOT(ISERROR(VLOOKUP(A588,E$2:E587,1,0))),1,0)))</f>
        <v>1</v>
      </c>
    </row>
    <row r="589" spans="1:6" x14ac:dyDescent="0.3">
      <c r="A589" t="s">
        <v>1176</v>
      </c>
      <c r="B589" t="s">
        <v>1177</v>
      </c>
      <c r="C589" t="s">
        <v>1178</v>
      </c>
      <c r="F589">
        <f>IF(NOT(ISERROR(VLOOKUP(A589,C$2:C588,1,0))),1,IF(NOT(ISERROR(VLOOKUP(A589,D$2:D588,1,0))),1,IF(NOT(ISERROR(VLOOKUP(A589,E$2:E588,1,0))),1,0)))</f>
        <v>0</v>
      </c>
    </row>
    <row r="590" spans="1:6" hidden="1" x14ac:dyDescent="0.3">
      <c r="A590" t="s">
        <v>1178</v>
      </c>
      <c r="B590" t="s">
        <v>1179</v>
      </c>
      <c r="C590" t="s">
        <v>1176</v>
      </c>
      <c r="F590">
        <f>IF(NOT(ISERROR(VLOOKUP(A590,C$2:C589,1,0))),1,IF(NOT(ISERROR(VLOOKUP(A590,D$2:D589,1,0))),1,IF(NOT(ISERROR(VLOOKUP(A590,E$2:E589,1,0))),1,0)))</f>
        <v>1</v>
      </c>
    </row>
    <row r="591" spans="1:6" x14ac:dyDescent="0.3">
      <c r="A591" t="s">
        <v>1180</v>
      </c>
      <c r="B591" t="s">
        <v>1181</v>
      </c>
      <c r="C591">
        <v>0</v>
      </c>
      <c r="F591">
        <f>IF(NOT(ISERROR(VLOOKUP(A591,C$2:C590,1,0))),1,IF(NOT(ISERROR(VLOOKUP(A591,D$2:D590,1,0))),1,IF(NOT(ISERROR(VLOOKUP(A591,E$2:E590,1,0))),1,0)))</f>
        <v>0</v>
      </c>
    </row>
    <row r="592" spans="1:6" x14ac:dyDescent="0.3">
      <c r="A592" t="s">
        <v>1182</v>
      </c>
      <c r="B592" t="s">
        <v>1183</v>
      </c>
      <c r="C592">
        <v>0</v>
      </c>
      <c r="F592">
        <f>IF(NOT(ISERROR(VLOOKUP(A592,C$2:C591,1,0))),1,IF(NOT(ISERROR(VLOOKUP(A592,D$2:D591,1,0))),1,IF(NOT(ISERROR(VLOOKUP(A592,E$2:E591,1,0))),1,0)))</f>
        <v>0</v>
      </c>
    </row>
    <row r="593" spans="1:6" hidden="1" x14ac:dyDescent="0.3">
      <c r="A593" t="s">
        <v>1184</v>
      </c>
      <c r="B593" t="s">
        <v>1185</v>
      </c>
      <c r="C593" t="s">
        <v>1038</v>
      </c>
      <c r="D593" t="s">
        <v>1040</v>
      </c>
      <c r="F593">
        <f>IF(NOT(ISERROR(VLOOKUP(A593,C$2:C592,1,0))),1,IF(NOT(ISERROR(VLOOKUP(A593,D$2:D592,1,0))),1,IF(NOT(ISERROR(VLOOKUP(A593,E$2:E592,1,0))),1,0)))</f>
        <v>1</v>
      </c>
    </row>
    <row r="594" spans="1:6" x14ac:dyDescent="0.3">
      <c r="A594" t="s">
        <v>1186</v>
      </c>
      <c r="B594" t="s">
        <v>1187</v>
      </c>
      <c r="C594" t="s">
        <v>1188</v>
      </c>
      <c r="F594">
        <f>IF(NOT(ISERROR(VLOOKUP(A594,C$2:C593,1,0))),1,IF(NOT(ISERROR(VLOOKUP(A594,D$2:D593,1,0))),1,IF(NOT(ISERROR(VLOOKUP(A594,E$2:E593,1,0))),1,0)))</f>
        <v>0</v>
      </c>
    </row>
    <row r="595" spans="1:6" hidden="1" x14ac:dyDescent="0.3">
      <c r="A595" t="s">
        <v>1188</v>
      </c>
      <c r="B595" t="s">
        <v>1189</v>
      </c>
      <c r="C595" t="s">
        <v>1186</v>
      </c>
      <c r="F595">
        <f>IF(NOT(ISERROR(VLOOKUP(A595,C$2:C594,1,0))),1,IF(NOT(ISERROR(VLOOKUP(A595,D$2:D594,1,0))),1,IF(NOT(ISERROR(VLOOKUP(A595,E$2:E594,1,0))),1,0)))</f>
        <v>1</v>
      </c>
    </row>
    <row r="596" spans="1:6" x14ac:dyDescent="0.3">
      <c r="A596" t="s">
        <v>1190</v>
      </c>
      <c r="B596" t="s">
        <v>1191</v>
      </c>
      <c r="C596" t="s">
        <v>1192</v>
      </c>
      <c r="F596">
        <f>IF(NOT(ISERROR(VLOOKUP(A596,C$2:C595,1,0))),1,IF(NOT(ISERROR(VLOOKUP(A596,D$2:D595,1,0))),1,IF(NOT(ISERROR(VLOOKUP(A596,E$2:E595,1,0))),1,0)))</f>
        <v>0</v>
      </c>
    </row>
    <row r="597" spans="1:6" hidden="1" x14ac:dyDescent="0.3">
      <c r="A597" t="s">
        <v>1192</v>
      </c>
      <c r="B597" t="s">
        <v>1193</v>
      </c>
      <c r="C597" t="s">
        <v>1190</v>
      </c>
      <c r="F597">
        <f>IF(NOT(ISERROR(VLOOKUP(A597,C$2:C596,1,0))),1,IF(NOT(ISERROR(VLOOKUP(A597,D$2:D596,1,0))),1,IF(NOT(ISERROR(VLOOKUP(A597,E$2:E596,1,0))),1,0)))</f>
        <v>1</v>
      </c>
    </row>
    <row r="598" spans="1:6" hidden="1" x14ac:dyDescent="0.3">
      <c r="A598" t="s">
        <v>1194</v>
      </c>
      <c r="B598" t="s">
        <v>1195</v>
      </c>
      <c r="C598" t="s">
        <v>586</v>
      </c>
      <c r="F598">
        <f>IF(NOT(ISERROR(VLOOKUP(A598,C$2:C597,1,0))),1,IF(NOT(ISERROR(VLOOKUP(A598,D$2:D597,1,0))),1,IF(NOT(ISERROR(VLOOKUP(A598,E$2:E597,1,0))),1,0)))</f>
        <v>1</v>
      </c>
    </row>
    <row r="599" spans="1:6" x14ac:dyDescent="0.3">
      <c r="A599" t="s">
        <v>1196</v>
      </c>
      <c r="B599" t="s">
        <v>1197</v>
      </c>
      <c r="C599" t="s">
        <v>1198</v>
      </c>
      <c r="F599">
        <f>IF(NOT(ISERROR(VLOOKUP(A599,C$2:C598,1,0))),1,IF(NOT(ISERROR(VLOOKUP(A599,D$2:D598,1,0))),1,IF(NOT(ISERROR(VLOOKUP(A599,E$2:E598,1,0))),1,0)))</f>
        <v>0</v>
      </c>
    </row>
    <row r="600" spans="1:6" hidden="1" x14ac:dyDescent="0.3">
      <c r="A600" t="s">
        <v>1198</v>
      </c>
      <c r="B600" t="s">
        <v>1199</v>
      </c>
      <c r="C600" t="s">
        <v>1196</v>
      </c>
      <c r="F600">
        <f>IF(NOT(ISERROR(VLOOKUP(A600,C$2:C599,1,0))),1,IF(NOT(ISERROR(VLOOKUP(A600,D$2:D599,1,0))),1,IF(NOT(ISERROR(VLOOKUP(A600,E$2:E599,1,0))),1,0)))</f>
        <v>1</v>
      </c>
    </row>
    <row r="601" spans="1:6" x14ac:dyDescent="0.3">
      <c r="A601" t="s">
        <v>1200</v>
      </c>
      <c r="B601" t="s">
        <v>1201</v>
      </c>
      <c r="C601" t="s">
        <v>1202</v>
      </c>
      <c r="D601" t="s">
        <v>1204</v>
      </c>
      <c r="F601">
        <f>IF(NOT(ISERROR(VLOOKUP(A601,C$2:C600,1,0))),1,IF(NOT(ISERROR(VLOOKUP(A601,D$2:D600,1,0))),1,IF(NOT(ISERROR(VLOOKUP(A601,E$2:E600,1,0))),1,0)))</f>
        <v>0</v>
      </c>
    </row>
    <row r="602" spans="1:6" hidden="1" x14ac:dyDescent="0.3">
      <c r="A602" t="s">
        <v>1202</v>
      </c>
      <c r="B602" t="s">
        <v>1203</v>
      </c>
      <c r="C602" t="s">
        <v>1200</v>
      </c>
      <c r="D602" t="s">
        <v>1204</v>
      </c>
      <c r="F602">
        <f>IF(NOT(ISERROR(VLOOKUP(A602,C$2:C601,1,0))),1,IF(NOT(ISERROR(VLOOKUP(A602,D$2:D601,1,0))),1,IF(NOT(ISERROR(VLOOKUP(A602,E$2:E601,1,0))),1,0)))</f>
        <v>1</v>
      </c>
    </row>
    <row r="603" spans="1:6" hidden="1" x14ac:dyDescent="0.3">
      <c r="A603" t="s">
        <v>1204</v>
      </c>
      <c r="B603" t="s">
        <v>1205</v>
      </c>
      <c r="C603" t="s">
        <v>1200</v>
      </c>
      <c r="D603" t="s">
        <v>1202</v>
      </c>
      <c r="F603">
        <f>IF(NOT(ISERROR(VLOOKUP(A603,C$2:C602,1,0))),1,IF(NOT(ISERROR(VLOOKUP(A603,D$2:D602,1,0))),1,IF(NOT(ISERROR(VLOOKUP(A603,E$2:E602,1,0))),1,0)))</f>
        <v>1</v>
      </c>
    </row>
    <row r="604" spans="1:6" x14ac:dyDescent="0.3">
      <c r="A604" t="s">
        <v>1206</v>
      </c>
      <c r="B604" t="s">
        <v>1207</v>
      </c>
      <c r="C604" t="s">
        <v>1208</v>
      </c>
      <c r="F604">
        <f>IF(NOT(ISERROR(VLOOKUP(A604,C$2:C603,1,0))),1,IF(NOT(ISERROR(VLOOKUP(A604,D$2:D603,1,0))),1,IF(NOT(ISERROR(VLOOKUP(A604,E$2:E603,1,0))),1,0)))</f>
        <v>0</v>
      </c>
    </row>
    <row r="605" spans="1:6" hidden="1" x14ac:dyDescent="0.3">
      <c r="A605" t="s">
        <v>1208</v>
      </c>
      <c r="B605" t="s">
        <v>1209</v>
      </c>
      <c r="C605" t="s">
        <v>1206</v>
      </c>
      <c r="F605">
        <f>IF(NOT(ISERROR(VLOOKUP(A605,C$2:C604,1,0))),1,IF(NOT(ISERROR(VLOOKUP(A605,D$2:D604,1,0))),1,IF(NOT(ISERROR(VLOOKUP(A605,E$2:E604,1,0))),1,0)))</f>
        <v>1</v>
      </c>
    </row>
    <row r="606" spans="1:6" x14ac:dyDescent="0.3">
      <c r="A606" t="s">
        <v>1210</v>
      </c>
      <c r="B606" t="s">
        <v>1211</v>
      </c>
      <c r="C606" t="s">
        <v>1212</v>
      </c>
      <c r="F606">
        <f>IF(NOT(ISERROR(VLOOKUP(A606,C$2:C605,1,0))),1,IF(NOT(ISERROR(VLOOKUP(A606,D$2:D605,1,0))),1,IF(NOT(ISERROR(VLOOKUP(A606,E$2:E605,1,0))),1,0)))</f>
        <v>0</v>
      </c>
    </row>
    <row r="607" spans="1:6" hidden="1" x14ac:dyDescent="0.3">
      <c r="A607" t="s">
        <v>1212</v>
      </c>
      <c r="B607" t="s">
        <v>1213</v>
      </c>
      <c r="C607" t="s">
        <v>1210</v>
      </c>
      <c r="F607">
        <f>IF(NOT(ISERROR(VLOOKUP(A607,C$2:C606,1,0))),1,IF(NOT(ISERROR(VLOOKUP(A607,D$2:D606,1,0))),1,IF(NOT(ISERROR(VLOOKUP(A607,E$2:E606,1,0))),1,0)))</f>
        <v>1</v>
      </c>
    </row>
    <row r="608" spans="1:6" hidden="1" x14ac:dyDescent="0.3">
      <c r="A608" t="s">
        <v>1214</v>
      </c>
      <c r="B608" t="s">
        <v>1215</v>
      </c>
      <c r="C608" t="s">
        <v>902</v>
      </c>
      <c r="D608" t="s">
        <v>34</v>
      </c>
      <c r="F608">
        <f>IF(NOT(ISERROR(VLOOKUP(A608,C$2:C607,1,0))),1,IF(NOT(ISERROR(VLOOKUP(A608,D$2:D607,1,0))),1,IF(NOT(ISERROR(VLOOKUP(A608,E$2:E607,1,0))),1,0)))</f>
        <v>1</v>
      </c>
    </row>
    <row r="609" spans="1:6" x14ac:dyDescent="0.3">
      <c r="A609" t="s">
        <v>1216</v>
      </c>
      <c r="B609" t="s">
        <v>1217</v>
      </c>
      <c r="C609" t="s">
        <v>1218</v>
      </c>
      <c r="F609">
        <f>IF(NOT(ISERROR(VLOOKUP(A609,C$2:C608,1,0))),1,IF(NOT(ISERROR(VLOOKUP(A609,D$2:D608,1,0))),1,IF(NOT(ISERROR(VLOOKUP(A609,E$2:E608,1,0))),1,0)))</f>
        <v>0</v>
      </c>
    </row>
    <row r="610" spans="1:6" hidden="1" x14ac:dyDescent="0.3">
      <c r="A610" t="s">
        <v>1218</v>
      </c>
      <c r="B610" t="s">
        <v>1219</v>
      </c>
      <c r="C610" t="s">
        <v>1216</v>
      </c>
      <c r="F610">
        <f>IF(NOT(ISERROR(VLOOKUP(A610,C$2:C609,1,0))),1,IF(NOT(ISERROR(VLOOKUP(A610,D$2:D609,1,0))),1,IF(NOT(ISERROR(VLOOKUP(A610,E$2:E609,1,0))),1,0)))</f>
        <v>1</v>
      </c>
    </row>
    <row r="611" spans="1:6" x14ac:dyDescent="0.3">
      <c r="A611" t="s">
        <v>1220</v>
      </c>
      <c r="B611" t="s">
        <v>1221</v>
      </c>
      <c r="C611" t="s">
        <v>1222</v>
      </c>
      <c r="F611">
        <f>IF(NOT(ISERROR(VLOOKUP(A611,C$2:C610,1,0))),1,IF(NOT(ISERROR(VLOOKUP(A611,D$2:D610,1,0))),1,IF(NOT(ISERROR(VLOOKUP(A611,E$2:E610,1,0))),1,0)))</f>
        <v>0</v>
      </c>
    </row>
    <row r="612" spans="1:6" hidden="1" x14ac:dyDescent="0.3">
      <c r="A612" t="s">
        <v>1222</v>
      </c>
      <c r="B612" t="s">
        <v>1223</v>
      </c>
      <c r="C612" t="s">
        <v>1220</v>
      </c>
      <c r="F612">
        <f>IF(NOT(ISERROR(VLOOKUP(A612,C$2:C611,1,0))),1,IF(NOT(ISERROR(VLOOKUP(A612,D$2:D611,1,0))),1,IF(NOT(ISERROR(VLOOKUP(A612,E$2:E611,1,0))),1,0)))</f>
        <v>1</v>
      </c>
    </row>
    <row r="613" spans="1:6" x14ac:dyDescent="0.3">
      <c r="A613" t="s">
        <v>1224</v>
      </c>
      <c r="B613" t="s">
        <v>1225</v>
      </c>
      <c r="C613" t="s">
        <v>1226</v>
      </c>
      <c r="F613">
        <f>IF(NOT(ISERROR(VLOOKUP(A613,C$2:C612,1,0))),1,IF(NOT(ISERROR(VLOOKUP(A613,D$2:D612,1,0))),1,IF(NOT(ISERROR(VLOOKUP(A613,E$2:E612,1,0))),1,0)))</f>
        <v>0</v>
      </c>
    </row>
    <row r="614" spans="1:6" hidden="1" x14ac:dyDescent="0.3">
      <c r="A614" t="s">
        <v>1226</v>
      </c>
      <c r="B614" t="s">
        <v>1227</v>
      </c>
      <c r="C614" t="s">
        <v>1224</v>
      </c>
      <c r="F614">
        <f>IF(NOT(ISERROR(VLOOKUP(A614,C$2:C613,1,0))),1,IF(NOT(ISERROR(VLOOKUP(A614,D$2:D613,1,0))),1,IF(NOT(ISERROR(VLOOKUP(A614,E$2:E613,1,0))),1,0)))</f>
        <v>1</v>
      </c>
    </row>
    <row r="615" spans="1:6" hidden="1" x14ac:dyDescent="0.3">
      <c r="A615" t="s">
        <v>1228</v>
      </c>
      <c r="B615" t="s">
        <v>1229</v>
      </c>
      <c r="C615" t="s">
        <v>518</v>
      </c>
      <c r="D615" t="s">
        <v>516</v>
      </c>
      <c r="F615">
        <f>IF(NOT(ISERROR(VLOOKUP(A615,C$2:C614,1,0))),1,IF(NOT(ISERROR(VLOOKUP(A615,D$2:D614,1,0))),1,IF(NOT(ISERROR(VLOOKUP(A615,E$2:E614,1,0))),1,0)))</f>
        <v>1</v>
      </c>
    </row>
    <row r="616" spans="1:6" x14ac:dyDescent="0.3">
      <c r="A616" t="s">
        <v>1230</v>
      </c>
      <c r="B616" t="s">
        <v>1231</v>
      </c>
      <c r="C616" t="s">
        <v>1232</v>
      </c>
      <c r="F616">
        <f>IF(NOT(ISERROR(VLOOKUP(A616,C$2:C615,1,0))),1,IF(NOT(ISERROR(VLOOKUP(A616,D$2:D615,1,0))),1,IF(NOT(ISERROR(VLOOKUP(A616,E$2:E615,1,0))),1,0)))</f>
        <v>0</v>
      </c>
    </row>
    <row r="617" spans="1:6" hidden="1" x14ac:dyDescent="0.3">
      <c r="A617" t="s">
        <v>1232</v>
      </c>
      <c r="B617" t="s">
        <v>1233</v>
      </c>
      <c r="C617" t="s">
        <v>1230</v>
      </c>
      <c r="F617">
        <f>IF(NOT(ISERROR(VLOOKUP(A617,C$2:C616,1,0))),1,IF(NOT(ISERROR(VLOOKUP(A617,D$2:D616,1,0))),1,IF(NOT(ISERROR(VLOOKUP(A617,E$2:E616,1,0))),1,0)))</f>
        <v>1</v>
      </c>
    </row>
    <row r="618" spans="1:6" x14ac:dyDescent="0.3">
      <c r="A618" t="s">
        <v>1234</v>
      </c>
      <c r="B618" t="s">
        <v>1235</v>
      </c>
      <c r="C618" t="s">
        <v>1236</v>
      </c>
      <c r="F618">
        <f>IF(NOT(ISERROR(VLOOKUP(A618,C$2:C617,1,0))),1,IF(NOT(ISERROR(VLOOKUP(A618,D$2:D617,1,0))),1,IF(NOT(ISERROR(VLOOKUP(A618,E$2:E617,1,0))),1,0)))</f>
        <v>0</v>
      </c>
    </row>
    <row r="619" spans="1:6" hidden="1" x14ac:dyDescent="0.3">
      <c r="A619" t="s">
        <v>1236</v>
      </c>
      <c r="B619" t="s">
        <v>1237</v>
      </c>
      <c r="C619" t="s">
        <v>1234</v>
      </c>
      <c r="F619">
        <f>IF(NOT(ISERROR(VLOOKUP(A619,C$2:C618,1,0))),1,IF(NOT(ISERROR(VLOOKUP(A619,D$2:D618,1,0))),1,IF(NOT(ISERROR(VLOOKUP(A619,E$2:E618,1,0))),1,0)))</f>
        <v>1</v>
      </c>
    </row>
    <row r="620" spans="1:6" x14ac:dyDescent="0.3">
      <c r="A620" t="s">
        <v>1238</v>
      </c>
      <c r="B620" t="s">
        <v>1239</v>
      </c>
      <c r="C620" t="s">
        <v>1240</v>
      </c>
      <c r="F620">
        <f>IF(NOT(ISERROR(VLOOKUP(A620,C$2:C619,1,0))),1,IF(NOT(ISERROR(VLOOKUP(A620,D$2:D619,1,0))),1,IF(NOT(ISERROR(VLOOKUP(A620,E$2:E619,1,0))),1,0)))</f>
        <v>0</v>
      </c>
    </row>
    <row r="621" spans="1:6" hidden="1" x14ac:dyDescent="0.3">
      <c r="A621" t="s">
        <v>1240</v>
      </c>
      <c r="B621" t="s">
        <v>1241</v>
      </c>
      <c r="C621" t="s">
        <v>1238</v>
      </c>
      <c r="F621">
        <f>IF(NOT(ISERROR(VLOOKUP(A621,C$2:C620,1,0))),1,IF(NOT(ISERROR(VLOOKUP(A621,D$2:D620,1,0))),1,IF(NOT(ISERROR(VLOOKUP(A621,E$2:E620,1,0))),1,0)))</f>
        <v>1</v>
      </c>
    </row>
    <row r="622" spans="1:6" x14ac:dyDescent="0.3">
      <c r="A622" t="s">
        <v>1242</v>
      </c>
      <c r="B622" t="s">
        <v>1243</v>
      </c>
      <c r="C622" t="s">
        <v>1244</v>
      </c>
      <c r="F622">
        <f>IF(NOT(ISERROR(VLOOKUP(A622,C$2:C621,1,0))),1,IF(NOT(ISERROR(VLOOKUP(A622,D$2:D621,1,0))),1,IF(NOT(ISERROR(VLOOKUP(A622,E$2:E621,1,0))),1,0)))</f>
        <v>0</v>
      </c>
    </row>
    <row r="623" spans="1:6" hidden="1" x14ac:dyDescent="0.3">
      <c r="A623" t="s">
        <v>1244</v>
      </c>
      <c r="B623" t="s">
        <v>1245</v>
      </c>
      <c r="C623" t="s">
        <v>1242</v>
      </c>
      <c r="F623">
        <f>IF(NOT(ISERROR(VLOOKUP(A623,C$2:C622,1,0))),1,IF(NOT(ISERROR(VLOOKUP(A623,D$2:D622,1,0))),1,IF(NOT(ISERROR(VLOOKUP(A623,E$2:E622,1,0))),1,0)))</f>
        <v>1</v>
      </c>
    </row>
    <row r="624" spans="1:6" x14ac:dyDescent="0.3">
      <c r="A624" t="s">
        <v>1246</v>
      </c>
      <c r="B624" t="s">
        <v>1247</v>
      </c>
      <c r="C624" t="s">
        <v>1248</v>
      </c>
      <c r="F624">
        <f>IF(NOT(ISERROR(VLOOKUP(A624,C$2:C623,1,0))),1,IF(NOT(ISERROR(VLOOKUP(A624,D$2:D623,1,0))),1,IF(NOT(ISERROR(VLOOKUP(A624,E$2:E623,1,0))),1,0)))</f>
        <v>0</v>
      </c>
    </row>
    <row r="625" spans="1:6" hidden="1" x14ac:dyDescent="0.3">
      <c r="A625" t="s">
        <v>1248</v>
      </c>
      <c r="B625" t="s">
        <v>1249</v>
      </c>
      <c r="C625" t="s">
        <v>1246</v>
      </c>
      <c r="F625">
        <f>IF(NOT(ISERROR(VLOOKUP(A625,C$2:C624,1,0))),1,IF(NOT(ISERROR(VLOOKUP(A625,D$2:D624,1,0))),1,IF(NOT(ISERROR(VLOOKUP(A625,E$2:E624,1,0))),1,0)))</f>
        <v>1</v>
      </c>
    </row>
    <row r="626" spans="1:6" x14ac:dyDescent="0.3">
      <c r="A626" t="s">
        <v>1250</v>
      </c>
      <c r="B626" t="s">
        <v>1251</v>
      </c>
      <c r="C626" t="s">
        <v>1252</v>
      </c>
      <c r="F626">
        <f>IF(NOT(ISERROR(VLOOKUP(A626,C$2:C625,1,0))),1,IF(NOT(ISERROR(VLOOKUP(A626,D$2:D625,1,0))),1,IF(NOT(ISERROR(VLOOKUP(A626,E$2:E625,1,0))),1,0)))</f>
        <v>0</v>
      </c>
    </row>
    <row r="627" spans="1:6" hidden="1" x14ac:dyDescent="0.3">
      <c r="A627" t="s">
        <v>1252</v>
      </c>
      <c r="B627" t="s">
        <v>1253</v>
      </c>
      <c r="C627" t="s">
        <v>1250</v>
      </c>
      <c r="F627">
        <f>IF(NOT(ISERROR(VLOOKUP(A627,C$2:C626,1,0))),1,IF(NOT(ISERROR(VLOOKUP(A627,D$2:D626,1,0))),1,IF(NOT(ISERROR(VLOOKUP(A627,E$2:E626,1,0))),1,0)))</f>
        <v>1</v>
      </c>
    </row>
    <row r="628" spans="1:6" x14ac:dyDescent="0.3">
      <c r="A628" t="s">
        <v>1254</v>
      </c>
      <c r="B628" t="s">
        <v>1255</v>
      </c>
      <c r="C628" t="s">
        <v>1256</v>
      </c>
      <c r="F628">
        <f>IF(NOT(ISERROR(VLOOKUP(A628,C$2:C627,1,0))),1,IF(NOT(ISERROR(VLOOKUP(A628,D$2:D627,1,0))),1,IF(NOT(ISERROR(VLOOKUP(A628,E$2:E627,1,0))),1,0)))</f>
        <v>0</v>
      </c>
    </row>
    <row r="629" spans="1:6" hidden="1" x14ac:dyDescent="0.3">
      <c r="A629" t="s">
        <v>1256</v>
      </c>
      <c r="B629" t="s">
        <v>1257</v>
      </c>
      <c r="C629" t="s">
        <v>1254</v>
      </c>
      <c r="F629">
        <f>IF(NOT(ISERROR(VLOOKUP(A629,C$2:C628,1,0))),1,IF(NOT(ISERROR(VLOOKUP(A629,D$2:D628,1,0))),1,IF(NOT(ISERROR(VLOOKUP(A629,E$2:E628,1,0))),1,0)))</f>
        <v>1</v>
      </c>
    </row>
    <row r="630" spans="1:6" hidden="1" x14ac:dyDescent="0.3">
      <c r="A630" t="s">
        <v>1258</v>
      </c>
      <c r="B630" t="s">
        <v>1259</v>
      </c>
      <c r="C630" t="s">
        <v>556</v>
      </c>
      <c r="F630">
        <f>IF(NOT(ISERROR(VLOOKUP(A630,C$2:C629,1,0))),1,IF(NOT(ISERROR(VLOOKUP(A630,D$2:D629,1,0))),1,IF(NOT(ISERROR(VLOOKUP(A630,E$2:E629,1,0))),1,0)))</f>
        <v>1</v>
      </c>
    </row>
    <row r="631" spans="1:6" x14ac:dyDescent="0.3">
      <c r="A631" t="s">
        <v>1260</v>
      </c>
      <c r="B631" t="s">
        <v>1261</v>
      </c>
      <c r="C631">
        <v>0</v>
      </c>
      <c r="F631">
        <f>IF(NOT(ISERROR(VLOOKUP(A631,C$2:C630,1,0))),1,IF(NOT(ISERROR(VLOOKUP(A631,D$2:D630,1,0))),1,IF(NOT(ISERROR(VLOOKUP(A631,E$2:E630,1,0))),1,0)))</f>
        <v>0</v>
      </c>
    </row>
    <row r="632" spans="1:6" x14ac:dyDescent="0.3">
      <c r="A632" t="s">
        <v>1262</v>
      </c>
      <c r="B632" t="s">
        <v>1263</v>
      </c>
      <c r="C632">
        <v>0</v>
      </c>
      <c r="F632">
        <f>IF(NOT(ISERROR(VLOOKUP(A632,C$2:C631,1,0))),1,IF(NOT(ISERROR(VLOOKUP(A632,D$2:D631,1,0))),1,IF(NOT(ISERROR(VLOOKUP(A632,E$2:E631,1,0))),1,0)))</f>
        <v>0</v>
      </c>
    </row>
    <row r="633" spans="1:6" x14ac:dyDescent="0.3">
      <c r="A633" t="s">
        <v>1264</v>
      </c>
      <c r="B633" t="s">
        <v>1265</v>
      </c>
      <c r="C633" t="s">
        <v>1266</v>
      </c>
      <c r="F633">
        <f>IF(NOT(ISERROR(VLOOKUP(A633,C$2:C632,1,0))),1,IF(NOT(ISERROR(VLOOKUP(A633,D$2:D632,1,0))),1,IF(NOT(ISERROR(VLOOKUP(A633,E$2:E632,1,0))),1,0)))</f>
        <v>0</v>
      </c>
    </row>
    <row r="634" spans="1:6" hidden="1" x14ac:dyDescent="0.3">
      <c r="A634" t="s">
        <v>1266</v>
      </c>
      <c r="B634" t="s">
        <v>1267</v>
      </c>
      <c r="C634" t="s">
        <v>1264</v>
      </c>
      <c r="F634">
        <f>IF(NOT(ISERROR(VLOOKUP(A634,C$2:C633,1,0))),1,IF(NOT(ISERROR(VLOOKUP(A634,D$2:D633,1,0))),1,IF(NOT(ISERROR(VLOOKUP(A634,E$2:E633,1,0))),1,0)))</f>
        <v>1</v>
      </c>
    </row>
    <row r="635" spans="1:6" x14ac:dyDescent="0.3">
      <c r="A635" t="s">
        <v>1268</v>
      </c>
      <c r="B635" t="s">
        <v>1269</v>
      </c>
      <c r="C635" t="s">
        <v>1270</v>
      </c>
      <c r="F635">
        <f>IF(NOT(ISERROR(VLOOKUP(A635,C$2:C634,1,0))),1,IF(NOT(ISERROR(VLOOKUP(A635,D$2:D634,1,0))),1,IF(NOT(ISERROR(VLOOKUP(A635,E$2:E634,1,0))),1,0)))</f>
        <v>0</v>
      </c>
    </row>
    <row r="636" spans="1:6" hidden="1" x14ac:dyDescent="0.3">
      <c r="A636" t="s">
        <v>1270</v>
      </c>
      <c r="B636" t="s">
        <v>1271</v>
      </c>
      <c r="C636" t="s">
        <v>1268</v>
      </c>
      <c r="F636">
        <f>IF(NOT(ISERROR(VLOOKUP(A636,C$2:C635,1,0))),1,IF(NOT(ISERROR(VLOOKUP(A636,D$2:D635,1,0))),1,IF(NOT(ISERROR(VLOOKUP(A636,E$2:E635,1,0))),1,0)))</f>
        <v>1</v>
      </c>
    </row>
    <row r="637" spans="1:6" x14ac:dyDescent="0.3">
      <c r="A637" t="s">
        <v>1272</v>
      </c>
      <c r="B637" t="s">
        <v>1273</v>
      </c>
      <c r="C637" t="s">
        <v>1274</v>
      </c>
      <c r="F637">
        <f>IF(NOT(ISERROR(VLOOKUP(A637,C$2:C636,1,0))),1,IF(NOT(ISERROR(VLOOKUP(A637,D$2:D636,1,0))),1,IF(NOT(ISERROR(VLOOKUP(A637,E$2:E636,1,0))),1,0)))</f>
        <v>0</v>
      </c>
    </row>
    <row r="638" spans="1:6" hidden="1" x14ac:dyDescent="0.3">
      <c r="A638" t="s">
        <v>1274</v>
      </c>
      <c r="B638" t="s">
        <v>1275</v>
      </c>
      <c r="C638" t="s">
        <v>1272</v>
      </c>
      <c r="F638">
        <f>IF(NOT(ISERROR(VLOOKUP(A638,C$2:C637,1,0))),1,IF(NOT(ISERROR(VLOOKUP(A638,D$2:D637,1,0))),1,IF(NOT(ISERROR(VLOOKUP(A638,E$2:E637,1,0))),1,0)))</f>
        <v>1</v>
      </c>
    </row>
    <row r="639" spans="1:6" x14ac:dyDescent="0.3">
      <c r="A639" t="s">
        <v>1276</v>
      </c>
      <c r="B639" t="s">
        <v>1277</v>
      </c>
      <c r="C639" t="s">
        <v>1282</v>
      </c>
      <c r="F639">
        <f>IF(NOT(ISERROR(VLOOKUP(A639,C$2:C638,1,0))),1,IF(NOT(ISERROR(VLOOKUP(A639,D$2:D638,1,0))),1,IF(NOT(ISERROR(VLOOKUP(A639,E$2:E638,1,0))),1,0)))</f>
        <v>0</v>
      </c>
    </row>
    <row r="640" spans="1:6" x14ac:dyDescent="0.3">
      <c r="A640" t="s">
        <v>1278</v>
      </c>
      <c r="B640" t="s">
        <v>1279</v>
      </c>
      <c r="C640" t="s">
        <v>1280</v>
      </c>
      <c r="F640">
        <f>IF(NOT(ISERROR(VLOOKUP(A640,C$2:C639,1,0))),1,IF(NOT(ISERROR(VLOOKUP(A640,D$2:D639,1,0))),1,IF(NOT(ISERROR(VLOOKUP(A640,E$2:E639,1,0))),1,0)))</f>
        <v>0</v>
      </c>
    </row>
    <row r="641" spans="1:6" hidden="1" x14ac:dyDescent="0.3">
      <c r="A641" t="s">
        <v>1280</v>
      </c>
      <c r="B641" t="s">
        <v>1281</v>
      </c>
      <c r="C641" t="s">
        <v>1278</v>
      </c>
      <c r="F641">
        <f>IF(NOT(ISERROR(VLOOKUP(A641,C$2:C640,1,0))),1,IF(NOT(ISERROR(VLOOKUP(A641,D$2:D640,1,0))),1,IF(NOT(ISERROR(VLOOKUP(A641,E$2:E640,1,0))),1,0)))</f>
        <v>1</v>
      </c>
    </row>
    <row r="642" spans="1:6" hidden="1" x14ac:dyDescent="0.3">
      <c r="A642" t="s">
        <v>1282</v>
      </c>
      <c r="B642" t="s">
        <v>1283</v>
      </c>
      <c r="C642" t="s">
        <v>1276</v>
      </c>
      <c r="F642">
        <f>IF(NOT(ISERROR(VLOOKUP(A642,C$2:C641,1,0))),1,IF(NOT(ISERROR(VLOOKUP(A642,D$2:D641,1,0))),1,IF(NOT(ISERROR(VLOOKUP(A642,E$2:E641,1,0))),1,0)))</f>
        <v>1</v>
      </c>
    </row>
    <row r="643" spans="1:6" x14ac:dyDescent="0.3">
      <c r="A643" t="s">
        <v>1284</v>
      </c>
      <c r="B643" t="s">
        <v>1285</v>
      </c>
      <c r="C643" t="s">
        <v>1286</v>
      </c>
      <c r="F643">
        <f>IF(NOT(ISERROR(VLOOKUP(A643,C$2:C642,1,0))),1,IF(NOT(ISERROR(VLOOKUP(A643,D$2:D642,1,0))),1,IF(NOT(ISERROR(VLOOKUP(A643,E$2:E642,1,0))),1,0)))</f>
        <v>0</v>
      </c>
    </row>
    <row r="644" spans="1:6" hidden="1" x14ac:dyDescent="0.3">
      <c r="A644" t="s">
        <v>1286</v>
      </c>
      <c r="B644" t="s">
        <v>1287</v>
      </c>
      <c r="C644" t="s">
        <v>1284</v>
      </c>
      <c r="F644">
        <f>IF(NOT(ISERROR(VLOOKUP(A644,C$2:C643,1,0))),1,IF(NOT(ISERROR(VLOOKUP(A644,D$2:D643,1,0))),1,IF(NOT(ISERROR(VLOOKUP(A644,E$2:E643,1,0))),1,0)))</f>
        <v>1</v>
      </c>
    </row>
    <row r="645" spans="1:6" x14ac:dyDescent="0.3">
      <c r="A645" t="s">
        <v>1288</v>
      </c>
      <c r="B645" t="s">
        <v>1289</v>
      </c>
      <c r="C645" t="s">
        <v>1290</v>
      </c>
      <c r="F645">
        <f>IF(NOT(ISERROR(VLOOKUP(A645,C$2:C644,1,0))),1,IF(NOT(ISERROR(VLOOKUP(A645,D$2:D644,1,0))),1,IF(NOT(ISERROR(VLOOKUP(A645,E$2:E644,1,0))),1,0)))</f>
        <v>0</v>
      </c>
    </row>
    <row r="646" spans="1:6" hidden="1" x14ac:dyDescent="0.3">
      <c r="A646" t="s">
        <v>1290</v>
      </c>
      <c r="B646" t="s">
        <v>1291</v>
      </c>
      <c r="C646" t="s">
        <v>1288</v>
      </c>
      <c r="F646">
        <f>IF(NOT(ISERROR(VLOOKUP(A646,C$2:C645,1,0))),1,IF(NOT(ISERROR(VLOOKUP(A646,D$2:D645,1,0))),1,IF(NOT(ISERROR(VLOOKUP(A646,E$2:E645,1,0))),1,0)))</f>
        <v>1</v>
      </c>
    </row>
    <row r="647" spans="1:6" x14ac:dyDescent="0.3">
      <c r="A647" t="s">
        <v>1292</v>
      </c>
      <c r="B647" t="s">
        <v>1293</v>
      </c>
      <c r="C647" t="s">
        <v>1294</v>
      </c>
      <c r="F647">
        <f>IF(NOT(ISERROR(VLOOKUP(A647,C$2:C646,1,0))),1,IF(NOT(ISERROR(VLOOKUP(A647,D$2:D646,1,0))),1,IF(NOT(ISERROR(VLOOKUP(A647,E$2:E646,1,0))),1,0)))</f>
        <v>0</v>
      </c>
    </row>
    <row r="648" spans="1:6" hidden="1" x14ac:dyDescent="0.3">
      <c r="A648" t="s">
        <v>1294</v>
      </c>
      <c r="B648" t="s">
        <v>1295</v>
      </c>
      <c r="C648" t="s">
        <v>1292</v>
      </c>
      <c r="F648">
        <f>IF(NOT(ISERROR(VLOOKUP(A648,C$2:C647,1,0))),1,IF(NOT(ISERROR(VLOOKUP(A648,D$2:D647,1,0))),1,IF(NOT(ISERROR(VLOOKUP(A648,E$2:E647,1,0))),1,0)))</f>
        <v>1</v>
      </c>
    </row>
    <row r="649" spans="1:6" x14ac:dyDescent="0.3">
      <c r="A649" t="s">
        <v>1296</v>
      </c>
      <c r="B649" t="s">
        <v>1297</v>
      </c>
      <c r="C649" t="s">
        <v>1298</v>
      </c>
      <c r="F649">
        <f>IF(NOT(ISERROR(VLOOKUP(A649,C$2:C648,1,0))),1,IF(NOT(ISERROR(VLOOKUP(A649,D$2:D648,1,0))),1,IF(NOT(ISERROR(VLOOKUP(A649,E$2:E648,1,0))),1,0)))</f>
        <v>0</v>
      </c>
    </row>
    <row r="650" spans="1:6" hidden="1" x14ac:dyDescent="0.3">
      <c r="A650" t="s">
        <v>1298</v>
      </c>
      <c r="B650" t="s">
        <v>1299</v>
      </c>
      <c r="C650" t="s">
        <v>1296</v>
      </c>
      <c r="F650">
        <f>IF(NOT(ISERROR(VLOOKUP(A650,C$2:C649,1,0))),1,IF(NOT(ISERROR(VLOOKUP(A650,D$2:D649,1,0))),1,IF(NOT(ISERROR(VLOOKUP(A650,E$2:E649,1,0))),1,0)))</f>
        <v>1</v>
      </c>
    </row>
    <row r="651" spans="1:6" x14ac:dyDescent="0.3">
      <c r="A651" t="s">
        <v>1300</v>
      </c>
      <c r="B651" t="s">
        <v>1301</v>
      </c>
      <c r="C651" t="s">
        <v>1302</v>
      </c>
      <c r="F651">
        <f>IF(NOT(ISERROR(VLOOKUP(A651,C$2:C650,1,0))),1,IF(NOT(ISERROR(VLOOKUP(A651,D$2:D650,1,0))),1,IF(NOT(ISERROR(VLOOKUP(A651,E$2:E650,1,0))),1,0)))</f>
        <v>0</v>
      </c>
    </row>
    <row r="652" spans="1:6" hidden="1" x14ac:dyDescent="0.3">
      <c r="A652" t="s">
        <v>1302</v>
      </c>
      <c r="B652" t="s">
        <v>1303</v>
      </c>
      <c r="C652" t="s">
        <v>1300</v>
      </c>
      <c r="F652">
        <f>IF(NOT(ISERROR(VLOOKUP(A652,C$2:C651,1,0))),1,IF(NOT(ISERROR(VLOOKUP(A652,D$2:D651,1,0))),1,IF(NOT(ISERROR(VLOOKUP(A652,E$2:E651,1,0))),1,0)))</f>
        <v>1</v>
      </c>
    </row>
    <row r="653" spans="1:6" x14ac:dyDescent="0.3">
      <c r="A653" t="s">
        <v>1304</v>
      </c>
      <c r="B653" t="s">
        <v>1305</v>
      </c>
      <c r="C653" t="s">
        <v>1306</v>
      </c>
      <c r="F653">
        <f>IF(NOT(ISERROR(VLOOKUP(A653,C$2:C652,1,0))),1,IF(NOT(ISERROR(VLOOKUP(A653,D$2:D652,1,0))),1,IF(NOT(ISERROR(VLOOKUP(A653,E$2:E652,1,0))),1,0)))</f>
        <v>0</v>
      </c>
    </row>
    <row r="654" spans="1:6" hidden="1" x14ac:dyDescent="0.3">
      <c r="A654" t="s">
        <v>1306</v>
      </c>
      <c r="B654" t="s">
        <v>1307</v>
      </c>
      <c r="C654" t="s">
        <v>1304</v>
      </c>
      <c r="F654">
        <f>IF(NOT(ISERROR(VLOOKUP(A654,C$2:C653,1,0))),1,IF(NOT(ISERROR(VLOOKUP(A654,D$2:D653,1,0))),1,IF(NOT(ISERROR(VLOOKUP(A654,E$2:E653,1,0))),1,0)))</f>
        <v>1</v>
      </c>
    </row>
    <row r="655" spans="1:6" x14ac:dyDescent="0.3">
      <c r="A655" t="s">
        <v>1308</v>
      </c>
      <c r="B655" t="s">
        <v>1309</v>
      </c>
      <c r="C655" t="s">
        <v>1310</v>
      </c>
      <c r="F655">
        <f>IF(NOT(ISERROR(VLOOKUP(A655,C$2:C654,1,0))),1,IF(NOT(ISERROR(VLOOKUP(A655,D$2:D654,1,0))),1,IF(NOT(ISERROR(VLOOKUP(A655,E$2:E654,1,0))),1,0)))</f>
        <v>0</v>
      </c>
    </row>
    <row r="656" spans="1:6" hidden="1" x14ac:dyDescent="0.3">
      <c r="A656" t="s">
        <v>1310</v>
      </c>
      <c r="B656" t="s">
        <v>1311</v>
      </c>
      <c r="C656" t="s">
        <v>1308</v>
      </c>
      <c r="F656">
        <f>IF(NOT(ISERROR(VLOOKUP(A656,C$2:C655,1,0))),1,IF(NOT(ISERROR(VLOOKUP(A656,D$2:D655,1,0))),1,IF(NOT(ISERROR(VLOOKUP(A656,E$2:E655,1,0))),1,0)))</f>
        <v>1</v>
      </c>
    </row>
    <row r="657" spans="1:6" x14ac:dyDescent="0.3">
      <c r="A657" t="s">
        <v>1312</v>
      </c>
      <c r="B657" t="s">
        <v>1313</v>
      </c>
      <c r="C657">
        <v>0</v>
      </c>
      <c r="F657">
        <f>IF(NOT(ISERROR(VLOOKUP(A657,C$2:C656,1,0))),1,IF(NOT(ISERROR(VLOOKUP(A657,D$2:D656,1,0))),1,IF(NOT(ISERROR(VLOOKUP(A657,E$2:E656,1,0))),1,0)))</f>
        <v>0</v>
      </c>
    </row>
    <row r="658" spans="1:6" x14ac:dyDescent="0.3">
      <c r="A658" t="s">
        <v>1314</v>
      </c>
      <c r="B658" t="s">
        <v>1315</v>
      </c>
      <c r="C658" t="s">
        <v>1316</v>
      </c>
      <c r="F658">
        <f>IF(NOT(ISERROR(VLOOKUP(A658,C$2:C657,1,0))),1,IF(NOT(ISERROR(VLOOKUP(A658,D$2:D657,1,0))),1,IF(NOT(ISERROR(VLOOKUP(A658,E$2:E657,1,0))),1,0)))</f>
        <v>0</v>
      </c>
    </row>
    <row r="659" spans="1:6" hidden="1" x14ac:dyDescent="0.3">
      <c r="A659" t="s">
        <v>1316</v>
      </c>
      <c r="B659" t="s">
        <v>1317</v>
      </c>
      <c r="C659" t="s">
        <v>1314</v>
      </c>
      <c r="F659">
        <f>IF(NOT(ISERROR(VLOOKUP(A659,C$2:C658,1,0))),1,IF(NOT(ISERROR(VLOOKUP(A659,D$2:D658,1,0))),1,IF(NOT(ISERROR(VLOOKUP(A659,E$2:E658,1,0))),1,0)))</f>
        <v>1</v>
      </c>
    </row>
    <row r="660" spans="1:6" x14ac:dyDescent="0.3">
      <c r="A660" t="s">
        <v>1318</v>
      </c>
      <c r="B660" t="s">
        <v>1319</v>
      </c>
      <c r="C660" t="s">
        <v>1320</v>
      </c>
      <c r="F660">
        <f>IF(NOT(ISERROR(VLOOKUP(A660,C$2:C659,1,0))),1,IF(NOT(ISERROR(VLOOKUP(A660,D$2:D659,1,0))),1,IF(NOT(ISERROR(VLOOKUP(A660,E$2:E659,1,0))),1,0)))</f>
        <v>0</v>
      </c>
    </row>
    <row r="661" spans="1:6" hidden="1" x14ac:dyDescent="0.3">
      <c r="A661" t="s">
        <v>1320</v>
      </c>
      <c r="B661" t="s">
        <v>1321</v>
      </c>
      <c r="C661" t="s">
        <v>1318</v>
      </c>
      <c r="F661">
        <f>IF(NOT(ISERROR(VLOOKUP(A661,C$2:C660,1,0))),1,IF(NOT(ISERROR(VLOOKUP(A661,D$2:D660,1,0))),1,IF(NOT(ISERROR(VLOOKUP(A661,E$2:E660,1,0))),1,0)))</f>
        <v>1</v>
      </c>
    </row>
    <row r="662" spans="1:6" x14ac:dyDescent="0.3">
      <c r="A662" t="s">
        <v>1322</v>
      </c>
      <c r="B662" t="s">
        <v>1323</v>
      </c>
      <c r="C662" t="s">
        <v>1324</v>
      </c>
      <c r="F662">
        <f>IF(NOT(ISERROR(VLOOKUP(A662,C$2:C661,1,0))),1,IF(NOT(ISERROR(VLOOKUP(A662,D$2:D661,1,0))),1,IF(NOT(ISERROR(VLOOKUP(A662,E$2:E661,1,0))),1,0)))</f>
        <v>0</v>
      </c>
    </row>
    <row r="663" spans="1:6" hidden="1" x14ac:dyDescent="0.3">
      <c r="A663" t="s">
        <v>1324</v>
      </c>
      <c r="B663" t="s">
        <v>1325</v>
      </c>
      <c r="C663" t="s">
        <v>1322</v>
      </c>
      <c r="F663">
        <f>IF(NOT(ISERROR(VLOOKUP(A663,C$2:C662,1,0))),1,IF(NOT(ISERROR(VLOOKUP(A663,D$2:D662,1,0))),1,IF(NOT(ISERROR(VLOOKUP(A663,E$2:E662,1,0))),1,0)))</f>
        <v>1</v>
      </c>
    </row>
    <row r="664" spans="1:6" x14ac:dyDescent="0.3">
      <c r="A664" t="s">
        <v>1326</v>
      </c>
      <c r="B664" t="s">
        <v>1327</v>
      </c>
      <c r="C664" t="s">
        <v>1328</v>
      </c>
      <c r="F664">
        <f>IF(NOT(ISERROR(VLOOKUP(A664,C$2:C663,1,0))),1,IF(NOT(ISERROR(VLOOKUP(A664,D$2:D663,1,0))),1,IF(NOT(ISERROR(VLOOKUP(A664,E$2:E663,1,0))),1,0)))</f>
        <v>0</v>
      </c>
    </row>
    <row r="665" spans="1:6" hidden="1" x14ac:dyDescent="0.3">
      <c r="A665" t="s">
        <v>1328</v>
      </c>
      <c r="B665" t="s">
        <v>1329</v>
      </c>
      <c r="C665" t="s">
        <v>1326</v>
      </c>
      <c r="F665">
        <f>IF(NOT(ISERROR(VLOOKUP(A665,C$2:C664,1,0))),1,IF(NOT(ISERROR(VLOOKUP(A665,D$2:D664,1,0))),1,IF(NOT(ISERROR(VLOOKUP(A665,E$2:E664,1,0))),1,0)))</f>
        <v>1</v>
      </c>
    </row>
    <row r="666" spans="1:6" x14ac:dyDescent="0.3">
      <c r="A666" t="s">
        <v>1330</v>
      </c>
      <c r="B666" t="s">
        <v>1331</v>
      </c>
      <c r="C666" t="s">
        <v>1332</v>
      </c>
      <c r="D666" t="s">
        <v>1334</v>
      </c>
      <c r="E666" t="s">
        <v>1336</v>
      </c>
      <c r="F666">
        <f>IF(NOT(ISERROR(VLOOKUP(A666,C$2:C665,1,0))),1,IF(NOT(ISERROR(VLOOKUP(A666,D$2:D665,1,0))),1,IF(NOT(ISERROR(VLOOKUP(A666,E$2:E665,1,0))),1,0)))</f>
        <v>0</v>
      </c>
    </row>
    <row r="667" spans="1:6" hidden="1" x14ac:dyDescent="0.3">
      <c r="A667" t="s">
        <v>1332</v>
      </c>
      <c r="B667" t="s">
        <v>1333</v>
      </c>
      <c r="C667" t="s">
        <v>1330</v>
      </c>
      <c r="D667" t="s">
        <v>1334</v>
      </c>
      <c r="E667" t="s">
        <v>1336</v>
      </c>
      <c r="F667">
        <f>IF(NOT(ISERROR(VLOOKUP(A667,C$2:C666,1,0))),1,IF(NOT(ISERROR(VLOOKUP(A667,D$2:D666,1,0))),1,IF(NOT(ISERROR(VLOOKUP(A667,E$2:E666,1,0))),1,0)))</f>
        <v>1</v>
      </c>
    </row>
    <row r="668" spans="1:6" hidden="1" x14ac:dyDescent="0.3">
      <c r="A668" t="s">
        <v>1334</v>
      </c>
      <c r="B668" t="s">
        <v>1335</v>
      </c>
      <c r="C668" t="s">
        <v>1330</v>
      </c>
      <c r="D668" t="s">
        <v>1332</v>
      </c>
      <c r="E668" t="s">
        <v>1336</v>
      </c>
      <c r="F668">
        <f>IF(NOT(ISERROR(VLOOKUP(A668,C$2:C667,1,0))),1,IF(NOT(ISERROR(VLOOKUP(A668,D$2:D667,1,0))),1,IF(NOT(ISERROR(VLOOKUP(A668,E$2:E667,1,0))),1,0)))</f>
        <v>1</v>
      </c>
    </row>
    <row r="669" spans="1:6" hidden="1" x14ac:dyDescent="0.3">
      <c r="A669" t="s">
        <v>1336</v>
      </c>
      <c r="B669" t="s">
        <v>1337</v>
      </c>
      <c r="C669" t="s">
        <v>1330</v>
      </c>
      <c r="D669" t="s">
        <v>1332</v>
      </c>
      <c r="E669" t="s">
        <v>1334</v>
      </c>
      <c r="F669">
        <f>IF(NOT(ISERROR(VLOOKUP(A669,C$2:C668,1,0))),1,IF(NOT(ISERROR(VLOOKUP(A669,D$2:D668,1,0))),1,IF(NOT(ISERROR(VLOOKUP(A669,E$2:E668,1,0))),1,0)))</f>
        <v>1</v>
      </c>
    </row>
    <row r="670" spans="1:6" hidden="1" x14ac:dyDescent="0.3">
      <c r="A670" t="s">
        <v>1338</v>
      </c>
      <c r="B670" t="s">
        <v>1339</v>
      </c>
      <c r="C670" t="s">
        <v>538</v>
      </c>
      <c r="F670">
        <f>IF(NOT(ISERROR(VLOOKUP(A670,C$2:C669,1,0))),1,IF(NOT(ISERROR(VLOOKUP(A670,D$2:D669,1,0))),1,IF(NOT(ISERROR(VLOOKUP(A670,E$2:E669,1,0))),1,0)))</f>
        <v>1</v>
      </c>
    </row>
    <row r="671" spans="1:6" x14ac:dyDescent="0.3">
      <c r="A671" t="s">
        <v>1340</v>
      </c>
      <c r="B671" t="s">
        <v>1341</v>
      </c>
      <c r="C671" t="s">
        <v>1342</v>
      </c>
      <c r="F671">
        <f>IF(NOT(ISERROR(VLOOKUP(A671,C$2:C670,1,0))),1,IF(NOT(ISERROR(VLOOKUP(A671,D$2:D670,1,0))),1,IF(NOT(ISERROR(VLOOKUP(A671,E$2:E670,1,0))),1,0)))</f>
        <v>0</v>
      </c>
    </row>
    <row r="672" spans="1:6" hidden="1" x14ac:dyDescent="0.3">
      <c r="A672" t="s">
        <v>1342</v>
      </c>
      <c r="B672" t="s">
        <v>1343</v>
      </c>
      <c r="C672" t="s">
        <v>1340</v>
      </c>
      <c r="F672">
        <f>IF(NOT(ISERROR(VLOOKUP(A672,C$2:C671,1,0))),1,IF(NOT(ISERROR(VLOOKUP(A672,D$2:D671,1,0))),1,IF(NOT(ISERROR(VLOOKUP(A672,E$2:E671,1,0))),1,0)))</f>
        <v>1</v>
      </c>
    </row>
    <row r="673" spans="1:6" x14ac:dyDescent="0.3">
      <c r="A673" t="s">
        <v>1344</v>
      </c>
      <c r="B673" t="s">
        <v>1345</v>
      </c>
      <c r="C673" t="s">
        <v>1346</v>
      </c>
      <c r="F673">
        <f>IF(NOT(ISERROR(VLOOKUP(A673,C$2:C672,1,0))),1,IF(NOT(ISERROR(VLOOKUP(A673,D$2:D672,1,0))),1,IF(NOT(ISERROR(VLOOKUP(A673,E$2:E672,1,0))),1,0)))</f>
        <v>0</v>
      </c>
    </row>
    <row r="674" spans="1:6" hidden="1" x14ac:dyDescent="0.3">
      <c r="A674" t="s">
        <v>1346</v>
      </c>
      <c r="B674" t="s">
        <v>1347</v>
      </c>
      <c r="C674" t="s">
        <v>1344</v>
      </c>
      <c r="F674">
        <f>IF(NOT(ISERROR(VLOOKUP(A674,C$2:C673,1,0))),1,IF(NOT(ISERROR(VLOOKUP(A674,D$2:D673,1,0))),1,IF(NOT(ISERROR(VLOOKUP(A674,E$2:E673,1,0))),1,0)))</f>
        <v>1</v>
      </c>
    </row>
    <row r="675" spans="1:6" x14ac:dyDescent="0.3">
      <c r="A675" t="s">
        <v>1348</v>
      </c>
      <c r="B675" t="s">
        <v>1349</v>
      </c>
      <c r="C675" t="s">
        <v>1350</v>
      </c>
      <c r="F675">
        <f>IF(NOT(ISERROR(VLOOKUP(A675,C$2:C674,1,0))),1,IF(NOT(ISERROR(VLOOKUP(A675,D$2:D674,1,0))),1,IF(NOT(ISERROR(VLOOKUP(A675,E$2:E674,1,0))),1,0)))</f>
        <v>0</v>
      </c>
    </row>
    <row r="676" spans="1:6" hidden="1" x14ac:dyDescent="0.3">
      <c r="A676" t="s">
        <v>1350</v>
      </c>
      <c r="B676" t="s">
        <v>1351</v>
      </c>
      <c r="C676" t="s">
        <v>1348</v>
      </c>
      <c r="F676">
        <f>IF(NOT(ISERROR(VLOOKUP(A676,C$2:C675,1,0))),1,IF(NOT(ISERROR(VLOOKUP(A676,D$2:D675,1,0))),1,IF(NOT(ISERROR(VLOOKUP(A676,E$2:E675,1,0))),1,0)))</f>
        <v>1</v>
      </c>
    </row>
    <row r="677" spans="1:6" x14ac:dyDescent="0.3">
      <c r="A677" t="s">
        <v>1352</v>
      </c>
      <c r="B677" t="s">
        <v>1353</v>
      </c>
      <c r="C677" t="s">
        <v>1354</v>
      </c>
      <c r="F677">
        <f>IF(NOT(ISERROR(VLOOKUP(A677,C$2:C676,1,0))),1,IF(NOT(ISERROR(VLOOKUP(A677,D$2:D676,1,0))),1,IF(NOT(ISERROR(VLOOKUP(A677,E$2:E676,1,0))),1,0)))</f>
        <v>0</v>
      </c>
    </row>
    <row r="678" spans="1:6" hidden="1" x14ac:dyDescent="0.3">
      <c r="A678" t="s">
        <v>1354</v>
      </c>
      <c r="B678" t="s">
        <v>1355</v>
      </c>
      <c r="C678" t="s">
        <v>1352</v>
      </c>
      <c r="F678">
        <f>IF(NOT(ISERROR(VLOOKUP(A678,C$2:C677,1,0))),1,IF(NOT(ISERROR(VLOOKUP(A678,D$2:D677,1,0))),1,IF(NOT(ISERROR(VLOOKUP(A678,E$2:E677,1,0))),1,0)))</f>
        <v>1</v>
      </c>
    </row>
    <row r="679" spans="1:6" x14ac:dyDescent="0.3">
      <c r="A679" t="s">
        <v>1356</v>
      </c>
      <c r="B679" t="s">
        <v>1357</v>
      </c>
      <c r="C679" t="s">
        <v>1358</v>
      </c>
      <c r="F679">
        <f>IF(NOT(ISERROR(VLOOKUP(A679,C$2:C678,1,0))),1,IF(NOT(ISERROR(VLOOKUP(A679,D$2:D678,1,0))),1,IF(NOT(ISERROR(VLOOKUP(A679,E$2:E678,1,0))),1,0)))</f>
        <v>0</v>
      </c>
    </row>
    <row r="680" spans="1:6" hidden="1" x14ac:dyDescent="0.3">
      <c r="A680" t="s">
        <v>1358</v>
      </c>
      <c r="B680" t="s">
        <v>1359</v>
      </c>
      <c r="C680" t="s">
        <v>1356</v>
      </c>
      <c r="F680">
        <f>IF(NOT(ISERROR(VLOOKUP(A680,C$2:C679,1,0))),1,IF(NOT(ISERROR(VLOOKUP(A680,D$2:D679,1,0))),1,IF(NOT(ISERROR(VLOOKUP(A680,E$2:E679,1,0))),1,0)))</f>
        <v>1</v>
      </c>
    </row>
    <row r="681" spans="1:6" x14ac:dyDescent="0.3">
      <c r="A681" t="s">
        <v>1360</v>
      </c>
      <c r="B681" t="s">
        <v>1361</v>
      </c>
      <c r="C681" t="s">
        <v>1362</v>
      </c>
      <c r="F681">
        <f>IF(NOT(ISERROR(VLOOKUP(A681,C$2:C680,1,0))),1,IF(NOT(ISERROR(VLOOKUP(A681,D$2:D680,1,0))),1,IF(NOT(ISERROR(VLOOKUP(A681,E$2:E680,1,0))),1,0)))</f>
        <v>0</v>
      </c>
    </row>
    <row r="682" spans="1:6" hidden="1" x14ac:dyDescent="0.3">
      <c r="A682" t="s">
        <v>1362</v>
      </c>
      <c r="B682" t="s">
        <v>1363</v>
      </c>
      <c r="C682" t="s">
        <v>1360</v>
      </c>
      <c r="F682">
        <f>IF(NOT(ISERROR(VLOOKUP(A682,C$2:C681,1,0))),1,IF(NOT(ISERROR(VLOOKUP(A682,D$2:D681,1,0))),1,IF(NOT(ISERROR(VLOOKUP(A682,E$2:E681,1,0))),1,0)))</f>
        <v>1</v>
      </c>
    </row>
    <row r="683" spans="1:6" x14ac:dyDescent="0.3">
      <c r="A683" t="s">
        <v>1364</v>
      </c>
      <c r="B683" t="s">
        <v>1365</v>
      </c>
      <c r="C683" t="s">
        <v>1366</v>
      </c>
      <c r="F683">
        <f>IF(NOT(ISERROR(VLOOKUP(A683,C$2:C682,1,0))),1,IF(NOT(ISERROR(VLOOKUP(A683,D$2:D682,1,0))),1,IF(NOT(ISERROR(VLOOKUP(A683,E$2:E682,1,0))),1,0)))</f>
        <v>0</v>
      </c>
    </row>
    <row r="684" spans="1:6" hidden="1" x14ac:dyDescent="0.3">
      <c r="A684" t="s">
        <v>1366</v>
      </c>
      <c r="B684" t="s">
        <v>1367</v>
      </c>
      <c r="C684" t="s">
        <v>1364</v>
      </c>
      <c r="F684">
        <f>IF(NOT(ISERROR(VLOOKUP(A684,C$2:C683,1,0))),1,IF(NOT(ISERROR(VLOOKUP(A684,D$2:D683,1,0))),1,IF(NOT(ISERROR(VLOOKUP(A684,E$2:E683,1,0))),1,0)))</f>
        <v>1</v>
      </c>
    </row>
    <row r="685" spans="1:6" x14ac:dyDescent="0.3">
      <c r="A685" t="s">
        <v>1368</v>
      </c>
      <c r="B685" t="s">
        <v>1369</v>
      </c>
      <c r="C685">
        <v>0</v>
      </c>
      <c r="F685">
        <f>IF(NOT(ISERROR(VLOOKUP(A685,C$2:C684,1,0))),1,IF(NOT(ISERROR(VLOOKUP(A685,D$2:D684,1,0))),1,IF(NOT(ISERROR(VLOOKUP(A685,E$2:E684,1,0))),1,0)))</f>
        <v>0</v>
      </c>
    </row>
  </sheetData>
  <autoFilter ref="A1:F685" xr:uid="{00000000-0001-0000-0000-000000000000}">
    <filterColumn colId="5">
      <filters>
        <filter val="0"/>
      </filters>
    </filterColumn>
  </autoFilter>
  <phoneticPr fontId="1" type="noConversion"/>
  <pageMargins left="0.7" right="0.7" top="0.75" bottom="0.75" header="0.3" footer="0.3"/>
  <ignoredErrors>
    <ignoredError sqref="A1:B68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DE9E-DF1D-4D0D-BA3D-F5769DCE51DA}">
  <sheetPr filterMode="1"/>
  <dimension ref="A1:L381"/>
  <sheetViews>
    <sheetView topLeftCell="A164" workbookViewId="0">
      <selection activeCell="D60" sqref="D60"/>
    </sheetView>
  </sheetViews>
  <sheetFormatPr defaultRowHeight="15" x14ac:dyDescent="0.3"/>
  <cols>
    <col min="1" max="1" width="10.140625" bestFit="1" customWidth="1"/>
    <col min="2" max="2" width="31.640625" bestFit="1" customWidth="1"/>
    <col min="4" max="4" width="8.140625" bestFit="1" customWidth="1"/>
    <col min="7" max="7" width="11.2109375" bestFit="1" customWidth="1"/>
  </cols>
  <sheetData>
    <row r="1" spans="1:9" x14ac:dyDescent="0.3">
      <c r="A1" t="s">
        <v>0</v>
      </c>
      <c r="B1" t="s">
        <v>1</v>
      </c>
      <c r="C1" t="s">
        <v>1375</v>
      </c>
      <c r="D1" t="s">
        <v>3147</v>
      </c>
      <c r="E1" t="s">
        <v>3142</v>
      </c>
      <c r="F1" t="s">
        <v>3148</v>
      </c>
      <c r="G1" t="s">
        <v>3146</v>
      </c>
      <c r="H1" t="s">
        <v>1376</v>
      </c>
    </row>
    <row r="2" spans="1:9" hidden="1" x14ac:dyDescent="0.3">
      <c r="A2" t="s">
        <v>590</v>
      </c>
      <c r="B2" t="s">
        <v>591</v>
      </c>
      <c r="C2" s="1">
        <f>[1]!f_netasset_total(A2,"",100000000)</f>
        <v>3.8268594599999997E-2</v>
      </c>
      <c r="D2" s="3">
        <f>[1]!f_prt_convertiblebond(A2,"20210630",100000000)</f>
        <v>8.8237819999999988E-3</v>
      </c>
      <c r="E2" s="4">
        <f t="shared" ref="E2:E65" si="0">D2/C2</f>
        <v>0.23057502090761386</v>
      </c>
      <c r="F2" s="5">
        <f>[1]!f_info_minholdingperiod(A2)</f>
        <v>0</v>
      </c>
      <c r="G2" t="str">
        <f>[1]!f_info_pchmstatus(A2,"")</f>
        <v>开放申购</v>
      </c>
    </row>
    <row r="3" spans="1:9" hidden="1" x14ac:dyDescent="0.3">
      <c r="A3" t="s">
        <v>1038</v>
      </c>
      <c r="B3" t="s">
        <v>1039</v>
      </c>
      <c r="C3" s="1">
        <f>[1]!f_netasset_total(A3,"",100000000)</f>
        <v>0.3136721965</v>
      </c>
      <c r="D3" s="3">
        <f>[1]!f_prt_convertiblebond(A3,"20210630",100000000)</f>
        <v>0.4360535472</v>
      </c>
      <c r="E3" s="4">
        <f t="shared" si="0"/>
        <v>1.3901568327239358</v>
      </c>
      <c r="F3" s="5">
        <f>[1]!f_info_minholdingperiod(A3)</f>
        <v>0</v>
      </c>
      <c r="G3" t="str">
        <f>[1]!f_info_pchmstatus(A3,"")</f>
        <v>开放申购</v>
      </c>
    </row>
    <row r="4" spans="1:9" x14ac:dyDescent="0.3">
      <c r="A4" t="s">
        <v>222</v>
      </c>
      <c r="B4" t="s">
        <v>223</v>
      </c>
      <c r="C4" s="1">
        <f>[1]!f_netasset_total(A4,"",100000000)</f>
        <v>13.5294834432</v>
      </c>
      <c r="D4" s="3">
        <f>[1]!f_prt_convertiblebond(A4,"20210630",100000000)</f>
        <v>0.42068307450000003</v>
      </c>
      <c r="E4" s="4">
        <f t="shared" si="0"/>
        <v>3.1093801641882926E-2</v>
      </c>
      <c r="F4" s="5">
        <f>[1]!f_info_minholdingperiod(A4)</f>
        <v>0</v>
      </c>
      <c r="G4" t="str">
        <f>[1]!f_info_pchmstatus(A4,"")</f>
        <v>暂停申购</v>
      </c>
    </row>
    <row r="5" spans="1:9" hidden="1" x14ac:dyDescent="0.3">
      <c r="A5" t="s">
        <v>564</v>
      </c>
      <c r="B5" t="s">
        <v>565</v>
      </c>
      <c r="C5" s="1">
        <f>[1]!f_netasset_total(A5,"",100000000)</f>
        <v>2.9016768756000002</v>
      </c>
      <c r="D5" s="3">
        <f>[1]!f_prt_convertiblebond(A5,"20210630",100000000)</f>
        <v>0.66663954280000004</v>
      </c>
      <c r="E5" s="4">
        <f t="shared" si="0"/>
        <v>0.22974285951882711</v>
      </c>
      <c r="F5" s="5">
        <f>[1]!f_info_minholdingperiod(A5)</f>
        <v>0</v>
      </c>
      <c r="G5" t="str">
        <f>[1]!f_info_pchmstatus(A5,"")</f>
        <v>开放申购</v>
      </c>
    </row>
    <row r="6" spans="1:9" hidden="1" x14ac:dyDescent="0.3">
      <c r="A6" t="s">
        <v>28</v>
      </c>
      <c r="B6" t="s">
        <v>29</v>
      </c>
      <c r="C6" s="1">
        <f>[1]!f_netasset_total(A6,"",100000000)</f>
        <v>0.47988324030000001</v>
      </c>
      <c r="D6" s="3">
        <f>[1]!f_prt_convertiblebond(A6,"20210630",100000000)</f>
        <v>0.49199889810000003</v>
      </c>
      <c r="E6" s="4">
        <f t="shared" si="0"/>
        <v>1.0252470950901014</v>
      </c>
      <c r="F6" s="5">
        <f>[1]!f_info_minholdingperiod(A6)</f>
        <v>0</v>
      </c>
      <c r="G6" t="str">
        <f>[1]!f_info_pchmstatus(A6,"")</f>
        <v>开放申购</v>
      </c>
    </row>
    <row r="7" spans="1:9" hidden="1" x14ac:dyDescent="0.3">
      <c r="A7" t="s">
        <v>26</v>
      </c>
      <c r="B7" t="s">
        <v>27</v>
      </c>
      <c r="C7" s="1">
        <f>[1]!f_netasset_total(A7,"",100000000)</f>
        <v>1.1791482660999999</v>
      </c>
      <c r="D7" s="3">
        <f>[1]!f_prt_convertiblebond(A7,"20210630",100000000)</f>
        <v>0</v>
      </c>
      <c r="E7" s="4">
        <f t="shared" si="0"/>
        <v>0</v>
      </c>
      <c r="F7" s="5">
        <f>[1]!f_info_minholdingperiod(A7)</f>
        <v>0</v>
      </c>
      <c r="G7" t="str">
        <f>[1]!f_info_pchmstatus(A7,"")</f>
        <v>开放申购</v>
      </c>
    </row>
    <row r="8" spans="1:9" hidden="1" x14ac:dyDescent="0.3">
      <c r="A8" t="s">
        <v>706</v>
      </c>
      <c r="B8" t="s">
        <v>707</v>
      </c>
      <c r="C8" s="1">
        <f>[1]!f_netasset_total(A8,"",100000000)</f>
        <v>3.4021466680999999</v>
      </c>
      <c r="D8" s="3">
        <f>[1]!f_prt_convertiblebond(A8,"20210630",100000000)</f>
        <v>3.7606199999999999E-2</v>
      </c>
      <c r="E8" s="4">
        <f t="shared" si="0"/>
        <v>1.1053668071577281E-2</v>
      </c>
      <c r="F8" s="5">
        <f>[1]!f_info_minholdingperiod(A8)</f>
        <v>0</v>
      </c>
      <c r="G8" t="str">
        <f>[1]!f_info_pchmstatus(A8,"")</f>
        <v>开放申购</v>
      </c>
    </row>
    <row r="9" spans="1:9" hidden="1" x14ac:dyDescent="0.3">
      <c r="A9" t="s">
        <v>1190</v>
      </c>
      <c r="B9" t="s">
        <v>1191</v>
      </c>
      <c r="C9" s="1">
        <f>[1]!f_netasset_total(A9,"",100000000)</f>
        <v>2.0741681359999999</v>
      </c>
      <c r="D9" s="3">
        <f>[1]!f_prt_convertiblebond(A9,"20210630",100000000)</f>
        <v>0.44980937799999998</v>
      </c>
      <c r="E9" s="4">
        <f t="shared" si="0"/>
        <v>0.21686254368339211</v>
      </c>
      <c r="F9" s="5">
        <f>[1]!f_info_minholdingperiod(A9)</f>
        <v>6</v>
      </c>
      <c r="G9" t="str">
        <f>[1]!f_info_pchmstatus(A9,"")</f>
        <v>开放申购</v>
      </c>
    </row>
    <row r="10" spans="1:9" hidden="1" x14ac:dyDescent="0.3">
      <c r="A10" t="s">
        <v>1314</v>
      </c>
      <c r="B10" t="s">
        <v>1315</v>
      </c>
      <c r="C10" s="1">
        <f>[1]!f_netasset_total(A10,"",100000000)</f>
        <v>6.4507569285999997</v>
      </c>
      <c r="D10" s="3">
        <f>[1]!f_prt_convertiblebond(A10,"20210630",100000000)</f>
        <v>1.75E-3</v>
      </c>
      <c r="E10" s="4">
        <f t="shared" si="0"/>
        <v>2.7128599315860447E-4</v>
      </c>
      <c r="F10" s="5">
        <f>[1]!f_info_minholdingperiod(A10)</f>
        <v>0</v>
      </c>
      <c r="G10" t="str">
        <f>[1]!f_info_pchmstatus(A10,"")</f>
        <v>开放申购</v>
      </c>
    </row>
    <row r="11" spans="1:9" x14ac:dyDescent="0.3">
      <c r="A11" t="s">
        <v>116</v>
      </c>
      <c r="B11" t="s">
        <v>117</v>
      </c>
      <c r="C11" s="1">
        <f>[1]!f_netasset_total(A11,"",100000000)</f>
        <v>58.495576069599998</v>
      </c>
      <c r="D11" s="3">
        <f>[1]!f_prt_convertiblebond(A11,"20210630",100000000)</f>
        <v>13.945054103</v>
      </c>
      <c r="E11" s="4">
        <f t="shared" si="0"/>
        <v>0.23839502129883647</v>
      </c>
      <c r="F11" s="5">
        <f>[1]!f_info_minholdingperiod(A11)</f>
        <v>0</v>
      </c>
      <c r="G11" t="str">
        <f>[1]!f_info_pchmstatus(A11,"")</f>
        <v>开放申购</v>
      </c>
      <c r="I11" t="s">
        <v>3154</v>
      </c>
    </row>
    <row r="12" spans="1:9" x14ac:dyDescent="0.3">
      <c r="A12" t="s">
        <v>226</v>
      </c>
      <c r="B12" t="s">
        <v>227</v>
      </c>
      <c r="C12" s="1">
        <f>[1]!f_netasset_total(A12,"",100000000)</f>
        <v>23.338743515999997</v>
      </c>
      <c r="D12" s="3">
        <f>[1]!f_prt_convertiblebond(A12,"20210630",100000000)</f>
        <v>5.9737122641999996</v>
      </c>
      <c r="E12" s="4">
        <f t="shared" si="0"/>
        <v>0.25595689245672931</v>
      </c>
      <c r="F12" s="5">
        <f>[1]!f_info_minholdingperiod(A12)</f>
        <v>0</v>
      </c>
      <c r="G12" t="str">
        <f>[1]!f_info_pchmstatus(A12,"")</f>
        <v>开放申购</v>
      </c>
    </row>
    <row r="13" spans="1:9" x14ac:dyDescent="0.3">
      <c r="A13" s="6" t="s">
        <v>90</v>
      </c>
      <c r="B13" s="6" t="s">
        <v>91</v>
      </c>
      <c r="C13" s="7">
        <f>[1]!f_netasset_total(A13,"",100000000)</f>
        <v>69.936004708300004</v>
      </c>
      <c r="D13" s="8">
        <f>[1]!f_prt_convertiblebond(A13,"20210630",100000000)</f>
        <v>54.172915245200002</v>
      </c>
      <c r="E13" s="9">
        <f t="shared" si="0"/>
        <v>0.77460694918379802</v>
      </c>
      <c r="F13" s="10">
        <f>[1]!f_info_minholdingperiod(A13)</f>
        <v>0</v>
      </c>
      <c r="G13" s="6" t="str">
        <f>[1]!f_info_pchmstatus(A13,"")</f>
        <v>开放申购</v>
      </c>
      <c r="H13" s="6" t="s">
        <v>3151</v>
      </c>
    </row>
    <row r="14" spans="1:9" s="6" customFormat="1" x14ac:dyDescent="0.3">
      <c r="A14" s="6" t="s">
        <v>142</v>
      </c>
      <c r="B14" s="6" t="s">
        <v>143</v>
      </c>
      <c r="C14" s="7">
        <f>[1]!f_netasset_total(A14,"",100000000)</f>
        <v>22.576800416999998</v>
      </c>
      <c r="D14" s="8">
        <f>[1]!f_prt_convertiblebond(A14,"20210630",100000000)</f>
        <v>19.385143951700002</v>
      </c>
      <c r="E14" s="9">
        <f t="shared" si="0"/>
        <v>0.85863114319349143</v>
      </c>
      <c r="F14" s="10">
        <f>[1]!f_info_minholdingperiod(A14)</f>
        <v>0</v>
      </c>
      <c r="G14" s="6" t="str">
        <f>[1]!f_info_pchmstatus(A14,"")</f>
        <v>开放申购</v>
      </c>
      <c r="H14" s="6" t="s">
        <v>3152</v>
      </c>
    </row>
    <row r="15" spans="1:9" hidden="1" x14ac:dyDescent="0.3">
      <c r="A15" t="s">
        <v>1200</v>
      </c>
      <c r="B15" t="s">
        <v>1201</v>
      </c>
      <c r="C15" s="1">
        <f>[1]!f_netasset_total(A15,"",100000000)</f>
        <v>1.5358553491</v>
      </c>
      <c r="D15" s="3">
        <f>[1]!f_prt_convertiblebond(A15,"20210630",100000000)</f>
        <v>0.1282511576</v>
      </c>
      <c r="E15" s="4">
        <f t="shared" si="0"/>
        <v>8.3504711348731012E-2</v>
      </c>
      <c r="F15" s="5">
        <f>[1]!f_info_minholdingperiod(A15)</f>
        <v>3</v>
      </c>
      <c r="G15" t="str">
        <f>[1]!f_info_pchmstatus(A15,"")</f>
        <v>开放申购</v>
      </c>
    </row>
    <row r="16" spans="1:9" hidden="1" x14ac:dyDescent="0.3">
      <c r="A16" t="s">
        <v>1100</v>
      </c>
      <c r="B16" t="s">
        <v>1101</v>
      </c>
      <c r="C16" s="1">
        <f>[1]!f_netasset_total(A16,"",100000000)</f>
        <v>10.499923928899999</v>
      </c>
      <c r="D16" s="3">
        <f>[1]!f_prt_convertiblebond(A16,"20210630",100000000)</f>
        <v>0.96260620040000011</v>
      </c>
      <c r="E16" s="4">
        <f t="shared" si="0"/>
        <v>9.1677445181342881E-2</v>
      </c>
      <c r="F16" s="5">
        <f>[1]!f_info_minholdingperiod(A16)</f>
        <v>0</v>
      </c>
      <c r="G16" t="str">
        <f>[1]!f_info_pchmstatus(A16,"")</f>
        <v>暂停大额申购</v>
      </c>
    </row>
    <row r="17" spans="1:12" hidden="1" x14ac:dyDescent="0.3">
      <c r="A17" t="s">
        <v>246</v>
      </c>
      <c r="B17" t="s">
        <v>247</v>
      </c>
      <c r="C17" s="1">
        <f>[1]!f_netasset_total(A17,"",100000000)</f>
        <v>1.1622726276000002</v>
      </c>
      <c r="D17" s="3">
        <f>[1]!f_prt_convertiblebond(A17,"20210630",100000000)</f>
        <v>0.35788493200000004</v>
      </c>
      <c r="E17" s="4">
        <f t="shared" si="0"/>
        <v>0.30791823149014852</v>
      </c>
      <c r="F17" s="5">
        <f>[1]!f_info_minholdingperiod(A17)</f>
        <v>0</v>
      </c>
      <c r="G17" t="str">
        <f>[1]!f_info_pchmstatus(A17,"")</f>
        <v>开放申购</v>
      </c>
    </row>
    <row r="18" spans="1:12" hidden="1" x14ac:dyDescent="0.3">
      <c r="A18" t="s">
        <v>524</v>
      </c>
      <c r="B18" t="s">
        <v>525</v>
      </c>
      <c r="C18" s="1">
        <f>[1]!f_netasset_total(A18,"",100000000)</f>
        <v>10.541387607200001</v>
      </c>
      <c r="D18" s="3">
        <f>[1]!f_prt_convertiblebond(A18,"20210630",100000000)</f>
        <v>3.3668303275999998</v>
      </c>
      <c r="E18" s="4">
        <f t="shared" si="0"/>
        <v>0.31939156902838678</v>
      </c>
      <c r="F18" s="5">
        <f>[1]!f_info_minholdingperiod(A18)</f>
        <v>0</v>
      </c>
      <c r="G18" t="str">
        <f>[1]!f_info_pchmstatus(A18,"")</f>
        <v>开放申购</v>
      </c>
    </row>
    <row r="19" spans="1:12" hidden="1" x14ac:dyDescent="0.3">
      <c r="A19" t="s">
        <v>498</v>
      </c>
      <c r="B19" t="s">
        <v>499</v>
      </c>
      <c r="C19" s="1">
        <f>[1]!f_netasset_total(A19,"",100000000)</f>
        <v>2.7422387100000001</v>
      </c>
      <c r="D19" s="3">
        <f>[1]!f_prt_convertiblebond(A19,"20210630",100000000)</f>
        <v>0.2327310484</v>
      </c>
      <c r="E19" s="4">
        <f t="shared" si="0"/>
        <v>8.4868996835071292E-2</v>
      </c>
      <c r="F19" s="5">
        <f>[1]!f_info_minholdingperiod(A19)</f>
        <v>0</v>
      </c>
      <c r="G19" t="str">
        <f>[1]!f_info_pchmstatus(A19,"")</f>
        <v>暂停大额申购</v>
      </c>
    </row>
    <row r="20" spans="1:12" hidden="1" x14ac:dyDescent="0.3">
      <c r="A20" t="s">
        <v>474</v>
      </c>
      <c r="B20" t="s">
        <v>475</v>
      </c>
      <c r="C20" s="1">
        <f>[1]!f_netasset_total(A20,"",100000000)</f>
        <v>7.4239968000000003E-2</v>
      </c>
      <c r="D20" s="3">
        <f>[1]!f_prt_convertiblebond(A20,"20210630",100000000)</f>
        <v>6.5495000000000006E-6</v>
      </c>
      <c r="E20" s="4">
        <f t="shared" si="0"/>
        <v>8.8220673802014569E-5</v>
      </c>
      <c r="F20" s="5">
        <f>[1]!f_info_minholdingperiod(A20)</f>
        <v>0</v>
      </c>
      <c r="G20" t="str">
        <f>[1]!f_info_pchmstatus(A20,"")</f>
        <v>开放申购</v>
      </c>
    </row>
    <row r="21" spans="1:12" hidden="1" x14ac:dyDescent="0.3">
      <c r="A21" t="s">
        <v>830</v>
      </c>
      <c r="B21" t="s">
        <v>831</v>
      </c>
      <c r="C21" s="1">
        <f>[1]!f_netasset_total(A21,"",100000000)</f>
        <v>2.3969176800000002E-2</v>
      </c>
      <c r="D21" s="3">
        <f>[1]!f_prt_convertiblebond(A21,"20210630",100000000)</f>
        <v>2.1221238999999999E-2</v>
      </c>
      <c r="E21" s="4">
        <f t="shared" si="0"/>
        <v>0.88535535354722728</v>
      </c>
      <c r="F21" s="5">
        <f>[1]!f_info_minholdingperiod(A21)</f>
        <v>0</v>
      </c>
      <c r="G21" t="str">
        <f>[1]!f_info_pchmstatus(A21,"")</f>
        <v>开放申购</v>
      </c>
    </row>
    <row r="22" spans="1:12" hidden="1" x14ac:dyDescent="0.3">
      <c r="A22" t="s">
        <v>1246</v>
      </c>
      <c r="B22" t="s">
        <v>1247</v>
      </c>
      <c r="C22" s="1">
        <f>[1]!f_netasset_total(A22,"",100000000)</f>
        <v>2.6056689384</v>
      </c>
      <c r="D22" s="3">
        <f>[1]!f_prt_convertiblebond(A22,"20210630",100000000)</f>
        <v>7.9644039999999999E-2</v>
      </c>
      <c r="E22" s="4">
        <f t="shared" si="0"/>
        <v>3.056567886513821E-2</v>
      </c>
      <c r="F22" s="5">
        <f>[1]!f_info_minholdingperiod(A22)</f>
        <v>0</v>
      </c>
      <c r="G22" t="str">
        <f>[1]!f_info_pchmstatus(A22,"")</f>
        <v>开放申购</v>
      </c>
    </row>
    <row r="23" spans="1:12" hidden="1" x14ac:dyDescent="0.3">
      <c r="A23" t="s">
        <v>254</v>
      </c>
      <c r="B23" t="s">
        <v>255</v>
      </c>
      <c r="C23" s="1">
        <f>[1]!f_netasset_total(A23,"",100000000)</f>
        <v>8.9028609499999994E-2</v>
      </c>
      <c r="D23" s="3">
        <f>[1]!f_prt_convertiblebond(A23,"20210630",100000000)</f>
        <v>4.5033292999999995E-2</v>
      </c>
      <c r="E23" s="4">
        <f t="shared" si="0"/>
        <v>0.50582945474398311</v>
      </c>
      <c r="F23" s="5">
        <f>[1]!f_info_minholdingperiod(A23)</f>
        <v>0</v>
      </c>
      <c r="G23" t="str">
        <f>[1]!f_info_pchmstatus(A23,"")</f>
        <v>开放申购</v>
      </c>
    </row>
    <row r="24" spans="1:12" hidden="1" x14ac:dyDescent="0.3">
      <c r="A24" t="s">
        <v>778</v>
      </c>
      <c r="B24" t="s">
        <v>779</v>
      </c>
      <c r="C24" s="1">
        <f>[1]!f_netasset_total(A24,"",100000000)</f>
        <v>1.2687507404</v>
      </c>
      <c r="D24" s="3">
        <f>[1]!f_prt_convertiblebond(A24,"20210630",100000000)</f>
        <v>6.5768459999999999E-3</v>
      </c>
      <c r="E24" s="4">
        <f t="shared" si="0"/>
        <v>5.1837179601775148E-3</v>
      </c>
      <c r="F24" s="5">
        <f>[1]!f_info_minholdingperiod(A24)</f>
        <v>0</v>
      </c>
      <c r="G24" t="str">
        <f>[1]!f_info_pchmstatus(A24,"")</f>
        <v>暂停申购</v>
      </c>
    </row>
    <row r="25" spans="1:12" hidden="1" x14ac:dyDescent="0.3">
      <c r="A25" t="s">
        <v>212</v>
      </c>
      <c r="B25" t="s">
        <v>213</v>
      </c>
      <c r="C25" s="1">
        <f>[1]!f_netasset_total(A25,"",100000000)</f>
        <v>0.28544741849999999</v>
      </c>
      <c r="D25" s="3">
        <f>[1]!f_prt_convertiblebond(A25,"20210630",100000000)</f>
        <v>0.23222749640000001</v>
      </c>
      <c r="E25" s="4">
        <f t="shared" si="0"/>
        <v>0.81355612750093942</v>
      </c>
      <c r="F25" s="5">
        <f>[1]!f_info_minholdingperiod(A25)</f>
        <v>0</v>
      </c>
      <c r="G25" t="str">
        <f>[1]!f_info_pchmstatus(A25,"")</f>
        <v>开放申购</v>
      </c>
      <c r="L25">
        <v>130</v>
      </c>
    </row>
    <row r="26" spans="1:12" x14ac:dyDescent="0.3">
      <c r="A26" t="s">
        <v>262</v>
      </c>
      <c r="B26" t="s">
        <v>263</v>
      </c>
      <c r="C26" s="1">
        <f>[1]!f_netasset_total(A26,"",100000000)</f>
        <v>11.911457782100001</v>
      </c>
      <c r="D26" s="3">
        <f>[1]!f_prt_convertiblebond(A26,"20210630",100000000)</f>
        <v>5.0422507198000002</v>
      </c>
      <c r="E26" s="4">
        <f t="shared" si="0"/>
        <v>0.42331096764472154</v>
      </c>
      <c r="F26" s="5">
        <f>[1]!f_info_minholdingperiod(A26)</f>
        <v>0</v>
      </c>
      <c r="G26" t="str">
        <f>[1]!f_info_pchmstatus(A26,"")</f>
        <v>暂停大额申购</v>
      </c>
      <c r="L26">
        <v>27</v>
      </c>
    </row>
    <row r="27" spans="1:12" hidden="1" x14ac:dyDescent="0.3">
      <c r="A27" t="s">
        <v>1182</v>
      </c>
      <c r="B27" t="s">
        <v>1183</v>
      </c>
      <c r="C27" s="1">
        <f>[1]!f_netasset_total(A27,"",100000000)</f>
        <v>4.3696135056000003</v>
      </c>
      <c r="D27" s="3">
        <f>[1]!f_prt_convertiblebond(A27,"20210630",100000000)</f>
        <v>4.4000000000000002E-4</v>
      </c>
      <c r="E27" s="4">
        <f t="shared" si="0"/>
        <v>1.006954046247124E-4</v>
      </c>
      <c r="F27" s="5">
        <f>[1]!f_info_minholdingperiod(A27)</f>
        <v>0</v>
      </c>
      <c r="G27" t="str">
        <f>[1]!f_info_pchmstatus(A27,"")</f>
        <v>开放申购</v>
      </c>
      <c r="I27">
        <f>1.15^(1/3)-1</f>
        <v>4.7689553171647248E-2</v>
      </c>
      <c r="L27">
        <v>90</v>
      </c>
    </row>
    <row r="28" spans="1:12" hidden="1" x14ac:dyDescent="0.3">
      <c r="A28" t="s">
        <v>702</v>
      </c>
      <c r="B28" t="s">
        <v>703</v>
      </c>
      <c r="C28" s="1">
        <f>[1]!f_netasset_total(A28,"",100000000)</f>
        <v>3.2319529773000002</v>
      </c>
      <c r="D28" s="3">
        <f>[1]!f_prt_convertiblebond(A28,"20210630",100000000)</f>
        <v>0.34308773399999998</v>
      </c>
      <c r="E28" s="4">
        <f t="shared" si="0"/>
        <v>0.10615492750349922</v>
      </c>
      <c r="F28" s="5">
        <f>[1]!f_info_minholdingperiod(A28)</f>
        <v>0</v>
      </c>
      <c r="G28" t="str">
        <f>[1]!f_info_pchmstatus(A28,"")</f>
        <v>开放申购</v>
      </c>
    </row>
    <row r="29" spans="1:12" hidden="1" x14ac:dyDescent="0.3">
      <c r="A29" t="s">
        <v>592</v>
      </c>
      <c r="B29" t="s">
        <v>593</v>
      </c>
      <c r="C29" s="1">
        <f>[1]!f_netasset_total(A29,"",100000000)</f>
        <v>1.4547374900000001</v>
      </c>
      <c r="D29" s="3">
        <f>[1]!f_prt_convertiblebond(A29,"20210630",100000000)</f>
        <v>0.17081353440000002</v>
      </c>
      <c r="E29" s="4">
        <f t="shared" si="0"/>
        <v>0.1174188027559529</v>
      </c>
      <c r="F29" s="5">
        <f>[1]!f_info_minholdingperiod(A29)</f>
        <v>0</v>
      </c>
      <c r="G29" t="str">
        <f>[1]!f_info_pchmstatus(A29,"")</f>
        <v>开放申购</v>
      </c>
      <c r="L29">
        <v>100</v>
      </c>
    </row>
    <row r="30" spans="1:12" x14ac:dyDescent="0.3">
      <c r="A30" t="s">
        <v>550</v>
      </c>
      <c r="B30" t="s">
        <v>551</v>
      </c>
      <c r="C30" s="1">
        <f>[1]!f_netasset_total(A30,"",100000000)</f>
        <v>27.168488284699997</v>
      </c>
      <c r="D30" s="3">
        <f>[1]!f_prt_convertiblebond(A30,"20210630",100000000)</f>
        <v>4.4490854419999994</v>
      </c>
      <c r="E30" s="4">
        <f t="shared" si="0"/>
        <v>0.16375903566579791</v>
      </c>
      <c r="F30" s="5">
        <f>[1]!f_info_minholdingperiod(A30)</f>
        <v>0</v>
      </c>
      <c r="G30" t="str">
        <f>[1]!f_info_pchmstatus(A30,"")</f>
        <v>开放申购</v>
      </c>
    </row>
    <row r="31" spans="1:12" x14ac:dyDescent="0.3">
      <c r="A31" t="s">
        <v>620</v>
      </c>
      <c r="B31" t="s">
        <v>621</v>
      </c>
      <c r="C31" s="1">
        <f>[1]!f_netasset_total(A31,"",100000000)</f>
        <v>42.011058441799996</v>
      </c>
      <c r="D31" s="3">
        <f>[1]!f_prt_convertiblebond(A31,"20210630",100000000)</f>
        <v>5.9506253100000004</v>
      </c>
      <c r="E31" s="4">
        <f t="shared" si="0"/>
        <v>0.14164426059971083</v>
      </c>
      <c r="F31" s="5">
        <f>[1]!f_info_minholdingperiod(A31)</f>
        <v>0</v>
      </c>
      <c r="G31" t="str">
        <f>[1]!f_info_pchmstatus(A31,"")</f>
        <v>开放申购</v>
      </c>
    </row>
    <row r="32" spans="1:12" x14ac:dyDescent="0.3">
      <c r="A32" t="s">
        <v>508</v>
      </c>
      <c r="B32" t="s">
        <v>509</v>
      </c>
      <c r="C32" s="1">
        <f>[1]!f_netasset_total(A32,"",100000000)</f>
        <v>14.247724309200001</v>
      </c>
      <c r="D32" s="3">
        <f>[1]!f_prt_convertiblebond(A32,"20210630",100000000)</f>
        <v>5.6986019890999993</v>
      </c>
      <c r="E32" s="4">
        <f t="shared" si="0"/>
        <v>0.39996576754508889</v>
      </c>
      <c r="F32" s="5">
        <f>[1]!f_info_minholdingperiod(A32)</f>
        <v>0</v>
      </c>
      <c r="G32" t="str">
        <f>[1]!f_info_pchmstatus(A32,"")</f>
        <v>开放申购</v>
      </c>
    </row>
    <row r="33" spans="1:8" s="6" customFormat="1" hidden="1" x14ac:dyDescent="0.3">
      <c r="A33" t="s">
        <v>1288</v>
      </c>
      <c r="B33" t="s">
        <v>1289</v>
      </c>
      <c r="C33" s="1">
        <f>[1]!f_netasset_total(A33,"",100000000)</f>
        <v>0.64096403889999998</v>
      </c>
      <c r="D33" s="3">
        <f>[1]!f_prt_convertiblebond(A33,"20210630",100000000)</f>
        <v>0.5903994347</v>
      </c>
      <c r="E33" s="4">
        <f t="shared" si="0"/>
        <v>0.92111163633021098</v>
      </c>
      <c r="F33" s="5">
        <f>[1]!f_info_minholdingperiod(A33)</f>
        <v>0</v>
      </c>
      <c r="G33" t="str">
        <f>[1]!f_info_pchmstatus(A33,"")</f>
        <v>开放申购</v>
      </c>
      <c r="H33"/>
    </row>
    <row r="34" spans="1:8" x14ac:dyDescent="0.3">
      <c r="A34" t="s">
        <v>278</v>
      </c>
      <c r="B34" t="s">
        <v>279</v>
      </c>
      <c r="C34" s="1">
        <f>[1]!f_netasset_total(A34,"",100000000)</f>
        <v>10.086237795800001</v>
      </c>
      <c r="D34" s="3">
        <f>[1]!f_prt_convertiblebond(A34,"20210630",100000000)</f>
        <v>2.1080144825999998</v>
      </c>
      <c r="E34" s="4">
        <f t="shared" si="0"/>
        <v>0.20899908620811972</v>
      </c>
      <c r="F34" s="5">
        <f>[1]!f_info_minholdingperiod(A34)</f>
        <v>0</v>
      </c>
      <c r="G34" t="str">
        <f>[1]!f_info_pchmstatus(A34,"")</f>
        <v>开放申购</v>
      </c>
    </row>
    <row r="35" spans="1:8" x14ac:dyDescent="0.3">
      <c r="A35" t="s">
        <v>434</v>
      </c>
      <c r="B35" t="s">
        <v>435</v>
      </c>
      <c r="C35" s="1">
        <f>[1]!f_netasset_total(A35,"",100000000)</f>
        <v>15.818805100300001</v>
      </c>
      <c r="D35" s="3">
        <f>[1]!f_prt_convertiblebond(A35,"20210630",100000000)</f>
        <v>3.3474207504000004</v>
      </c>
      <c r="E35" s="4">
        <f t="shared" si="0"/>
        <v>0.2116102151316421</v>
      </c>
      <c r="F35" s="5">
        <f>[1]!f_info_minholdingperiod(A35)</f>
        <v>0</v>
      </c>
      <c r="G35" t="str">
        <f>[1]!f_info_pchmstatus(A35,"")</f>
        <v>开放申购</v>
      </c>
    </row>
    <row r="36" spans="1:8" hidden="1" x14ac:dyDescent="0.3">
      <c r="A36" t="s">
        <v>578</v>
      </c>
      <c r="B36" t="s">
        <v>579</v>
      </c>
      <c r="C36" s="1">
        <f>[1]!f_netasset_total(A36,"",100000000)</f>
        <v>2.5455449193000002</v>
      </c>
      <c r="D36" s="3">
        <f>[1]!f_prt_convertiblebond(A36,"20210630",100000000)</f>
        <v>0.48666398780000003</v>
      </c>
      <c r="E36" s="4">
        <f t="shared" si="0"/>
        <v>0.1911826360282135</v>
      </c>
      <c r="F36" s="5">
        <f>[1]!f_info_minholdingperiod(A36)</f>
        <v>0</v>
      </c>
      <c r="G36" t="str">
        <f>[1]!f_info_pchmstatus(A36,"")</f>
        <v>暂停大额申购</v>
      </c>
    </row>
    <row r="37" spans="1:8" hidden="1" x14ac:dyDescent="0.3">
      <c r="A37" t="s">
        <v>372</v>
      </c>
      <c r="B37" t="s">
        <v>373</v>
      </c>
      <c r="C37" s="1">
        <f>[1]!f_netasset_total(A37,"",100000000)</f>
        <v>5.6918851548000005</v>
      </c>
      <c r="D37" s="3">
        <f>[1]!f_prt_convertiblebond(A37,"20210630",100000000)</f>
        <v>0</v>
      </c>
      <c r="E37" s="4">
        <f t="shared" si="0"/>
        <v>0</v>
      </c>
      <c r="F37" s="5">
        <f>[1]!f_info_minholdingperiod(A37)</f>
        <v>0</v>
      </c>
      <c r="G37" t="str">
        <f>[1]!f_info_pchmstatus(A37,"")</f>
        <v>开放申购</v>
      </c>
    </row>
    <row r="38" spans="1:8" hidden="1" x14ac:dyDescent="0.3">
      <c r="A38" t="s">
        <v>286</v>
      </c>
      <c r="B38" t="s">
        <v>287</v>
      </c>
      <c r="C38" s="1">
        <f>[1]!f_netasset_total(A38,"",100000000)</f>
        <v>1.57996135E-2</v>
      </c>
      <c r="D38" s="3">
        <f>[1]!f_prt_convertiblebond(A38,"20210630",100000000)</f>
        <v>6.7996000000000003E-3</v>
      </c>
      <c r="E38" s="4">
        <f t="shared" si="0"/>
        <v>0.4303649579782442</v>
      </c>
      <c r="F38" s="5">
        <f>[1]!f_info_minholdingperiod(A38)</f>
        <v>0</v>
      </c>
      <c r="G38" t="str">
        <f>[1]!f_info_pchmstatus(A38,"")</f>
        <v>开放申购</v>
      </c>
    </row>
    <row r="39" spans="1:8" hidden="1" x14ac:dyDescent="0.3">
      <c r="A39" t="s">
        <v>556</v>
      </c>
      <c r="B39" t="s">
        <v>557</v>
      </c>
      <c r="C39" s="1">
        <f>[1]!f_netasset_total(A39,"",100000000)</f>
        <v>15.571752610899999</v>
      </c>
      <c r="D39" s="3">
        <f>[1]!f_prt_convertiblebond(A39,"20210630",100000000)</f>
        <v>2.3592769E-2</v>
      </c>
      <c r="E39" s="4">
        <f t="shared" si="0"/>
        <v>1.5151004250790246E-3</v>
      </c>
      <c r="F39" s="5">
        <f>[1]!f_info_minholdingperiod(A39)</f>
        <v>6</v>
      </c>
      <c r="G39" t="str">
        <f>[1]!f_info_pchmstatus(A39,"")</f>
        <v>暂停申购</v>
      </c>
    </row>
    <row r="40" spans="1:8" hidden="1" x14ac:dyDescent="0.3">
      <c r="A40" t="s">
        <v>1186</v>
      </c>
      <c r="B40" t="s">
        <v>1187</v>
      </c>
      <c r="C40" s="1">
        <f>[1]!f_netasset_total(A40,"",100000000)</f>
        <v>4.4715894191999999</v>
      </c>
      <c r="D40" s="3">
        <f>[1]!f_prt_convertiblebond(A40,"20210630",100000000)</f>
        <v>0</v>
      </c>
      <c r="E40" s="4">
        <f t="shared" si="0"/>
        <v>0</v>
      </c>
      <c r="F40" s="5">
        <f>[1]!f_info_minholdingperiod(A40)</f>
        <v>0</v>
      </c>
      <c r="G40" t="str">
        <f>[1]!f_info_pchmstatus(A40,"")</f>
        <v>开放申购</v>
      </c>
    </row>
    <row r="41" spans="1:8" hidden="1" x14ac:dyDescent="0.3">
      <c r="A41" t="s">
        <v>250</v>
      </c>
      <c r="B41" t="s">
        <v>251</v>
      </c>
      <c r="C41" s="1">
        <f>[1]!f_netasset_total(A41,"",100000000)</f>
        <v>0.46273084560000005</v>
      </c>
      <c r="D41" s="3">
        <f>[1]!f_prt_convertiblebond(A41,"20210630",100000000)</f>
        <v>0</v>
      </c>
      <c r="E41" s="4">
        <f t="shared" si="0"/>
        <v>0</v>
      </c>
      <c r="F41" s="5">
        <f>[1]!f_info_minholdingperiod(A41)</f>
        <v>0</v>
      </c>
      <c r="G41" t="str">
        <f>[1]!f_info_pchmstatus(A41,"")</f>
        <v>暂停大额申购</v>
      </c>
    </row>
    <row r="42" spans="1:8" hidden="1" x14ac:dyDescent="0.3">
      <c r="A42" t="s">
        <v>604</v>
      </c>
      <c r="B42" t="s">
        <v>605</v>
      </c>
      <c r="C42" s="1">
        <f>[1]!f_netasset_total(A42,"",100000000)</f>
        <v>3.4056711823999999</v>
      </c>
      <c r="D42" s="3">
        <f>[1]!f_prt_convertiblebond(A42,"20210630",100000000)</f>
        <v>0.86980579739999997</v>
      </c>
      <c r="E42" s="4">
        <f t="shared" si="0"/>
        <v>0.25539922993594522</v>
      </c>
      <c r="F42" s="5">
        <f>[1]!f_info_minholdingperiod(A42)</f>
        <v>0</v>
      </c>
      <c r="G42" t="str">
        <f>[1]!f_info_pchmstatus(A42,"")</f>
        <v>开放申购</v>
      </c>
    </row>
    <row r="43" spans="1:8" hidden="1" x14ac:dyDescent="0.3">
      <c r="A43" t="s">
        <v>978</v>
      </c>
      <c r="B43" t="s">
        <v>979</v>
      </c>
      <c r="C43" s="1">
        <f>[1]!f_netasset_total(A43,"",100000000)</f>
        <v>3.6481946287999998</v>
      </c>
      <c r="D43" s="3">
        <f>[1]!f_prt_convertiblebond(A43,"20210630",100000000)</f>
        <v>0.83190172689999997</v>
      </c>
      <c r="E43" s="4">
        <f t="shared" si="0"/>
        <v>0.22803107058288644</v>
      </c>
      <c r="F43" s="5">
        <f>[1]!f_info_minholdingperiod(A43)</f>
        <v>0</v>
      </c>
      <c r="G43" t="str">
        <f>[1]!f_info_pchmstatus(A43,"")</f>
        <v>开放申购</v>
      </c>
    </row>
    <row r="44" spans="1:8" x14ac:dyDescent="0.3">
      <c r="A44" t="s">
        <v>154</v>
      </c>
      <c r="B44" t="s">
        <v>155</v>
      </c>
      <c r="C44" s="1">
        <f>[1]!f_netasset_total(A44,"",100000000)</f>
        <v>52.813471318299996</v>
      </c>
      <c r="D44" s="3">
        <f>[1]!f_prt_convertiblebond(A44,"20210630",100000000)</f>
        <v>50.186415311899992</v>
      </c>
      <c r="E44" s="4">
        <f t="shared" si="0"/>
        <v>0.95025784253856227</v>
      </c>
      <c r="F44" s="5">
        <f>[1]!f_info_minholdingperiod(A44)</f>
        <v>0</v>
      </c>
      <c r="G44" t="str">
        <f>[1]!f_info_pchmstatus(A44,"")</f>
        <v>暂停大额申购</v>
      </c>
    </row>
    <row r="45" spans="1:8" s="6" customFormat="1" x14ac:dyDescent="0.3">
      <c r="A45" t="s">
        <v>370</v>
      </c>
      <c r="B45" t="s">
        <v>371</v>
      </c>
      <c r="C45" s="1">
        <f>[1]!f_netasset_total(A45,"",100000000)</f>
        <v>35.5918308559</v>
      </c>
      <c r="D45" s="3">
        <f>[1]!f_prt_convertiblebond(A45,"20210630",100000000)</f>
        <v>7.9850072308000009</v>
      </c>
      <c r="E45" s="4">
        <f t="shared" si="0"/>
        <v>0.22434943746301658</v>
      </c>
      <c r="F45" s="5">
        <f>[1]!f_info_minholdingperiod(A45)</f>
        <v>0</v>
      </c>
      <c r="G45" t="str">
        <f>[1]!f_info_pchmstatus(A45,"")</f>
        <v>开放申购</v>
      </c>
      <c r="H45"/>
    </row>
    <row r="46" spans="1:8" hidden="1" x14ac:dyDescent="0.3">
      <c r="A46" t="s">
        <v>1216</v>
      </c>
      <c r="B46" t="s">
        <v>1217</v>
      </c>
      <c r="C46" s="1">
        <f>[1]!f_netasset_total(A46,"",100000000)</f>
        <v>4.0348557010000006</v>
      </c>
      <c r="D46" s="3">
        <f>[1]!f_prt_convertiblebond(A46,"20210630",100000000)</f>
        <v>1.0607548657999999</v>
      </c>
      <c r="E46" s="4">
        <f t="shared" si="0"/>
        <v>0.2628978442865012</v>
      </c>
      <c r="F46" s="5">
        <f>[1]!f_info_minholdingperiod(A46)</f>
        <v>0</v>
      </c>
      <c r="G46" t="str">
        <f>[1]!f_info_pchmstatus(A46,"")</f>
        <v>开放申购</v>
      </c>
    </row>
    <row r="47" spans="1:8" x14ac:dyDescent="0.3">
      <c r="A47" t="s">
        <v>320</v>
      </c>
      <c r="B47" t="s">
        <v>321</v>
      </c>
      <c r="C47" s="1">
        <f>[1]!f_netasset_total(A47,"",100000000)</f>
        <v>15.4109385444</v>
      </c>
      <c r="D47" s="3">
        <f>[1]!f_prt_convertiblebond(A47,"20210630",100000000)</f>
        <v>1.7030616687</v>
      </c>
      <c r="E47" s="4">
        <f t="shared" si="0"/>
        <v>0.11050992538795475</v>
      </c>
      <c r="F47" s="5">
        <f>[1]!f_info_minholdingperiod(A47)</f>
        <v>0</v>
      </c>
      <c r="G47" t="str">
        <f>[1]!f_info_pchmstatus(A47,"")</f>
        <v>开放申购</v>
      </c>
    </row>
    <row r="48" spans="1:8" hidden="1" x14ac:dyDescent="0.3">
      <c r="A48" t="s">
        <v>618</v>
      </c>
      <c r="B48" t="s">
        <v>619</v>
      </c>
      <c r="C48" s="1">
        <f>[1]!f_netasset_total(A48,"",100000000)</f>
        <v>5.3823419226000002</v>
      </c>
      <c r="D48" s="3">
        <f>[1]!f_prt_convertiblebond(A48,"20210630",100000000)</f>
        <v>0.3484508778</v>
      </c>
      <c r="E48" s="4">
        <f t="shared" si="0"/>
        <v>6.4739639883687833E-2</v>
      </c>
      <c r="F48" s="5">
        <f>[1]!f_info_minholdingperiod(A48)</f>
        <v>0</v>
      </c>
      <c r="G48" t="str">
        <f>[1]!f_info_pchmstatus(A48,"")</f>
        <v>暂停申购</v>
      </c>
    </row>
    <row r="49" spans="1:7" hidden="1" x14ac:dyDescent="0.3">
      <c r="A49" t="s">
        <v>990</v>
      </c>
      <c r="B49" t="s">
        <v>991</v>
      </c>
      <c r="C49" s="1">
        <f>[1]!f_netasset_total(A49,"",100000000)</f>
        <v>1.8587345855999999</v>
      </c>
      <c r="D49" s="3">
        <f>[1]!f_prt_convertiblebond(A49,"20210630",100000000)</f>
        <v>0.73108854400000001</v>
      </c>
      <c r="E49" s="4">
        <f t="shared" si="0"/>
        <v>0.39332594855870961</v>
      </c>
      <c r="F49" s="5">
        <f>[1]!f_info_minholdingperiod(A49)</f>
        <v>0</v>
      </c>
      <c r="G49" t="str">
        <f>[1]!f_info_pchmstatus(A49,"")</f>
        <v>开放申购</v>
      </c>
    </row>
    <row r="50" spans="1:7" x14ac:dyDescent="0.3">
      <c r="A50" t="s">
        <v>96</v>
      </c>
      <c r="B50" t="s">
        <v>97</v>
      </c>
      <c r="C50" s="1">
        <f>[1]!f_netasset_total(A50,"",100000000)</f>
        <v>25.9486359962</v>
      </c>
      <c r="D50" s="3">
        <f>[1]!f_prt_convertiblebond(A50,"20210630",100000000)</f>
        <v>2.1084426756000001</v>
      </c>
      <c r="E50" s="4">
        <f t="shared" si="0"/>
        <v>8.1254470404870882E-2</v>
      </c>
      <c r="F50" s="5">
        <f>[1]!f_info_minholdingperiod(A50)</f>
        <v>0</v>
      </c>
      <c r="G50" t="str">
        <f>[1]!f_info_pchmstatus(A50,"")</f>
        <v>开放申购</v>
      </c>
    </row>
    <row r="51" spans="1:7" x14ac:dyDescent="0.3">
      <c r="A51" t="s">
        <v>384</v>
      </c>
      <c r="B51" t="s">
        <v>385</v>
      </c>
      <c r="C51" s="1">
        <f>[1]!f_netasset_total(A51,"",100000000)</f>
        <v>10.114071858500001</v>
      </c>
      <c r="D51" s="3">
        <f>[1]!f_prt_convertiblebond(A51,"20210630",100000000)</f>
        <v>3.6759676300000002E-2</v>
      </c>
      <c r="E51" s="4">
        <f t="shared" si="0"/>
        <v>3.634508120397294E-3</v>
      </c>
      <c r="F51" s="5">
        <f>[1]!f_info_minholdingperiod(A51)</f>
        <v>0</v>
      </c>
      <c r="G51" t="str">
        <f>[1]!f_info_pchmstatus(A51,"")</f>
        <v>开放申购</v>
      </c>
    </row>
    <row r="52" spans="1:7" x14ac:dyDescent="0.3">
      <c r="A52" t="s">
        <v>818</v>
      </c>
      <c r="B52" t="s">
        <v>819</v>
      </c>
      <c r="C52" s="1">
        <f>[1]!f_netasset_total(A52,"",100000000)</f>
        <v>14.443590979000001</v>
      </c>
      <c r="D52" s="3">
        <f>[1]!f_prt_convertiblebond(A52,"20210630",100000000)</f>
        <v>0</v>
      </c>
      <c r="E52" s="4">
        <f t="shared" si="0"/>
        <v>0</v>
      </c>
      <c r="F52" s="5">
        <f>[1]!f_info_minholdingperiod(A52)</f>
        <v>0</v>
      </c>
      <c r="G52" t="str">
        <f>[1]!f_info_pchmstatus(A52,"")</f>
        <v>开放申购</v>
      </c>
    </row>
    <row r="53" spans="1:7" hidden="1" x14ac:dyDescent="0.3">
      <c r="A53" t="s">
        <v>1264</v>
      </c>
      <c r="B53" t="s">
        <v>1265</v>
      </c>
      <c r="C53" s="1">
        <f>[1]!f_netasset_total(A53,"",100000000)</f>
        <v>1.7605323377000002</v>
      </c>
      <c r="D53" s="3">
        <f>[1]!f_prt_convertiblebond(A53,"20210630",100000000)</f>
        <v>0</v>
      </c>
      <c r="E53" s="4">
        <f t="shared" si="0"/>
        <v>0</v>
      </c>
      <c r="F53" s="5">
        <f>[1]!f_info_minholdingperiod(A53)</f>
        <v>0</v>
      </c>
      <c r="G53" t="str">
        <f>[1]!f_info_pchmstatus(A53,"")</f>
        <v>暂停申购</v>
      </c>
    </row>
    <row r="54" spans="1:7" hidden="1" x14ac:dyDescent="0.3">
      <c r="A54" t="s">
        <v>1172</v>
      </c>
      <c r="B54" t="s">
        <v>1173</v>
      </c>
      <c r="C54" s="1">
        <f>[1]!f_netasset_total(A54,"",100000000)</f>
        <v>6.0333977476999996</v>
      </c>
      <c r="D54" s="3">
        <f>[1]!f_prt_convertiblebond(A54,"20210630",100000000)</f>
        <v>0.87530910400000006</v>
      </c>
      <c r="E54" s="4">
        <f t="shared" si="0"/>
        <v>0.1450773081111183</v>
      </c>
      <c r="F54" s="5">
        <f>[1]!f_info_minholdingperiod(A54)</f>
        <v>0</v>
      </c>
      <c r="G54" t="str">
        <f>[1]!f_info_pchmstatus(A54,"")</f>
        <v>开放申购</v>
      </c>
    </row>
    <row r="55" spans="1:7" x14ac:dyDescent="0.3">
      <c r="A55" t="s">
        <v>308</v>
      </c>
      <c r="B55" t="s">
        <v>309</v>
      </c>
      <c r="C55" s="1">
        <f>[1]!f_netasset_total(A55,"",100000000)</f>
        <v>180.02747314169997</v>
      </c>
      <c r="D55" s="3">
        <f>[1]!f_prt_convertiblebond(A55,"20210630",100000000)</f>
        <v>21.629006528800002</v>
      </c>
      <c r="E55" s="4">
        <f t="shared" si="0"/>
        <v>0.12014281015751284</v>
      </c>
      <c r="F55" s="5">
        <f>[1]!f_info_minholdingperiod(A55)</f>
        <v>0</v>
      </c>
      <c r="G55" t="str">
        <f>[1]!f_info_pchmstatus(A55,"")</f>
        <v>开放申购</v>
      </c>
    </row>
    <row r="56" spans="1:7" hidden="1" x14ac:dyDescent="0.3">
      <c r="A56" t="s">
        <v>824</v>
      </c>
      <c r="B56" t="s">
        <v>825</v>
      </c>
      <c r="C56" s="1">
        <f>[1]!f_netasset_total(A56,"",100000000)</f>
        <v>7.2191791524999998</v>
      </c>
      <c r="D56" s="3">
        <f>[1]!f_prt_convertiblebond(A56,"20210630",100000000)</f>
        <v>6.8157208952000001</v>
      </c>
      <c r="E56" s="4">
        <f t="shared" si="0"/>
        <v>0.94411300110757301</v>
      </c>
      <c r="F56" s="5">
        <f>[1]!f_info_minholdingperiod(A56)</f>
        <v>0</v>
      </c>
      <c r="G56" t="str">
        <f>[1]!f_info_pchmstatus(A56,"")</f>
        <v>暂停大额申购</v>
      </c>
    </row>
    <row r="57" spans="1:7" hidden="1" x14ac:dyDescent="0.3">
      <c r="A57" t="s">
        <v>722</v>
      </c>
      <c r="B57" t="s">
        <v>723</v>
      </c>
      <c r="C57" s="1">
        <f>[1]!f_netasset_total(A57,"",100000000)</f>
        <v>3.1991655210000003</v>
      </c>
      <c r="D57" s="3">
        <f>[1]!f_prt_convertiblebond(A57,"20210630",100000000)</f>
        <v>2.9564405861999998</v>
      </c>
      <c r="E57" s="4">
        <f t="shared" si="0"/>
        <v>0.92412867255329478</v>
      </c>
      <c r="F57" s="5">
        <f>[1]!f_info_minholdingperiod(A57)</f>
        <v>0</v>
      </c>
      <c r="G57" t="str">
        <f>[1]!f_info_pchmstatus(A57,"")</f>
        <v>开放申购</v>
      </c>
    </row>
    <row r="58" spans="1:7" hidden="1" x14ac:dyDescent="0.3">
      <c r="A58" t="s">
        <v>772</v>
      </c>
      <c r="B58" t="s">
        <v>773</v>
      </c>
      <c r="C58" s="1">
        <f>[1]!f_netasset_total(A58,"",100000000)</f>
        <v>0.3904975128</v>
      </c>
      <c r="D58" s="3">
        <f>[1]!f_prt_convertiblebond(A58,"20210630",100000000)</f>
        <v>2.1976099999999998E-2</v>
      </c>
      <c r="E58" s="4">
        <f t="shared" si="0"/>
        <v>5.6277183028449751E-2</v>
      </c>
      <c r="F58" s="5">
        <f>[1]!f_info_minholdingperiod(A58)</f>
        <v>0</v>
      </c>
      <c r="G58" t="str">
        <f>[1]!f_info_pchmstatus(A58,"")</f>
        <v>暂停申购</v>
      </c>
    </row>
    <row r="59" spans="1:7" x14ac:dyDescent="0.3">
      <c r="A59" t="s">
        <v>124</v>
      </c>
      <c r="B59" t="s">
        <v>125</v>
      </c>
      <c r="C59" s="1">
        <f>[1]!f_netasset_total(A59,"",100000000)</f>
        <v>237.2032491766</v>
      </c>
      <c r="D59" s="3">
        <f>[1]!f_prt_convertiblebond(A59,"20210630",100000000)</f>
        <v>7.5014279290000001</v>
      </c>
      <c r="E59" s="4">
        <f t="shared" si="0"/>
        <v>3.1624473758431186E-2</v>
      </c>
      <c r="F59" s="5">
        <f>[1]!f_info_minholdingperiod(A59)</f>
        <v>0</v>
      </c>
      <c r="G59" t="str">
        <f>[1]!f_info_pchmstatus(A59,"")</f>
        <v>暂停大额申购</v>
      </c>
    </row>
    <row r="60" spans="1:7" x14ac:dyDescent="0.3">
      <c r="A60" t="s">
        <v>1234</v>
      </c>
      <c r="B60" t="s">
        <v>1235</v>
      </c>
      <c r="C60" s="1">
        <f>[1]!f_netasset_total(A60,"",100000000)</f>
        <v>19.811870738699998</v>
      </c>
      <c r="D60" s="3">
        <f>[1]!f_prt_convertiblebond(A60,"20210630",100000000)</f>
        <v>2.3019650682999999</v>
      </c>
      <c r="E60" s="4">
        <f t="shared" si="0"/>
        <v>0.11619120166191074</v>
      </c>
      <c r="F60" s="5">
        <f>[1]!f_info_minholdingperiod(A60)</f>
        <v>0</v>
      </c>
      <c r="G60" t="str">
        <f>[1]!f_info_pchmstatus(A60,"")</f>
        <v>开放申购</v>
      </c>
    </row>
    <row r="61" spans="1:7" hidden="1" x14ac:dyDescent="0.3">
      <c r="A61" t="s">
        <v>738</v>
      </c>
      <c r="B61" t="s">
        <v>739</v>
      </c>
      <c r="C61" s="1">
        <f>[1]!f_netasset_total(A61,"",100000000)</f>
        <v>0.66505969320000002</v>
      </c>
      <c r="D61" s="3">
        <f>[1]!f_prt_convertiblebond(A61,"20210630",100000000)</f>
        <v>0.390183899</v>
      </c>
      <c r="E61" s="4">
        <f t="shared" si="0"/>
        <v>0.58669004149475945</v>
      </c>
      <c r="F61" s="5">
        <f>[1]!f_info_minholdingperiod(A61)</f>
        <v>0</v>
      </c>
      <c r="G61" t="str">
        <f>[1]!f_info_pchmstatus(A61,"")</f>
        <v>开放申购</v>
      </c>
    </row>
    <row r="62" spans="1:7" hidden="1" x14ac:dyDescent="0.3">
      <c r="A62" t="s">
        <v>354</v>
      </c>
      <c r="B62" t="s">
        <v>355</v>
      </c>
      <c r="C62" s="1">
        <f>[1]!f_netasset_total(A62,"",100000000)</f>
        <v>0.60577722880000007</v>
      </c>
      <c r="D62" s="3">
        <f>[1]!f_prt_convertiblebond(A62,"20210630",100000000)</f>
        <v>0.51461895219999998</v>
      </c>
      <c r="E62" s="4">
        <f t="shared" si="0"/>
        <v>0.8495184825937121</v>
      </c>
      <c r="F62" s="5">
        <f>[1]!f_info_minholdingperiod(A62)</f>
        <v>0</v>
      </c>
      <c r="G62" t="str">
        <f>[1]!f_info_pchmstatus(A62,"")</f>
        <v>开放申购</v>
      </c>
    </row>
    <row r="63" spans="1:7" hidden="1" x14ac:dyDescent="0.3">
      <c r="A63" t="s">
        <v>1054</v>
      </c>
      <c r="B63" t="s">
        <v>1055</v>
      </c>
      <c r="C63" s="1">
        <f>[1]!f_netasset_total(A63,"",100000000)</f>
        <v>1.2749641548000001</v>
      </c>
      <c r="D63" s="3">
        <f>[1]!f_prt_convertiblebond(A63,"20210630",100000000)</f>
        <v>0.59433797649999998</v>
      </c>
      <c r="E63" s="4">
        <f t="shared" si="0"/>
        <v>0.46616053813154618</v>
      </c>
      <c r="F63" s="5">
        <f>[1]!f_info_minholdingperiod(A63)</f>
        <v>0</v>
      </c>
      <c r="G63" t="str">
        <f>[1]!f_info_pchmstatus(A63,"")</f>
        <v>开放申购</v>
      </c>
    </row>
    <row r="64" spans="1:7" hidden="1" x14ac:dyDescent="0.3">
      <c r="A64" t="s">
        <v>880</v>
      </c>
      <c r="B64" t="s">
        <v>881</v>
      </c>
      <c r="C64" s="1">
        <f>[1]!f_netasset_total(A64,"",100000000)</f>
        <v>2.5504466393</v>
      </c>
      <c r="D64" s="3">
        <f>[1]!f_prt_convertiblebond(A64,"20210630",100000000)</f>
        <v>0.39373583759999997</v>
      </c>
      <c r="E64" s="4">
        <f t="shared" si="0"/>
        <v>0.15437917090006847</v>
      </c>
      <c r="F64" s="5">
        <f>[1]!f_info_minholdingperiod(A64)</f>
        <v>0</v>
      </c>
      <c r="G64" t="str">
        <f>[1]!f_info_pchmstatus(A64,"")</f>
        <v>暂停申购</v>
      </c>
    </row>
    <row r="65" spans="1:7" hidden="1" x14ac:dyDescent="0.3">
      <c r="A65" t="s">
        <v>202</v>
      </c>
      <c r="B65" t="s">
        <v>203</v>
      </c>
      <c r="C65" s="1">
        <f>[1]!f_netasset_total(A65,"",100000000)</f>
        <v>5.9044839479999993</v>
      </c>
      <c r="D65" s="3">
        <f>[1]!f_prt_convertiblebond(A65,"20210630",100000000)</f>
        <v>3.4764035981000001</v>
      </c>
      <c r="E65" s="4">
        <f t="shared" si="0"/>
        <v>0.5887734861702093</v>
      </c>
      <c r="F65" s="5">
        <f>[1]!f_info_minholdingperiod(A65)</f>
        <v>0</v>
      </c>
      <c r="G65" t="str">
        <f>[1]!f_info_pchmstatus(A65,"")</f>
        <v>开放申购</v>
      </c>
    </row>
    <row r="66" spans="1:7" hidden="1" x14ac:dyDescent="0.3">
      <c r="A66" t="s">
        <v>342</v>
      </c>
      <c r="B66" t="s">
        <v>343</v>
      </c>
      <c r="C66" s="1">
        <f>[1]!f_netasset_total(A66,"",100000000)</f>
        <v>7.1939495337999997</v>
      </c>
      <c r="D66" s="3">
        <f>[1]!f_prt_convertiblebond(A66,"20210630",100000000)</f>
        <v>1.0204080173000001</v>
      </c>
      <c r="E66" s="4">
        <f t="shared" ref="E66:E129" si="1">D66/C66</f>
        <v>0.14184253204803879</v>
      </c>
      <c r="F66" s="5">
        <f>[1]!f_info_minholdingperiod(A66)</f>
        <v>0</v>
      </c>
      <c r="G66" t="str">
        <f>[1]!f_info_pchmstatus(A66,"")</f>
        <v>开放申购</v>
      </c>
    </row>
    <row r="67" spans="1:7" hidden="1" x14ac:dyDescent="0.3">
      <c r="A67" t="s">
        <v>910</v>
      </c>
      <c r="B67" t="s">
        <v>911</v>
      </c>
      <c r="C67" s="1">
        <f>[1]!f_netasset_total(A67,"",100000000)</f>
        <v>1.2644537654999999</v>
      </c>
      <c r="D67" s="3">
        <f>[1]!f_prt_convertiblebond(A67,"20210630",100000000)</f>
        <v>0.40001032649999996</v>
      </c>
      <c r="E67" s="4">
        <f t="shared" si="1"/>
        <v>0.31635029877254928</v>
      </c>
      <c r="F67" s="5">
        <f>[1]!f_info_minholdingperiod(A67)</f>
        <v>0</v>
      </c>
      <c r="G67" t="str">
        <f>[1]!f_info_pchmstatus(A67,"")</f>
        <v>开放申购</v>
      </c>
    </row>
    <row r="68" spans="1:7" x14ac:dyDescent="0.3">
      <c r="A68" t="s">
        <v>842</v>
      </c>
      <c r="B68" t="s">
        <v>843</v>
      </c>
      <c r="C68" s="1">
        <f>[1]!f_netasset_total(A68,"",100000000)</f>
        <v>37.4795907289</v>
      </c>
      <c r="D68" s="3">
        <f>[1]!f_prt_convertiblebond(A68,"20210630",100000000)</f>
        <v>0.34448329759999996</v>
      </c>
      <c r="E68" s="4">
        <f t="shared" si="1"/>
        <v>9.1912235672940157E-3</v>
      </c>
      <c r="F68" s="5">
        <f>[1]!f_info_minholdingperiod(A68)</f>
        <v>0</v>
      </c>
      <c r="G68" t="str">
        <f>[1]!f_info_pchmstatus(A68,"")</f>
        <v>开放申购</v>
      </c>
    </row>
    <row r="69" spans="1:7" hidden="1" x14ac:dyDescent="0.3">
      <c r="A69" t="s">
        <v>846</v>
      </c>
      <c r="B69" t="s">
        <v>847</v>
      </c>
      <c r="C69" s="1">
        <f>[1]!f_netasset_total(A69,"",100000000)</f>
        <v>2.3947454372000001</v>
      </c>
      <c r="D69" s="3">
        <f>[1]!f_prt_convertiblebond(A69,"20210630",100000000)</f>
        <v>0.58506065709999999</v>
      </c>
      <c r="E69" s="4">
        <f t="shared" si="1"/>
        <v>0.24431016675579031</v>
      </c>
      <c r="F69" s="5">
        <f>[1]!f_info_minholdingperiod(A69)</f>
        <v>0</v>
      </c>
      <c r="G69" t="str">
        <f>[1]!f_info_pchmstatus(A69,"")</f>
        <v>开放申购</v>
      </c>
    </row>
    <row r="70" spans="1:7" x14ac:dyDescent="0.3">
      <c r="A70" t="s">
        <v>348</v>
      </c>
      <c r="B70" t="s">
        <v>349</v>
      </c>
      <c r="C70" s="1">
        <f>[1]!f_netasset_total(A70,"",100000000)</f>
        <v>26.061201571399998</v>
      </c>
      <c r="D70" s="3">
        <f>[1]!f_prt_convertiblebond(A70,"20210630",100000000)</f>
        <v>2.5327196053000001</v>
      </c>
      <c r="E70" s="4">
        <f t="shared" si="1"/>
        <v>9.7183531555945196E-2</v>
      </c>
      <c r="F70" s="5">
        <f>[1]!f_info_minholdingperiod(A70)</f>
        <v>0</v>
      </c>
      <c r="G70" t="str">
        <f>[1]!f_info_pchmstatus(A70,"")</f>
        <v>开放申购</v>
      </c>
    </row>
    <row r="71" spans="1:7" hidden="1" x14ac:dyDescent="0.3">
      <c r="A71" t="s">
        <v>1238</v>
      </c>
      <c r="B71" t="s">
        <v>1239</v>
      </c>
      <c r="C71" s="1">
        <f>[1]!f_netasset_total(A71,"",100000000)</f>
        <v>22.2023835008</v>
      </c>
      <c r="D71" s="3">
        <f>[1]!f_prt_convertiblebond(A71,"20210630",100000000)</f>
        <v>2.7212411623000001</v>
      </c>
      <c r="E71" s="4">
        <f t="shared" si="1"/>
        <v>0.12256527152600295</v>
      </c>
      <c r="F71" s="5">
        <f>[1]!f_info_minholdingperiod(A71)</f>
        <v>12</v>
      </c>
      <c r="G71" t="str">
        <f>[1]!f_info_pchmstatus(A71,"")</f>
        <v>开放申购</v>
      </c>
    </row>
    <row r="72" spans="1:7" x14ac:dyDescent="0.3">
      <c r="A72" t="s">
        <v>172</v>
      </c>
      <c r="B72" t="s">
        <v>173</v>
      </c>
      <c r="C72" s="1">
        <f>[1]!f_netasset_total(A72,"",100000000)</f>
        <v>17.200085489500001</v>
      </c>
      <c r="D72" s="3">
        <f>[1]!f_prt_convertiblebond(A72,"20210630",100000000)</f>
        <v>13.122111866600001</v>
      </c>
      <c r="E72" s="4">
        <f t="shared" si="1"/>
        <v>0.76290968871117248</v>
      </c>
      <c r="F72" s="5">
        <f>[1]!f_info_minholdingperiod(A72)</f>
        <v>0</v>
      </c>
      <c r="G72" t="str">
        <f>[1]!f_info_pchmstatus(A72,"")</f>
        <v>暂停大额申购</v>
      </c>
    </row>
    <row r="73" spans="1:7" x14ac:dyDescent="0.3">
      <c r="A73" t="s">
        <v>1106</v>
      </c>
      <c r="B73" t="s">
        <v>1107</v>
      </c>
      <c r="C73" s="1">
        <f>[1]!f_netasset_total(A73,"",100000000)</f>
        <v>41.547889793700001</v>
      </c>
      <c r="D73" s="3">
        <f>[1]!f_prt_convertiblebond(A73,"20210630",100000000)</f>
        <v>1.6366282925</v>
      </c>
      <c r="E73" s="4">
        <f t="shared" si="1"/>
        <v>3.9391369829525388E-2</v>
      </c>
      <c r="F73" s="5">
        <f>[1]!f_info_minholdingperiod(A73)</f>
        <v>0</v>
      </c>
      <c r="G73" t="str">
        <f>[1]!f_info_pchmstatus(A73,"")</f>
        <v>开放申购</v>
      </c>
    </row>
    <row r="74" spans="1:7" x14ac:dyDescent="0.3">
      <c r="A74" t="s">
        <v>516</v>
      </c>
      <c r="B74" t="s">
        <v>517</v>
      </c>
      <c r="C74" s="1">
        <f>[1]!f_netasset_total(A74,"",100000000)</f>
        <v>7.7429100678999996</v>
      </c>
      <c r="D74" s="3">
        <f>[1]!f_prt_convertiblebond(A74,"20210630",100000000)</f>
        <v>0.18731126100000001</v>
      </c>
      <c r="E74" s="4">
        <f t="shared" si="1"/>
        <v>2.419132591718217E-2</v>
      </c>
      <c r="F74" s="5">
        <f>[1]!f_info_minholdingperiod(A74)</f>
        <v>0</v>
      </c>
      <c r="G74" t="str">
        <f>[1]!f_info_pchmstatus(A74,"")</f>
        <v>开放申购</v>
      </c>
    </row>
    <row r="75" spans="1:7" x14ac:dyDescent="0.3">
      <c r="A75" t="s">
        <v>764</v>
      </c>
      <c r="B75" t="s">
        <v>765</v>
      </c>
      <c r="C75" s="1">
        <f>[1]!f_netasset_total(A75,"",100000000)</f>
        <v>11.674287405299999</v>
      </c>
      <c r="D75" s="3">
        <f>[1]!f_prt_convertiblebond(A75,"20210630",100000000)</f>
        <v>2.0924311085</v>
      </c>
      <c r="E75" s="4">
        <f t="shared" si="1"/>
        <v>0.17923416101183692</v>
      </c>
      <c r="F75" s="5">
        <f>[1]!f_info_minholdingperiod(A75)</f>
        <v>0</v>
      </c>
      <c r="G75" t="str">
        <f>[1]!f_info_pchmstatus(A75,"")</f>
        <v>暂停大额申购</v>
      </c>
    </row>
    <row r="76" spans="1:7" hidden="1" x14ac:dyDescent="0.3">
      <c r="A76" t="s">
        <v>470</v>
      </c>
      <c r="B76" t="s">
        <v>471</v>
      </c>
      <c r="C76" s="1">
        <f>[1]!f_netasset_total(A76,"",100000000)</f>
        <v>0.74444825540000004</v>
      </c>
      <c r="D76" s="3">
        <f>[1]!f_prt_convertiblebond(A76,"20210630",100000000)</f>
        <v>0.12872416779999998</v>
      </c>
      <c r="E76" s="4">
        <f t="shared" si="1"/>
        <v>0.17291217605290124</v>
      </c>
      <c r="F76" s="5">
        <f>[1]!f_info_minholdingperiod(A76)</f>
        <v>0</v>
      </c>
      <c r="G76" t="str">
        <f>[1]!f_info_pchmstatus(A76,"")</f>
        <v>开放申购</v>
      </c>
    </row>
    <row r="77" spans="1:7" hidden="1" x14ac:dyDescent="0.3">
      <c r="A77" t="s">
        <v>798</v>
      </c>
      <c r="B77" t="s">
        <v>799</v>
      </c>
      <c r="C77" s="1">
        <f>[1]!f_netasset_total(A77,"",100000000)</f>
        <v>7.7857879761</v>
      </c>
      <c r="D77" s="3">
        <f>[1]!f_prt_convertiblebond(A77,"20210630",100000000)</f>
        <v>0</v>
      </c>
      <c r="E77" s="4">
        <f t="shared" si="1"/>
        <v>0</v>
      </c>
      <c r="F77" s="5">
        <f>[1]!f_info_minholdingperiod(A77)</f>
        <v>0</v>
      </c>
      <c r="G77" t="str">
        <f>[1]!f_info_pchmstatus(A77,"")</f>
        <v>暂停大额申购</v>
      </c>
    </row>
    <row r="78" spans="1:7" hidden="1" x14ac:dyDescent="0.3">
      <c r="A78" t="s">
        <v>1356</v>
      </c>
      <c r="B78" t="s">
        <v>1357</v>
      </c>
      <c r="C78" s="1">
        <f>[1]!f_netasset_total(A78,"",100000000)</f>
        <v>7.5196455649000002</v>
      </c>
      <c r="D78" s="3">
        <f>[1]!f_prt_convertiblebond(A78,"20210630",100000000)</f>
        <v>0</v>
      </c>
      <c r="E78" s="4">
        <f t="shared" si="1"/>
        <v>0</v>
      </c>
      <c r="F78" s="5">
        <f>[1]!f_info_minholdingperiod(A78)</f>
        <v>9</v>
      </c>
      <c r="G78" t="str">
        <f>[1]!f_info_pchmstatus(A78,"")</f>
        <v>开放申购</v>
      </c>
    </row>
    <row r="79" spans="1:7" hidden="1" x14ac:dyDescent="0.3">
      <c r="A79" t="s">
        <v>598</v>
      </c>
      <c r="B79" t="s">
        <v>599</v>
      </c>
      <c r="C79" s="1">
        <f>[1]!f_netasset_total(A79,"",100000000)</f>
        <v>6.5253700020000007</v>
      </c>
      <c r="D79" s="3">
        <f>[1]!f_prt_convertiblebond(A79,"20210630",100000000)</f>
        <v>0.1536418108</v>
      </c>
      <c r="E79" s="4">
        <f t="shared" si="1"/>
        <v>2.3545302527352378E-2</v>
      </c>
      <c r="F79" s="5">
        <f>[1]!f_info_minholdingperiod(A79)</f>
        <v>0</v>
      </c>
      <c r="G79" t="str">
        <f>[1]!f_info_pchmstatus(A79,"")</f>
        <v>开放申购</v>
      </c>
    </row>
    <row r="80" spans="1:7" hidden="1" x14ac:dyDescent="0.3">
      <c r="A80" t="s">
        <v>862</v>
      </c>
      <c r="B80" t="s">
        <v>863</v>
      </c>
      <c r="C80" s="1">
        <f>[1]!f_netasset_total(A80,"",100000000)</f>
        <v>1.3126429309000001</v>
      </c>
      <c r="D80" s="3">
        <f>[1]!f_prt_convertiblebond(A80,"20210630",100000000)</f>
        <v>7.7019743000000002E-2</v>
      </c>
      <c r="E80" s="4">
        <f t="shared" si="1"/>
        <v>5.8675319225764015E-2</v>
      </c>
      <c r="F80" s="5">
        <f>[1]!f_info_minholdingperiod(A80)</f>
        <v>0</v>
      </c>
      <c r="G80" t="str">
        <f>[1]!f_info_pchmstatus(A80,"")</f>
        <v>开放申购</v>
      </c>
    </row>
    <row r="81" spans="1:8" x14ac:dyDescent="0.3">
      <c r="A81" t="s">
        <v>330</v>
      </c>
      <c r="B81" t="s">
        <v>331</v>
      </c>
      <c r="C81" s="1">
        <f>[1]!f_netasset_total(A81,"",100000000)</f>
        <v>173.75107717900002</v>
      </c>
      <c r="D81" s="3">
        <f>[1]!f_prt_convertiblebond(A81,"20210630",100000000)</f>
        <v>31.257502560799999</v>
      </c>
      <c r="E81" s="4">
        <f t="shared" si="1"/>
        <v>0.17989818001875305</v>
      </c>
      <c r="F81" s="5">
        <f>[1]!f_info_minholdingperiod(A81)</f>
        <v>0</v>
      </c>
      <c r="G81" t="str">
        <f>[1]!f_info_pchmstatus(A81,"")</f>
        <v>暂停大额申购</v>
      </c>
    </row>
    <row r="82" spans="1:8" hidden="1" x14ac:dyDescent="0.3">
      <c r="A82" s="6" t="s">
        <v>34</v>
      </c>
      <c r="B82" s="6" t="s">
        <v>35</v>
      </c>
      <c r="C82" s="7">
        <f>[1]!f_netasset_total(A82,"",100000000)</f>
        <v>20.2118439716</v>
      </c>
      <c r="D82" s="8">
        <f>[1]!f_prt_convertiblebond(A82,"20210630",100000000)</f>
        <v>3.7044623569999997</v>
      </c>
      <c r="E82" s="9">
        <f t="shared" si="1"/>
        <v>0.183281761040962</v>
      </c>
      <c r="F82" s="10">
        <f>[1]!f_info_minholdingperiod(A82)</f>
        <v>0</v>
      </c>
      <c r="G82" s="6" t="str">
        <f>[1]!f_info_pchmstatus(A82,"")</f>
        <v>开放申购</v>
      </c>
      <c r="H82" s="6" t="s">
        <v>3150</v>
      </c>
    </row>
    <row r="83" spans="1:8" hidden="1" x14ac:dyDescent="0.3">
      <c r="A83" t="s">
        <v>628</v>
      </c>
      <c r="B83" t="s">
        <v>629</v>
      </c>
      <c r="C83" s="1">
        <f>[1]!f_netasset_total(A83,"",100000000)</f>
        <v>22.129128189999999</v>
      </c>
      <c r="D83" s="3">
        <f>[1]!f_prt_convertiblebond(A83,"20210630",100000000)</f>
        <v>1.661130446</v>
      </c>
      <c r="E83" s="4">
        <f t="shared" si="1"/>
        <v>7.506533613694974E-2</v>
      </c>
      <c r="F83" s="5">
        <f>[1]!f_info_minholdingperiod(A83)</f>
        <v>12</v>
      </c>
      <c r="G83" t="str">
        <f>[1]!f_info_pchmstatus(A83,"")</f>
        <v>开放申购</v>
      </c>
    </row>
    <row r="84" spans="1:8" x14ac:dyDescent="0.3">
      <c r="A84" t="s">
        <v>540</v>
      </c>
      <c r="B84" t="s">
        <v>541</v>
      </c>
      <c r="C84" s="1">
        <f>[1]!f_netasset_total(A84,"",100000000)</f>
        <v>16.563060819100002</v>
      </c>
      <c r="D84" s="3">
        <f>[1]!f_prt_convertiblebond(A84,"20210630",100000000)</f>
        <v>1.3991960103999999</v>
      </c>
      <c r="E84" s="4">
        <f t="shared" si="1"/>
        <v>8.4476898665160421E-2</v>
      </c>
      <c r="F84" s="5">
        <f>[1]!f_info_minholdingperiod(A84)</f>
        <v>0</v>
      </c>
      <c r="G84" t="str">
        <f>[1]!f_info_pchmstatus(A84,"")</f>
        <v>开放申购</v>
      </c>
    </row>
    <row r="85" spans="1:8" hidden="1" x14ac:dyDescent="0.3">
      <c r="A85" t="s">
        <v>54</v>
      </c>
      <c r="B85" t="s">
        <v>55</v>
      </c>
      <c r="C85" s="1">
        <f>[1]!f_netasset_total(A85,"",100000000)</f>
        <v>7.1608391021000006</v>
      </c>
      <c r="D85" s="3">
        <f>[1]!f_prt_convertiblebond(A85,"20210630",100000000)</f>
        <v>1.5508692491999998</v>
      </c>
      <c r="E85" s="4">
        <f t="shared" si="1"/>
        <v>0.21657646919411846</v>
      </c>
      <c r="F85" s="5">
        <f>[1]!f_info_minholdingperiod(A85)</f>
        <v>0</v>
      </c>
      <c r="G85" t="str">
        <f>[1]!f_info_pchmstatus(A85,"")</f>
        <v>开放申购</v>
      </c>
    </row>
    <row r="86" spans="1:8" hidden="1" x14ac:dyDescent="0.3">
      <c r="A86" t="s">
        <v>1308</v>
      </c>
      <c r="B86" t="s">
        <v>1309</v>
      </c>
      <c r="C86" s="1">
        <f>[1]!f_netasset_total(A86,"",100000000)</f>
        <v>0.35559600740000002</v>
      </c>
      <c r="D86" s="3">
        <f>[1]!f_prt_convertiblebond(A86,"20210630",100000000)</f>
        <v>2.8237330000000001E-2</v>
      </c>
      <c r="E86" s="4">
        <f t="shared" si="1"/>
        <v>7.9408456260411875E-2</v>
      </c>
      <c r="F86" s="5">
        <f>[1]!f_info_minholdingperiod(A86)</f>
        <v>0</v>
      </c>
      <c r="G86" t="str">
        <f>[1]!f_info_pchmstatus(A86,"")</f>
        <v>开放申购</v>
      </c>
    </row>
    <row r="87" spans="1:8" hidden="1" x14ac:dyDescent="0.3">
      <c r="A87" t="s">
        <v>904</v>
      </c>
      <c r="B87" t="s">
        <v>905</v>
      </c>
      <c r="C87" s="1">
        <f>[1]!f_netasset_total(A87,"",100000000)</f>
        <v>1.1247154202</v>
      </c>
      <c r="D87" s="3">
        <f>[1]!f_prt_convertiblebond(A87,"20210630",100000000)</f>
        <v>0.118310632</v>
      </c>
      <c r="E87" s="4">
        <f t="shared" si="1"/>
        <v>0.10519161547457194</v>
      </c>
      <c r="F87" s="5">
        <f>[1]!f_info_minholdingperiod(A87)</f>
        <v>0</v>
      </c>
      <c r="G87" t="str">
        <f>[1]!f_info_pchmstatus(A87,"")</f>
        <v>暂停申购</v>
      </c>
    </row>
    <row r="88" spans="1:8" hidden="1" x14ac:dyDescent="0.3">
      <c r="A88" t="s">
        <v>1078</v>
      </c>
      <c r="B88" t="s">
        <v>1079</v>
      </c>
      <c r="C88" s="1">
        <f>[1]!f_netasset_total(A88,"",100000000)</f>
        <v>1.3965030824000002</v>
      </c>
      <c r="D88" s="3">
        <f>[1]!f_prt_convertiblebond(A88,"20210630",100000000)</f>
        <v>0.41995253780000003</v>
      </c>
      <c r="E88" s="4">
        <f t="shared" si="1"/>
        <v>0.30071722940867313</v>
      </c>
      <c r="F88" s="5">
        <f>[1]!f_info_minholdingperiod(A88)</f>
        <v>0</v>
      </c>
      <c r="G88" t="str">
        <f>[1]!f_info_pchmstatus(A88,"")</f>
        <v>开放申购</v>
      </c>
    </row>
    <row r="89" spans="1:8" hidden="1" x14ac:dyDescent="0.3">
      <c r="A89" t="s">
        <v>1272</v>
      </c>
      <c r="B89" t="s">
        <v>1273</v>
      </c>
      <c r="C89" s="1">
        <f>[1]!f_netasset_total(A89,"",100000000)</f>
        <v>4.9415031322000003</v>
      </c>
      <c r="D89" s="3">
        <f>[1]!f_prt_convertiblebond(A89,"20210630",100000000)</f>
        <v>0.45116015659999997</v>
      </c>
      <c r="E89" s="4">
        <f t="shared" si="1"/>
        <v>9.1300186305687828E-2</v>
      </c>
      <c r="F89" s="5">
        <f>[1]!f_info_minholdingperiod(A89)</f>
        <v>0</v>
      </c>
      <c r="G89" t="str">
        <f>[1]!f_info_pchmstatus(A89,"")</f>
        <v>开放申购</v>
      </c>
    </row>
    <row r="90" spans="1:8" hidden="1" x14ac:dyDescent="0.3">
      <c r="A90" t="s">
        <v>808</v>
      </c>
      <c r="B90" t="s">
        <v>809</v>
      </c>
      <c r="C90" s="1">
        <f>[1]!f_netasset_total(A90,"",100000000)</f>
        <v>0.36195450810000002</v>
      </c>
      <c r="D90" s="3">
        <f>[1]!f_prt_convertiblebond(A90,"20210630",100000000)</f>
        <v>0.1168010924</v>
      </c>
      <c r="E90" s="4">
        <f t="shared" si="1"/>
        <v>0.32269550395468605</v>
      </c>
      <c r="F90" s="5">
        <f>[1]!f_info_minholdingperiod(A90)</f>
        <v>0</v>
      </c>
      <c r="G90" t="str">
        <f>[1]!f_info_pchmstatus(A90,"")</f>
        <v>开放申购</v>
      </c>
    </row>
    <row r="91" spans="1:8" hidden="1" x14ac:dyDescent="0.3">
      <c r="A91" t="s">
        <v>410</v>
      </c>
      <c r="B91" t="s">
        <v>411</v>
      </c>
      <c r="C91" s="1">
        <f>[1]!f_netasset_total(A91,"",100000000)</f>
        <v>0.50327317009999994</v>
      </c>
      <c r="D91" s="3">
        <f>[1]!f_prt_convertiblebond(A91,"20210630",100000000)</f>
        <v>3.6325729000000001E-2</v>
      </c>
      <c r="E91" s="4">
        <f t="shared" si="1"/>
        <v>7.2178950037773942E-2</v>
      </c>
      <c r="F91" s="5">
        <f>[1]!f_info_minholdingperiod(A91)</f>
        <v>0</v>
      </c>
      <c r="G91" t="str">
        <f>[1]!f_info_pchmstatus(A91,"")</f>
        <v>开放申购</v>
      </c>
    </row>
    <row r="92" spans="1:8" hidden="1" x14ac:dyDescent="0.3">
      <c r="A92" t="s">
        <v>624</v>
      </c>
      <c r="B92" t="s">
        <v>625</v>
      </c>
      <c r="C92" s="1">
        <f>[1]!f_netasset_total(A92,"",100000000)</f>
        <v>3.6455683474999998</v>
      </c>
      <c r="D92" s="3">
        <f>[1]!f_prt_convertiblebond(A92,"20210630",100000000)</f>
        <v>7.4660790000000005E-3</v>
      </c>
      <c r="E92" s="4">
        <f t="shared" si="1"/>
        <v>2.0479876629168042E-3</v>
      </c>
      <c r="F92" s="5">
        <f>[1]!f_info_minholdingperiod(A92)</f>
        <v>0</v>
      </c>
      <c r="G92" t="str">
        <f>[1]!f_info_pchmstatus(A92,"")</f>
        <v>开放申购</v>
      </c>
    </row>
    <row r="93" spans="1:8" hidden="1" x14ac:dyDescent="0.3">
      <c r="A93" t="s">
        <v>894</v>
      </c>
      <c r="B93" t="s">
        <v>895</v>
      </c>
      <c r="C93" s="1">
        <f>[1]!f_netasset_total(A93,"",100000000)</f>
        <v>3.1158012362999998</v>
      </c>
      <c r="D93" s="3">
        <f>[1]!f_prt_convertiblebond(A93,"20210630",100000000)</f>
        <v>6.5042600000000004E-3</v>
      </c>
      <c r="E93" s="4">
        <f t="shared" si="1"/>
        <v>2.0875079976936462E-3</v>
      </c>
      <c r="F93" s="5">
        <f>[1]!f_info_minholdingperiod(A93)</f>
        <v>0</v>
      </c>
      <c r="G93" t="str">
        <f>[1]!f_info_pchmstatus(A93,"")</f>
        <v>开放申购</v>
      </c>
    </row>
    <row r="94" spans="1:8" hidden="1" x14ac:dyDescent="0.3">
      <c r="A94" t="s">
        <v>224</v>
      </c>
      <c r="B94" t="s">
        <v>225</v>
      </c>
      <c r="C94" s="1">
        <f>[1]!f_netasset_total(A94,"",100000000)</f>
        <v>3.2394243842999999</v>
      </c>
      <c r="D94" s="3">
        <f>[1]!f_prt_convertiblebond(A94,"20210630",100000000)</f>
        <v>3.2532228379000001</v>
      </c>
      <c r="E94" s="4">
        <f t="shared" si="1"/>
        <v>1.0042595387214084</v>
      </c>
      <c r="F94" s="5">
        <f>[1]!f_info_minholdingperiod(A94)</f>
        <v>0</v>
      </c>
      <c r="G94" t="str">
        <f>[1]!f_info_pchmstatus(A94,"")</f>
        <v>开放申购</v>
      </c>
    </row>
    <row r="95" spans="1:8" hidden="1" x14ac:dyDescent="0.3">
      <c r="A95" t="s">
        <v>288</v>
      </c>
      <c r="B95" t="s">
        <v>289</v>
      </c>
      <c r="C95" s="1">
        <f>[1]!f_netasset_total(A95,"",100000000)</f>
        <v>1.2391701959000001</v>
      </c>
      <c r="D95" s="3">
        <f>[1]!f_prt_convertiblebond(A95,"20210630",100000000)</f>
        <v>0</v>
      </c>
      <c r="E95" s="4">
        <f t="shared" si="1"/>
        <v>0</v>
      </c>
      <c r="F95" s="5">
        <f>[1]!f_info_minholdingperiod(A95)</f>
        <v>0</v>
      </c>
      <c r="G95" t="str">
        <f>[1]!f_info_pchmstatus(A95,"")</f>
        <v>开放申购</v>
      </c>
    </row>
    <row r="96" spans="1:8" hidden="1" x14ac:dyDescent="0.3">
      <c r="A96" t="s">
        <v>74</v>
      </c>
      <c r="B96" t="s">
        <v>75</v>
      </c>
      <c r="C96" s="1">
        <f>[1]!f_netasset_total(A96,"",100000000)</f>
        <v>5.0218055770000003</v>
      </c>
      <c r="D96" s="3">
        <f>[1]!f_prt_convertiblebond(A96,"20210630",100000000)</f>
        <v>1.9745054505999999</v>
      </c>
      <c r="E96" s="4">
        <f t="shared" si="1"/>
        <v>0.39318635903454446</v>
      </c>
      <c r="F96" s="5">
        <f>[1]!f_info_minholdingperiod(A96)</f>
        <v>0</v>
      </c>
      <c r="G96" t="str">
        <f>[1]!f_info_pchmstatus(A96,"")</f>
        <v>开放申购</v>
      </c>
    </row>
    <row r="97" spans="1:7" hidden="1" x14ac:dyDescent="0.3">
      <c r="A97" t="s">
        <v>1344</v>
      </c>
      <c r="B97" t="s">
        <v>1345</v>
      </c>
      <c r="C97" s="1">
        <f>[1]!f_netasset_total(A97,"",100000000)</f>
        <v>2.3655368399000003</v>
      </c>
      <c r="D97" s="3">
        <f>[1]!f_prt_convertiblebond(A97,"20210630",100000000)</f>
        <v>0</v>
      </c>
      <c r="E97" s="4">
        <f t="shared" si="1"/>
        <v>0</v>
      </c>
      <c r="F97" s="5">
        <f>[1]!f_info_minholdingperiod(A97)</f>
        <v>6</v>
      </c>
      <c r="G97" t="str">
        <f>[1]!f_info_pchmstatus(A97,"")</f>
        <v>开放申购</v>
      </c>
    </row>
    <row r="98" spans="1:7" hidden="1" x14ac:dyDescent="0.3">
      <c r="A98" t="s">
        <v>730</v>
      </c>
      <c r="B98" t="s">
        <v>731</v>
      </c>
      <c r="C98" s="1">
        <f>[1]!f_netasset_total(A98,"",100000000)</f>
        <v>0.58800126949999998</v>
      </c>
      <c r="D98" s="3">
        <f>[1]!f_prt_convertiblebond(A98,"20210630",100000000)</f>
        <v>0.137084233</v>
      </c>
      <c r="E98" s="4">
        <f t="shared" si="1"/>
        <v>0.2331359473365899</v>
      </c>
      <c r="F98" s="5">
        <f>[1]!f_info_minholdingperiod(A98)</f>
        <v>0</v>
      </c>
      <c r="G98" t="str">
        <f>[1]!f_info_pchmstatus(A98,"")</f>
        <v>暂停申购</v>
      </c>
    </row>
    <row r="99" spans="1:7" x14ac:dyDescent="0.3">
      <c r="A99" t="s">
        <v>454</v>
      </c>
      <c r="B99" t="s">
        <v>455</v>
      </c>
      <c r="C99" s="1">
        <f>[1]!f_netasset_total(A99,"",100000000)</f>
        <v>30.7649042627</v>
      </c>
      <c r="D99" s="3">
        <f>[1]!f_prt_convertiblebond(A99,"20210630",100000000)</f>
        <v>0</v>
      </c>
      <c r="E99" s="4">
        <f t="shared" si="1"/>
        <v>0</v>
      </c>
      <c r="F99" s="5">
        <f>[1]!f_info_minholdingperiod(A99)</f>
        <v>0</v>
      </c>
      <c r="G99" t="str">
        <f>[1]!f_info_pchmstatus(A99,"")</f>
        <v>暂停申购</v>
      </c>
    </row>
    <row r="100" spans="1:7" x14ac:dyDescent="0.3">
      <c r="A100" t="s">
        <v>130</v>
      </c>
      <c r="B100" t="s">
        <v>131</v>
      </c>
      <c r="C100" s="1">
        <f>[1]!f_netasset_total(A100,"",100000000)</f>
        <v>22.9709521023</v>
      </c>
      <c r="D100" s="3">
        <f>[1]!f_prt_convertiblebond(A100,"20210630",100000000)</f>
        <v>1.4614516722999999</v>
      </c>
      <c r="E100" s="4">
        <f t="shared" si="1"/>
        <v>6.3621728250161214E-2</v>
      </c>
      <c r="F100" s="5">
        <f>[1]!f_info_minholdingperiod(A100)</f>
        <v>0</v>
      </c>
      <c r="G100" t="str">
        <f>[1]!f_info_pchmstatus(A100,"")</f>
        <v>开放申购</v>
      </c>
    </row>
    <row r="101" spans="1:7" hidden="1" x14ac:dyDescent="0.3">
      <c r="A101" t="s">
        <v>1364</v>
      </c>
      <c r="B101" t="s">
        <v>1365</v>
      </c>
      <c r="C101" s="1">
        <f>[1]!f_netasset_total(A101,"",100000000)</f>
        <v>3.6351266724000002</v>
      </c>
      <c r="D101" s="3">
        <f>[1]!f_prt_convertiblebond(A101,"20210630",100000000)</f>
        <v>0</v>
      </c>
      <c r="E101" s="4">
        <f t="shared" si="1"/>
        <v>0</v>
      </c>
      <c r="F101" s="5">
        <f>[1]!f_info_minholdingperiod(A101)</f>
        <v>0</v>
      </c>
      <c r="G101" t="str">
        <f>[1]!f_info_pchmstatus(A101,"")</f>
        <v>开放申购</v>
      </c>
    </row>
    <row r="102" spans="1:7" hidden="1" x14ac:dyDescent="0.3">
      <c r="A102" t="s">
        <v>388</v>
      </c>
      <c r="B102" t="s">
        <v>389</v>
      </c>
      <c r="C102" s="1">
        <f>[1]!f_netasset_total(A102,"",100000000)</f>
        <v>0</v>
      </c>
      <c r="D102" s="3">
        <f>[1]!f_prt_convertiblebond(A102,"20210630",100000000)</f>
        <v>1.6886602000000001E-2</v>
      </c>
      <c r="E102" s="4" t="e">
        <f t="shared" si="1"/>
        <v>#DIV/0!</v>
      </c>
      <c r="F102" s="5">
        <f>[1]!f_info_minholdingperiod(A102)</f>
        <v>0</v>
      </c>
      <c r="G102" t="str">
        <f>[1]!f_info_pchmstatus(A102,"")</f>
        <v>暂停申购</v>
      </c>
    </row>
    <row r="103" spans="1:7" hidden="1" x14ac:dyDescent="0.3">
      <c r="A103" t="s">
        <v>1024</v>
      </c>
      <c r="B103" t="s">
        <v>1025</v>
      </c>
      <c r="C103" s="1">
        <f>[1]!f_netasset_total(A103,"",100000000)</f>
        <v>2.2272095419999998</v>
      </c>
      <c r="D103" s="3">
        <f>[1]!f_prt_convertiblebond(A103,"20210630",100000000)</f>
        <v>0</v>
      </c>
      <c r="E103" s="4">
        <f t="shared" si="1"/>
        <v>0</v>
      </c>
      <c r="F103" s="5">
        <f>[1]!f_info_minholdingperiod(A103)</f>
        <v>0</v>
      </c>
      <c r="G103" t="str">
        <f>[1]!f_info_pchmstatus(A103,"")</f>
        <v>开放申购</v>
      </c>
    </row>
    <row r="104" spans="1:7" hidden="1" x14ac:dyDescent="0.3">
      <c r="A104" t="s">
        <v>608</v>
      </c>
      <c r="B104" t="s">
        <v>609</v>
      </c>
      <c r="C104" s="1">
        <f>[1]!f_netasset_total(A104,"",100000000)</f>
        <v>0.29193655130000001</v>
      </c>
      <c r="D104" s="3">
        <f>[1]!f_prt_convertiblebond(A104,"20210630",100000000)</f>
        <v>1.90737276E-2</v>
      </c>
      <c r="E104" s="4">
        <f t="shared" si="1"/>
        <v>6.533518161759555E-2</v>
      </c>
      <c r="F104" s="5">
        <f>[1]!f_info_minholdingperiod(A104)</f>
        <v>0</v>
      </c>
      <c r="G104" t="str">
        <f>[1]!f_info_pchmstatus(A104,"")</f>
        <v>开放申购</v>
      </c>
    </row>
    <row r="105" spans="1:7" hidden="1" x14ac:dyDescent="0.3">
      <c r="A105" t="s">
        <v>140</v>
      </c>
      <c r="B105" t="s">
        <v>141</v>
      </c>
      <c r="C105" s="1">
        <f>[1]!f_netasset_total(A105,"",100000000)</f>
        <v>7.2237563528999997</v>
      </c>
      <c r="D105" s="3">
        <f>[1]!f_prt_convertiblebond(A105,"20210630",100000000)</f>
        <v>0.3200711168</v>
      </c>
      <c r="E105" s="4">
        <f t="shared" si="1"/>
        <v>4.4308127401266301E-2</v>
      </c>
      <c r="F105" s="5">
        <f>[1]!f_info_minholdingperiod(A105)</f>
        <v>0</v>
      </c>
      <c r="G105" t="str">
        <f>[1]!f_info_pchmstatus(A105,"")</f>
        <v>开放申购</v>
      </c>
    </row>
    <row r="106" spans="1:7" hidden="1" x14ac:dyDescent="0.3">
      <c r="A106" t="s">
        <v>1292</v>
      </c>
      <c r="B106" t="s">
        <v>1293</v>
      </c>
      <c r="C106" s="1">
        <f>[1]!f_netasset_total(A106,"",100000000)</f>
        <v>1.9042718944999999</v>
      </c>
      <c r="D106" s="3">
        <f>[1]!f_prt_convertiblebond(A106,"20210630",100000000)</f>
        <v>0</v>
      </c>
      <c r="E106" s="4">
        <f t="shared" si="1"/>
        <v>0</v>
      </c>
      <c r="F106" s="5">
        <f>[1]!f_info_minholdingperiod(A106)</f>
        <v>0</v>
      </c>
      <c r="G106" t="str">
        <f>[1]!f_info_pchmstatus(A106,"")</f>
        <v>开放申购</v>
      </c>
    </row>
    <row r="107" spans="1:7" hidden="1" x14ac:dyDescent="0.3">
      <c r="A107" t="s">
        <v>980</v>
      </c>
      <c r="B107" t="s">
        <v>981</v>
      </c>
      <c r="C107" s="1">
        <f>[1]!f_netasset_total(A107,"",100000000)</f>
        <v>2.9003229287000001</v>
      </c>
      <c r="D107" s="3">
        <f>[1]!f_prt_convertiblebond(A107,"20210630",100000000)</f>
        <v>6.1125458000000001E-2</v>
      </c>
      <c r="E107" s="4">
        <f t="shared" si="1"/>
        <v>2.1075397292879387E-2</v>
      </c>
      <c r="F107" s="5">
        <f>[1]!f_info_minholdingperiod(A107)</f>
        <v>0</v>
      </c>
      <c r="G107" t="str">
        <f>[1]!f_info_pchmstatus(A107,"")</f>
        <v>暂停申购</v>
      </c>
    </row>
    <row r="108" spans="1:7" hidden="1" x14ac:dyDescent="0.3">
      <c r="A108" t="s">
        <v>756</v>
      </c>
      <c r="B108" t="s">
        <v>757</v>
      </c>
      <c r="C108" s="1">
        <f>[1]!f_netasset_total(A108,"",100000000)</f>
        <v>2.6539959405000002</v>
      </c>
      <c r="D108" s="3">
        <f>[1]!f_prt_convertiblebond(A108,"20210630",100000000)</f>
        <v>6.7879264999999994E-2</v>
      </c>
      <c r="E108" s="4">
        <f t="shared" si="1"/>
        <v>2.5576250499920457E-2</v>
      </c>
      <c r="F108" s="5">
        <f>[1]!f_info_minholdingperiod(A108)</f>
        <v>0</v>
      </c>
      <c r="G108" t="str">
        <f>[1]!f_info_pchmstatus(A108,"")</f>
        <v>开放申购</v>
      </c>
    </row>
    <row r="109" spans="1:7" hidden="1" x14ac:dyDescent="0.3">
      <c r="A109" t="s">
        <v>528</v>
      </c>
      <c r="B109" t="s">
        <v>529</v>
      </c>
      <c r="C109" s="1">
        <f>[1]!f_netasset_total(A109,"",100000000)</f>
        <v>0.78903862129999991</v>
      </c>
      <c r="D109" s="3">
        <f>[1]!f_prt_convertiblebond(A109,"20210630",100000000)</f>
        <v>0.38331980999999998</v>
      </c>
      <c r="E109" s="4">
        <f t="shared" si="1"/>
        <v>0.48580614389755983</v>
      </c>
      <c r="F109" s="5">
        <f>[1]!f_info_minholdingperiod(A109)</f>
        <v>0</v>
      </c>
      <c r="G109" t="str">
        <f>[1]!f_info_pchmstatus(A109,"")</f>
        <v>开放申购</v>
      </c>
    </row>
    <row r="110" spans="1:7" x14ac:dyDescent="0.3">
      <c r="A110" t="s">
        <v>650</v>
      </c>
      <c r="B110" t="s">
        <v>651</v>
      </c>
      <c r="C110" s="1">
        <f>[1]!f_netasset_total(A110,"",100000000)</f>
        <v>94.917261413299997</v>
      </c>
      <c r="D110" s="3">
        <f>[1]!f_prt_convertiblebond(A110,"20210630",100000000)</f>
        <v>0</v>
      </c>
      <c r="E110" s="4">
        <f t="shared" si="1"/>
        <v>0</v>
      </c>
      <c r="F110" s="5">
        <f>[1]!f_info_minholdingperiod(A110)</f>
        <v>0</v>
      </c>
      <c r="G110" t="str">
        <f>[1]!f_info_pchmstatus(A110,"")</f>
        <v>开放申购</v>
      </c>
    </row>
    <row r="111" spans="1:7" x14ac:dyDescent="0.3">
      <c r="A111" t="s">
        <v>296</v>
      </c>
      <c r="B111" t="s">
        <v>297</v>
      </c>
      <c r="C111" s="1">
        <f>[1]!f_netasset_total(A111,"",100000000)</f>
        <v>29.339248290900002</v>
      </c>
      <c r="D111" s="3">
        <f>[1]!f_prt_convertiblebond(A111,"20210630",100000000)</f>
        <v>0</v>
      </c>
      <c r="E111" s="4">
        <f t="shared" si="1"/>
        <v>0</v>
      </c>
      <c r="F111" s="5">
        <f>[1]!f_info_minholdingperiod(A111)</f>
        <v>0</v>
      </c>
      <c r="G111" t="str">
        <f>[1]!f_info_pchmstatus(A111,"")</f>
        <v>开放申购</v>
      </c>
    </row>
    <row r="112" spans="1:7" x14ac:dyDescent="0.3">
      <c r="A112" t="s">
        <v>850</v>
      </c>
      <c r="B112" t="s">
        <v>851</v>
      </c>
      <c r="C112" s="1">
        <f>[1]!f_netasset_total(A112,"",100000000)</f>
        <v>26.0686614709</v>
      </c>
      <c r="D112" s="3">
        <f>[1]!f_prt_convertiblebond(A112,"20210630",100000000)</f>
        <v>11.87361069</v>
      </c>
      <c r="E112" s="4">
        <f t="shared" si="1"/>
        <v>0.45547450540390449</v>
      </c>
      <c r="F112" s="5">
        <f>[1]!f_info_minholdingperiod(A112)</f>
        <v>0</v>
      </c>
      <c r="G112" t="str">
        <f>[1]!f_info_pchmstatus(A112,"")</f>
        <v>开放申购</v>
      </c>
    </row>
    <row r="113" spans="1:7" hidden="1" x14ac:dyDescent="0.3">
      <c r="A113" t="s">
        <v>266</v>
      </c>
      <c r="B113" t="s">
        <v>267</v>
      </c>
      <c r="C113" s="1">
        <f>[1]!f_netasset_total(A113,"",100000000)</f>
        <v>0.97815767400000009</v>
      </c>
      <c r="D113" s="3">
        <f>[1]!f_prt_convertiblebond(A113,"20210630",100000000)</f>
        <v>8.8768921000000001E-2</v>
      </c>
      <c r="E113" s="4">
        <f t="shared" si="1"/>
        <v>9.0751136917420941E-2</v>
      </c>
      <c r="F113" s="5">
        <f>[1]!f_info_minholdingperiod(A113)</f>
        <v>0</v>
      </c>
      <c r="G113" t="str">
        <f>[1]!f_info_pchmstatus(A113,"")</f>
        <v>开放申购</v>
      </c>
    </row>
    <row r="114" spans="1:7" hidden="1" x14ac:dyDescent="0.3">
      <c r="A114" t="s">
        <v>186</v>
      </c>
      <c r="B114" t="s">
        <v>187</v>
      </c>
      <c r="C114" s="1">
        <f>[1]!f_netasset_total(A114,"",100000000)</f>
        <v>1.6757889578999998</v>
      </c>
      <c r="D114" s="3">
        <f>[1]!f_prt_convertiblebond(A114,"20210630",100000000)</f>
        <v>1.3783211974</v>
      </c>
      <c r="E114" s="4">
        <f t="shared" si="1"/>
        <v>0.82249091742866665</v>
      </c>
      <c r="F114" s="5">
        <f>[1]!f_info_minholdingperiod(A114)</f>
        <v>0</v>
      </c>
      <c r="G114" t="str">
        <f>[1]!f_info_pchmstatus(A114,"")</f>
        <v>开放申购</v>
      </c>
    </row>
    <row r="115" spans="1:7" hidden="1" x14ac:dyDescent="0.3">
      <c r="A115" t="s">
        <v>80</v>
      </c>
      <c r="B115" t="s">
        <v>81</v>
      </c>
      <c r="C115" s="1">
        <f>[1]!f_netasset_total(A115,"",100000000)</f>
        <v>0.89301139010000008</v>
      </c>
      <c r="D115" s="3">
        <f>[1]!f_prt_convertiblebond(A115,"20210630",100000000)</f>
        <v>0.16890039600000001</v>
      </c>
      <c r="E115" s="4">
        <f t="shared" si="1"/>
        <v>0.18913576900859733</v>
      </c>
      <c r="F115" s="5">
        <f>[1]!f_info_minholdingperiod(A115)</f>
        <v>0</v>
      </c>
      <c r="G115" t="str">
        <f>[1]!f_info_pchmstatus(A115,"")</f>
        <v>开放申购</v>
      </c>
    </row>
    <row r="116" spans="1:7" hidden="1" x14ac:dyDescent="0.3">
      <c r="A116" t="s">
        <v>1284</v>
      </c>
      <c r="B116" t="s">
        <v>1285</v>
      </c>
      <c r="C116" s="1">
        <f>[1]!f_netasset_total(A116,"",100000000)</f>
        <v>116.0001997032</v>
      </c>
      <c r="D116" s="3">
        <f>[1]!f_prt_convertiblebond(A116,"20210630",100000000)</f>
        <v>0.51828920200000006</v>
      </c>
      <c r="E116" s="4">
        <f t="shared" si="1"/>
        <v>4.4680026700480106E-3</v>
      </c>
      <c r="F116" s="5">
        <f>[1]!f_info_minholdingperiod(A116)</f>
        <v>6</v>
      </c>
      <c r="G116" t="str">
        <f>[1]!f_info_pchmstatus(A116,"")</f>
        <v>开放申购</v>
      </c>
    </row>
    <row r="117" spans="1:7" hidden="1" x14ac:dyDescent="0.3">
      <c r="A117" t="s">
        <v>1318</v>
      </c>
      <c r="B117" t="s">
        <v>1319</v>
      </c>
      <c r="C117" s="1">
        <f>[1]!f_netasset_total(A117,"",100000000)</f>
        <v>6.9758590425999998</v>
      </c>
      <c r="D117" s="3">
        <f>[1]!f_prt_convertiblebond(A117,"20210630",100000000)</f>
        <v>1.492179895</v>
      </c>
      <c r="E117" s="4">
        <f t="shared" si="1"/>
        <v>0.21390625669004973</v>
      </c>
      <c r="F117" s="5">
        <f>[1]!f_info_minholdingperiod(A117)</f>
        <v>0</v>
      </c>
      <c r="G117" t="str">
        <f>[1]!f_info_pchmstatus(A117,"")</f>
        <v>开放申购</v>
      </c>
    </row>
    <row r="118" spans="1:7" hidden="1" x14ac:dyDescent="0.3">
      <c r="A118" t="s">
        <v>68</v>
      </c>
      <c r="B118" t="s">
        <v>69</v>
      </c>
      <c r="C118" s="1">
        <f>[1]!f_netasset_total(A118,"",100000000)</f>
        <v>0.18808138829999999</v>
      </c>
      <c r="D118" s="3">
        <f>[1]!f_prt_convertiblebond(A118,"20210630",100000000)</f>
        <v>4.0664600000000002E-2</v>
      </c>
      <c r="E118" s="4">
        <f t="shared" si="1"/>
        <v>0.21620746405347543</v>
      </c>
      <c r="F118" s="5">
        <f>[1]!f_info_minholdingperiod(A118)</f>
        <v>0</v>
      </c>
      <c r="G118" t="str">
        <f>[1]!f_info_pchmstatus(A118,"")</f>
        <v>开放申购</v>
      </c>
    </row>
    <row r="119" spans="1:7" hidden="1" x14ac:dyDescent="0.3">
      <c r="A119" t="s">
        <v>416</v>
      </c>
      <c r="B119" t="s">
        <v>417</v>
      </c>
      <c r="C119" s="1">
        <f>[1]!f_netasset_total(A119,"",100000000)</f>
        <v>8.3752220299999999E-2</v>
      </c>
      <c r="D119" s="3">
        <f>[1]!f_prt_convertiblebond(A119,"20210630",100000000)</f>
        <v>4.2150369699999995E-2</v>
      </c>
      <c r="E119" s="4">
        <f t="shared" si="1"/>
        <v>0.50327465408102134</v>
      </c>
      <c r="F119" s="5">
        <f>[1]!f_info_minholdingperiod(A119)</f>
        <v>0</v>
      </c>
      <c r="G119" t="str">
        <f>[1]!f_info_pchmstatus(A119,"")</f>
        <v>开放申购</v>
      </c>
    </row>
    <row r="120" spans="1:7" x14ac:dyDescent="0.3">
      <c r="A120" t="s">
        <v>1268</v>
      </c>
      <c r="B120" t="s">
        <v>1269</v>
      </c>
      <c r="C120" s="1">
        <f>[1]!f_netasset_total(A120,"",100000000)</f>
        <v>23.221139745199999</v>
      </c>
      <c r="D120" s="3">
        <f>[1]!f_prt_convertiblebond(A120,"20210630",100000000)</f>
        <v>1.9455215094999998</v>
      </c>
      <c r="E120" s="4">
        <f t="shared" si="1"/>
        <v>8.3782343625151093E-2</v>
      </c>
      <c r="F120" s="5">
        <f>[1]!f_info_minholdingperiod(A120)</f>
        <v>0</v>
      </c>
      <c r="G120" t="str">
        <f>[1]!f_info_pchmstatus(A120,"")</f>
        <v>开放申购</v>
      </c>
    </row>
    <row r="121" spans="1:7" hidden="1" x14ac:dyDescent="0.3">
      <c r="A121" t="s">
        <v>456</v>
      </c>
      <c r="B121" t="s">
        <v>457</v>
      </c>
      <c r="C121" s="1">
        <f>[1]!f_netasset_total(A121,"",100000000)</f>
        <v>3.2752183467</v>
      </c>
      <c r="D121" s="3">
        <f>[1]!f_prt_convertiblebond(A121,"20210630",100000000)</f>
        <v>0.53464639120000002</v>
      </c>
      <c r="E121" s="4">
        <f t="shared" si="1"/>
        <v>0.16323992314548791</v>
      </c>
      <c r="F121" s="5">
        <f>[1]!f_info_minholdingperiod(A121)</f>
        <v>0</v>
      </c>
      <c r="G121" t="str">
        <f>[1]!f_info_pchmstatus(A121,"")</f>
        <v>暂停大额申购</v>
      </c>
    </row>
    <row r="122" spans="1:7" hidden="1" x14ac:dyDescent="0.3">
      <c r="A122" t="s">
        <v>1010</v>
      </c>
      <c r="B122" t="s">
        <v>1011</v>
      </c>
      <c r="C122" s="1">
        <f>[1]!f_netasset_total(A122,"",100000000)</f>
        <v>0.51519544029999997</v>
      </c>
      <c r="D122" s="3">
        <f>[1]!f_prt_convertiblebond(A122,"20210630",100000000)</f>
        <v>0.15292804330000001</v>
      </c>
      <c r="E122" s="4">
        <f t="shared" si="1"/>
        <v>0.296835009275217</v>
      </c>
      <c r="F122" s="5">
        <f>[1]!f_info_minholdingperiod(A122)</f>
        <v>0</v>
      </c>
      <c r="G122" t="str">
        <f>[1]!f_info_pchmstatus(A122,"")</f>
        <v>开放申购</v>
      </c>
    </row>
    <row r="123" spans="1:7" hidden="1" x14ac:dyDescent="0.3">
      <c r="A123" t="s">
        <v>486</v>
      </c>
      <c r="B123" t="s">
        <v>487</v>
      </c>
      <c r="C123" s="1">
        <f>[1]!f_netasset_total(A123,"",100000000)</f>
        <v>2.8065526030000001</v>
      </c>
      <c r="D123" s="3">
        <f>[1]!f_prt_convertiblebond(A123,"20210630",100000000)</f>
        <v>0.91704501760000001</v>
      </c>
      <c r="E123" s="4">
        <f t="shared" si="1"/>
        <v>0.32675140904886152</v>
      </c>
      <c r="F123" s="5">
        <f>[1]!f_info_minholdingperiod(A123)</f>
        <v>0</v>
      </c>
      <c r="G123" t="str">
        <f>[1]!f_info_pchmstatus(A123,"")</f>
        <v>开放申购</v>
      </c>
    </row>
    <row r="124" spans="1:7" hidden="1" x14ac:dyDescent="0.3">
      <c r="A124" t="s">
        <v>390</v>
      </c>
      <c r="B124" t="s">
        <v>391</v>
      </c>
      <c r="C124" s="1">
        <f>[1]!f_netasset_total(A124,"",100000000)</f>
        <v>0.43933761840000002</v>
      </c>
      <c r="D124" s="3">
        <f>[1]!f_prt_convertiblebond(A124,"20210630",100000000)</f>
        <v>6.5548359E-2</v>
      </c>
      <c r="E124" s="4">
        <f t="shared" si="1"/>
        <v>0.14919814797266173</v>
      </c>
      <c r="F124" s="5">
        <f>[1]!f_info_minholdingperiod(A124)</f>
        <v>0</v>
      </c>
      <c r="G124" t="str">
        <f>[1]!f_info_pchmstatus(A124,"")</f>
        <v>开放申购</v>
      </c>
    </row>
    <row r="125" spans="1:7" hidden="1" x14ac:dyDescent="0.3">
      <c r="A125" t="s">
        <v>898</v>
      </c>
      <c r="B125" t="s">
        <v>899</v>
      </c>
      <c r="C125" s="1">
        <f>[1]!f_netasset_total(A125,"",100000000)</f>
        <v>4.2439648699999999E-2</v>
      </c>
      <c r="D125" s="3">
        <f>[1]!f_prt_convertiblebond(A125,"20210630",100000000)</f>
        <v>5.7424299999999998E-3</v>
      </c>
      <c r="E125" s="4">
        <f t="shared" si="1"/>
        <v>0.13530814170005134</v>
      </c>
      <c r="F125" s="5">
        <f>[1]!f_info_minholdingperiod(A125)</f>
        <v>0</v>
      </c>
      <c r="G125" t="str">
        <f>[1]!f_info_pchmstatus(A125,"")</f>
        <v>开放申购</v>
      </c>
    </row>
    <row r="126" spans="1:7" hidden="1" x14ac:dyDescent="0.3">
      <c r="A126" t="s">
        <v>726</v>
      </c>
      <c r="B126" t="s">
        <v>727</v>
      </c>
      <c r="C126" s="1">
        <f>[1]!f_netasset_total(A126,"",100000000)</f>
        <v>1.1170519759999999</v>
      </c>
      <c r="D126" s="3">
        <f>[1]!f_prt_convertiblebond(A126,"20210630",100000000)</f>
        <v>0.62592613630000005</v>
      </c>
      <c r="E126" s="4">
        <f t="shared" si="1"/>
        <v>0.56033752211007237</v>
      </c>
      <c r="F126" s="5">
        <f>[1]!f_info_minholdingperiod(A126)</f>
        <v>0</v>
      </c>
      <c r="G126" t="str">
        <f>[1]!f_info_pchmstatus(A126,"")</f>
        <v>暂停申购</v>
      </c>
    </row>
    <row r="127" spans="1:7" hidden="1" x14ac:dyDescent="0.3">
      <c r="A127" t="s">
        <v>494</v>
      </c>
      <c r="B127" t="s">
        <v>495</v>
      </c>
      <c r="C127" s="1">
        <f>[1]!f_netasset_total(A127,"",100000000)</f>
        <v>5.0587812005000004</v>
      </c>
      <c r="D127" s="3">
        <f>[1]!f_prt_convertiblebond(A127,"20210630",100000000)</f>
        <v>4.2118356490000002</v>
      </c>
      <c r="E127" s="4">
        <f t="shared" si="1"/>
        <v>0.83257912964959035</v>
      </c>
      <c r="F127" s="5">
        <f>[1]!f_info_minholdingperiod(A127)</f>
        <v>0</v>
      </c>
      <c r="G127" t="str">
        <f>[1]!f_info_pchmstatus(A127,"")</f>
        <v>开放申购</v>
      </c>
    </row>
    <row r="128" spans="1:7" hidden="1" x14ac:dyDescent="0.3">
      <c r="A128" t="s">
        <v>692</v>
      </c>
      <c r="B128" t="s">
        <v>693</v>
      </c>
      <c r="C128" s="1">
        <f>[1]!f_netasset_total(A128,"",100000000)</f>
        <v>1.0854904567000001</v>
      </c>
      <c r="D128" s="3">
        <f>[1]!f_prt_convertiblebond(A128,"20210630",100000000)</f>
        <v>1.2433538954000001</v>
      </c>
      <c r="E128" s="4">
        <f t="shared" si="1"/>
        <v>1.1454305173533452</v>
      </c>
      <c r="F128" s="5">
        <f>[1]!f_info_minholdingperiod(A128)</f>
        <v>0</v>
      </c>
      <c r="G128" t="str">
        <f>[1]!f_info_pchmstatus(A128,"")</f>
        <v>暂停申购</v>
      </c>
    </row>
    <row r="129" spans="1:7" hidden="1" x14ac:dyDescent="0.3">
      <c r="A129" t="s">
        <v>392</v>
      </c>
      <c r="B129" t="s">
        <v>393</v>
      </c>
      <c r="C129" s="1">
        <f>[1]!f_netasset_total(A129,"",100000000)</f>
        <v>2.0528385258999999</v>
      </c>
      <c r="D129" s="3">
        <f>[1]!f_prt_convertiblebond(A129,"20210630",100000000)</f>
        <v>0.11464214</v>
      </c>
      <c r="E129" s="4">
        <f t="shared" si="1"/>
        <v>5.5845668596724581E-2</v>
      </c>
      <c r="F129" s="5">
        <f>[1]!f_info_minholdingperiod(A129)</f>
        <v>0</v>
      </c>
      <c r="G129" t="str">
        <f>[1]!f_info_pchmstatus(A129,"")</f>
        <v>暂停申购</v>
      </c>
    </row>
    <row r="130" spans="1:7" x14ac:dyDescent="0.3">
      <c r="A130" t="s">
        <v>158</v>
      </c>
      <c r="B130" t="s">
        <v>159</v>
      </c>
      <c r="C130" s="1">
        <f>[1]!f_netasset_total(A130,"",100000000)</f>
        <v>57.092019120600007</v>
      </c>
      <c r="D130" s="3">
        <f>[1]!f_prt_convertiblebond(A130,"20210630",100000000)</f>
        <v>12.096547042000001</v>
      </c>
      <c r="E130" s="4">
        <f t="shared" ref="E130:E193" si="2">D130/C130</f>
        <v>0.2118780738240752</v>
      </c>
      <c r="F130" s="5">
        <f>[1]!f_info_minholdingperiod(A130)</f>
        <v>0</v>
      </c>
      <c r="G130" t="str">
        <f>[1]!f_info_pchmstatus(A130,"")</f>
        <v>开放申购</v>
      </c>
    </row>
    <row r="131" spans="1:7" hidden="1" x14ac:dyDescent="0.3">
      <c r="A131" t="s">
        <v>120</v>
      </c>
      <c r="B131" t="s">
        <v>121</v>
      </c>
      <c r="C131" s="1">
        <f>[1]!f_netasset_total(A131,"",100000000)</f>
        <v>1.0974050181000001</v>
      </c>
      <c r="D131" s="3">
        <f>[1]!f_prt_convertiblebond(A131,"20210630",100000000)</f>
        <v>1.4126323999999999E-2</v>
      </c>
      <c r="E131" s="4">
        <f t="shared" si="2"/>
        <v>1.2872479865690525E-2</v>
      </c>
      <c r="F131" s="5">
        <f>[1]!f_info_minholdingperiod(A131)</f>
        <v>0</v>
      </c>
      <c r="G131" t="str">
        <f>[1]!f_info_pchmstatus(A131,"")</f>
        <v>开放申购</v>
      </c>
    </row>
    <row r="132" spans="1:7" hidden="1" x14ac:dyDescent="0.3">
      <c r="A132" t="s">
        <v>490</v>
      </c>
      <c r="B132" t="s">
        <v>491</v>
      </c>
      <c r="C132" s="1">
        <f>[1]!f_netasset_total(A132,"",100000000)</f>
        <v>2.7928497566000003</v>
      </c>
      <c r="D132" s="3">
        <f>[1]!f_prt_convertiblebond(A132,"20210630",100000000)</f>
        <v>1.6206506050999998</v>
      </c>
      <c r="E132" s="4">
        <f t="shared" si="2"/>
        <v>0.58028563880678308</v>
      </c>
      <c r="F132" s="5">
        <f>[1]!f_info_minholdingperiod(A132)</f>
        <v>0</v>
      </c>
      <c r="G132" t="str">
        <f>[1]!f_info_pchmstatus(A132,"")</f>
        <v>暂停大额申购</v>
      </c>
    </row>
    <row r="133" spans="1:7" hidden="1" x14ac:dyDescent="0.3">
      <c r="A133" t="s">
        <v>1112</v>
      </c>
      <c r="B133" t="s">
        <v>1113</v>
      </c>
      <c r="C133" s="1">
        <f>[1]!f_netasset_total(A133,"",100000000)</f>
        <v>0.28900598360000002</v>
      </c>
      <c r="D133" s="3">
        <f>[1]!f_prt_convertiblebond(A133,"20210630",100000000)</f>
        <v>3.8593500000000002E-5</v>
      </c>
      <c r="E133" s="4">
        <f t="shared" si="2"/>
        <v>1.3353875763837299E-4</v>
      </c>
      <c r="F133" s="5">
        <f>[1]!f_info_minholdingperiod(A133)</f>
        <v>0</v>
      </c>
      <c r="G133" t="str">
        <f>[1]!f_info_pchmstatus(A133,"")</f>
        <v>开放申购</v>
      </c>
    </row>
    <row r="134" spans="1:7" hidden="1" x14ac:dyDescent="0.3">
      <c r="A134" t="s">
        <v>10</v>
      </c>
      <c r="B134" t="s">
        <v>11</v>
      </c>
      <c r="C134" s="1">
        <f>[1]!f_netasset_total(A134,"",100000000)</f>
        <v>0.52309586969999999</v>
      </c>
      <c r="D134" s="3">
        <f>[1]!f_prt_convertiblebond(A134,"20210630",100000000)</f>
        <v>1.9329835699999999E-2</v>
      </c>
      <c r="E134" s="4">
        <f t="shared" si="2"/>
        <v>3.6952759177941566E-2</v>
      </c>
      <c r="F134" s="5">
        <f>[1]!f_info_minholdingperiod(A134)</f>
        <v>0</v>
      </c>
      <c r="G134" t="str">
        <f>[1]!f_info_pchmstatus(A134,"")</f>
        <v>开放申购</v>
      </c>
    </row>
    <row r="135" spans="1:7" hidden="1" x14ac:dyDescent="0.3">
      <c r="A135" t="s">
        <v>746</v>
      </c>
      <c r="B135" t="s">
        <v>747</v>
      </c>
      <c r="C135" s="1">
        <f>[1]!f_netasset_total(A135,"",100000000)</f>
        <v>4.2382810720999995</v>
      </c>
      <c r="D135" s="3">
        <f>[1]!f_prt_convertiblebond(A135,"20210630",100000000)</f>
        <v>0.56772149999999999</v>
      </c>
      <c r="E135" s="4">
        <f t="shared" si="2"/>
        <v>0.13395088488520257</v>
      </c>
      <c r="F135" s="5">
        <f>[1]!f_info_minholdingperiod(A135)</f>
        <v>0</v>
      </c>
      <c r="G135" t="str">
        <f>[1]!f_info_pchmstatus(A135,"")</f>
        <v>开放申购</v>
      </c>
    </row>
    <row r="136" spans="1:7" hidden="1" x14ac:dyDescent="0.3">
      <c r="A136" t="s">
        <v>1352</v>
      </c>
      <c r="B136" t="s">
        <v>1353</v>
      </c>
      <c r="C136" s="1">
        <f>[1]!f_netasset_total(A136,"",100000000)</f>
        <v>0.2678387444</v>
      </c>
      <c r="D136" s="3">
        <f>[1]!f_prt_convertiblebond(A136,"20210630",100000000)</f>
        <v>0</v>
      </c>
      <c r="E136" s="4">
        <f t="shared" si="2"/>
        <v>0</v>
      </c>
      <c r="F136" s="5">
        <f>[1]!f_info_minholdingperiod(A136)</f>
        <v>0</v>
      </c>
      <c r="G136" t="str">
        <f>[1]!f_info_pchmstatus(A136,"")</f>
        <v>开放申购</v>
      </c>
    </row>
    <row r="137" spans="1:7" hidden="1" x14ac:dyDescent="0.3">
      <c r="A137" t="s">
        <v>414</v>
      </c>
      <c r="B137" t="s">
        <v>415</v>
      </c>
      <c r="C137" s="1">
        <f>[1]!f_netasset_total(A137,"",100000000)</f>
        <v>6.4494699382000009</v>
      </c>
      <c r="D137" s="3">
        <f>[1]!f_prt_convertiblebond(A137,"20210630",100000000)</f>
        <v>0.46881531830000001</v>
      </c>
      <c r="E137" s="4">
        <f t="shared" si="2"/>
        <v>7.2690519188751024E-2</v>
      </c>
      <c r="F137" s="5">
        <f>[1]!f_info_minholdingperiod(A137)</f>
        <v>0</v>
      </c>
      <c r="G137" t="str">
        <f>[1]!f_info_pchmstatus(A137,"")</f>
        <v>暂停申购</v>
      </c>
    </row>
    <row r="138" spans="1:7" hidden="1" x14ac:dyDescent="0.3">
      <c r="A138" t="s">
        <v>526</v>
      </c>
      <c r="B138" t="s">
        <v>527</v>
      </c>
      <c r="C138" s="1">
        <f>[1]!f_netasset_total(A138,"",100000000)</f>
        <v>0.81739081819999992</v>
      </c>
      <c r="D138" s="3">
        <f>[1]!f_prt_convertiblebond(A138,"20210630",100000000)</f>
        <v>9.1767801999999996E-2</v>
      </c>
      <c r="E138" s="4">
        <f t="shared" si="2"/>
        <v>0.1122691862407808</v>
      </c>
      <c r="F138" s="5">
        <f>[1]!f_info_minholdingperiod(A138)</f>
        <v>3</v>
      </c>
      <c r="G138" t="str">
        <f>[1]!f_info_pchmstatus(A138,"")</f>
        <v>暂停申购</v>
      </c>
    </row>
    <row r="139" spans="1:7" hidden="1" x14ac:dyDescent="0.3">
      <c r="A139" t="s">
        <v>1156</v>
      </c>
      <c r="B139" t="s">
        <v>1157</v>
      </c>
      <c r="C139" s="1">
        <f>[1]!f_netasset_total(A139,"",100000000)</f>
        <v>0.34409361369999997</v>
      </c>
      <c r="D139" s="3">
        <f>[1]!f_prt_convertiblebond(A139,"20210630",100000000)</f>
        <v>3.5168154E-2</v>
      </c>
      <c r="E139" s="4">
        <f t="shared" si="2"/>
        <v>0.10220519242377327</v>
      </c>
      <c r="F139" s="5">
        <f>[1]!f_info_minholdingperiod(A139)</f>
        <v>12</v>
      </c>
      <c r="G139" t="str">
        <f>[1]!f_info_pchmstatus(A139,"")</f>
        <v>暂停申购</v>
      </c>
    </row>
    <row r="140" spans="1:7" hidden="1" x14ac:dyDescent="0.3">
      <c r="A140" t="s">
        <v>834</v>
      </c>
      <c r="B140" t="s">
        <v>835</v>
      </c>
      <c r="C140" s="1">
        <f>[1]!f_netasset_total(A140,"",100000000)</f>
        <v>1.6642181081999998</v>
      </c>
      <c r="D140" s="3">
        <f>[1]!f_prt_convertiblebond(A140,"20210630",100000000)</f>
        <v>0.31507917210000003</v>
      </c>
      <c r="E140" s="4">
        <f t="shared" si="2"/>
        <v>0.18932564821133105</v>
      </c>
      <c r="F140" s="5">
        <f>[1]!f_info_minholdingperiod(A140)</f>
        <v>3</v>
      </c>
      <c r="G140" t="str">
        <f>[1]!f_info_pchmstatus(A140,"")</f>
        <v>暂停大额申购</v>
      </c>
    </row>
    <row r="141" spans="1:7" hidden="1" x14ac:dyDescent="0.3">
      <c r="A141" t="s">
        <v>270</v>
      </c>
      <c r="B141" t="s">
        <v>271</v>
      </c>
      <c r="C141" s="1">
        <f>[1]!f_netasset_total(A141,"",100000000)</f>
        <v>1.4421345446</v>
      </c>
      <c r="D141" s="3">
        <f>[1]!f_prt_convertiblebond(A141,"20210630",100000000)</f>
        <v>0.4004411571</v>
      </c>
      <c r="E141" s="4">
        <f t="shared" si="2"/>
        <v>0.27767253658781815</v>
      </c>
      <c r="F141" s="5">
        <f>[1]!f_info_minholdingperiod(A141)</f>
        <v>0</v>
      </c>
      <c r="G141" t="str">
        <f>[1]!f_info_pchmstatus(A141,"")</f>
        <v>开放申购</v>
      </c>
    </row>
    <row r="142" spans="1:7" hidden="1" x14ac:dyDescent="0.3">
      <c r="A142" t="s">
        <v>1068</v>
      </c>
      <c r="B142" t="s">
        <v>1069</v>
      </c>
      <c r="C142" s="1">
        <f>[1]!f_netasset_total(A142,"",100000000)</f>
        <v>6.0086642122000002</v>
      </c>
      <c r="D142" s="3">
        <f>[1]!f_prt_convertiblebond(A142,"20210630",100000000)</f>
        <v>2.2477293638</v>
      </c>
      <c r="E142" s="4">
        <f t="shared" si="2"/>
        <v>0.37408137389941132</v>
      </c>
      <c r="F142" s="5">
        <f>[1]!f_info_minholdingperiod(A142)</f>
        <v>0</v>
      </c>
      <c r="G142" t="str">
        <f>[1]!f_info_pchmstatus(A142,"")</f>
        <v>开放申购</v>
      </c>
    </row>
    <row r="143" spans="1:7" hidden="1" x14ac:dyDescent="0.3">
      <c r="A143" t="s">
        <v>1096</v>
      </c>
      <c r="B143" t="s">
        <v>1097</v>
      </c>
      <c r="C143" s="1">
        <f>[1]!f_netasset_total(A143,"",100000000)</f>
        <v>2.9133509201999996</v>
      </c>
      <c r="D143" s="3">
        <f>[1]!f_prt_convertiblebond(A143,"20210630",100000000)</f>
        <v>0.26483848609999999</v>
      </c>
      <c r="E143" s="4">
        <f t="shared" si="2"/>
        <v>9.0905110079158954E-2</v>
      </c>
      <c r="F143" s="5">
        <f>[1]!f_info_minholdingperiod(A143)</f>
        <v>0</v>
      </c>
      <c r="G143" t="str">
        <f>[1]!f_info_pchmstatus(A143,"")</f>
        <v>开放申购</v>
      </c>
    </row>
    <row r="144" spans="1:7" x14ac:dyDescent="0.3">
      <c r="A144" t="s">
        <v>794</v>
      </c>
      <c r="B144" t="s">
        <v>795</v>
      </c>
      <c r="C144" s="1">
        <f>[1]!f_netasset_total(A144,"",100000000)</f>
        <v>70.804104286599994</v>
      </c>
      <c r="D144" s="3">
        <f>[1]!f_prt_convertiblebond(A144,"20210630",100000000)</f>
        <v>10.443233019400001</v>
      </c>
      <c r="E144" s="4">
        <f t="shared" si="2"/>
        <v>0.14749474094224835</v>
      </c>
      <c r="F144" s="5">
        <f>[1]!f_info_minholdingperiod(A144)</f>
        <v>0</v>
      </c>
      <c r="G144" t="str">
        <f>[1]!f_info_pchmstatus(A144,"")</f>
        <v>开放申购</v>
      </c>
    </row>
    <row r="145" spans="1:7" hidden="1" x14ac:dyDescent="0.3">
      <c r="A145" t="s">
        <v>934</v>
      </c>
      <c r="B145" t="s">
        <v>935</v>
      </c>
      <c r="C145" s="1">
        <f>[1]!f_netasset_total(A145,"",100000000)</f>
        <v>6.4803115239999993</v>
      </c>
      <c r="D145" s="3">
        <f>[1]!f_prt_convertiblebond(A145,"20210630",100000000)</f>
        <v>5.0858964991000004</v>
      </c>
      <c r="E145" s="4">
        <f t="shared" si="2"/>
        <v>0.78482284073292663</v>
      </c>
      <c r="F145" s="5">
        <f>[1]!f_info_minholdingperiod(A145)</f>
        <v>0</v>
      </c>
      <c r="G145" t="str">
        <f>[1]!f_info_pchmstatus(A145,"")</f>
        <v>暂停大额申购</v>
      </c>
    </row>
    <row r="146" spans="1:7" x14ac:dyDescent="0.3">
      <c r="A146" t="s">
        <v>1230</v>
      </c>
      <c r="B146" t="s">
        <v>1231</v>
      </c>
      <c r="C146" s="1">
        <f>[1]!f_netasset_total(A146,"",100000000)</f>
        <v>56.884475648100008</v>
      </c>
      <c r="D146" s="3">
        <f>[1]!f_prt_convertiblebond(A146,"20210630",100000000)</f>
        <v>2.4563136262</v>
      </c>
      <c r="E146" s="4">
        <f t="shared" si="2"/>
        <v>4.3180737770974656E-2</v>
      </c>
      <c r="F146" s="5">
        <f>[1]!f_info_minholdingperiod(A146)</f>
        <v>0</v>
      </c>
      <c r="G146" t="str">
        <f>[1]!f_info_pchmstatus(A146,"")</f>
        <v>开放申购</v>
      </c>
    </row>
    <row r="147" spans="1:7" hidden="1" x14ac:dyDescent="0.3">
      <c r="A147" t="s">
        <v>774</v>
      </c>
      <c r="B147" t="s">
        <v>775</v>
      </c>
      <c r="C147" s="1">
        <f>[1]!f_netasset_total(A147,"",100000000)</f>
        <v>1.2872286371999999</v>
      </c>
      <c r="D147" s="3">
        <f>[1]!f_prt_convertiblebond(A147,"20210630",100000000)</f>
        <v>0.11883357580000001</v>
      </c>
      <c r="E147" s="4">
        <f t="shared" si="2"/>
        <v>9.2317380429391846E-2</v>
      </c>
      <c r="F147" s="5">
        <f>[1]!f_info_minholdingperiod(A147)</f>
        <v>0</v>
      </c>
      <c r="G147" t="str">
        <f>[1]!f_info_pchmstatus(A147,"")</f>
        <v>暂停大额申购</v>
      </c>
    </row>
    <row r="148" spans="1:7" hidden="1" x14ac:dyDescent="0.3">
      <c r="A148" t="s">
        <v>1300</v>
      </c>
      <c r="B148" t="s">
        <v>1301</v>
      </c>
      <c r="C148" s="1">
        <f>[1]!f_netasset_total(A148,"",100000000)</f>
        <v>4.7848065905999997</v>
      </c>
      <c r="D148" s="3">
        <f>[1]!f_prt_convertiblebond(A148,"20210630",100000000)</f>
        <v>0.70158329599999991</v>
      </c>
      <c r="E148" s="4">
        <f t="shared" si="2"/>
        <v>0.14662730514088002</v>
      </c>
      <c r="F148" s="5">
        <f>[1]!f_info_minholdingperiod(A148)</f>
        <v>0</v>
      </c>
      <c r="G148" t="str">
        <f>[1]!f_info_pchmstatus(A148,"")</f>
        <v>开放申购</v>
      </c>
    </row>
    <row r="149" spans="1:7" hidden="1" x14ac:dyDescent="0.3">
      <c r="A149" t="s">
        <v>420</v>
      </c>
      <c r="B149" t="s">
        <v>421</v>
      </c>
      <c r="C149" s="1">
        <f>[1]!f_netasset_total(A149,"",100000000)</f>
        <v>1.6064506165999999</v>
      </c>
      <c r="D149" s="3">
        <f>[1]!f_prt_convertiblebond(A149,"20210630",100000000)</f>
        <v>0.26907756620000001</v>
      </c>
      <c r="E149" s="4">
        <f t="shared" si="2"/>
        <v>0.16749818725800228</v>
      </c>
      <c r="F149" s="5">
        <f>[1]!f_info_minholdingperiod(A149)</f>
        <v>0</v>
      </c>
      <c r="G149" t="str">
        <f>[1]!f_info_pchmstatus(A149,"")</f>
        <v>开放申购</v>
      </c>
    </row>
    <row r="150" spans="1:7" hidden="1" x14ac:dyDescent="0.3">
      <c r="A150" t="s">
        <v>514</v>
      </c>
      <c r="B150" t="s">
        <v>515</v>
      </c>
      <c r="C150" s="1">
        <f>[1]!f_netasset_total(A150,"",100000000)</f>
        <v>10.2021456491</v>
      </c>
      <c r="D150" s="3">
        <f>[1]!f_prt_convertiblebond(A150,"20210630",100000000)</f>
        <v>0</v>
      </c>
      <c r="E150" s="4">
        <f t="shared" si="2"/>
        <v>0</v>
      </c>
      <c r="F150" s="5">
        <f>[1]!f_info_minholdingperiod(A150)</f>
        <v>0</v>
      </c>
      <c r="G150" t="str">
        <f>[1]!f_info_pchmstatus(A150,"")</f>
        <v>开放申购</v>
      </c>
    </row>
    <row r="151" spans="1:7" x14ac:dyDescent="0.3">
      <c r="A151" t="s">
        <v>740</v>
      </c>
      <c r="B151" t="s">
        <v>741</v>
      </c>
      <c r="C151" s="1">
        <f>[1]!f_netasset_total(A151,"",100000000)</f>
        <v>23.046579560900003</v>
      </c>
      <c r="D151" s="3">
        <f>[1]!f_prt_convertiblebond(A151,"20210630",100000000)</f>
        <v>15.8917024851</v>
      </c>
      <c r="E151" s="4">
        <f t="shared" si="2"/>
        <v>0.68954711666026525</v>
      </c>
      <c r="F151" s="5">
        <f>[1]!f_info_minholdingperiod(A151)</f>
        <v>0</v>
      </c>
      <c r="G151" t="str">
        <f>[1]!f_info_pchmstatus(A151,"")</f>
        <v>开放申购</v>
      </c>
    </row>
    <row r="152" spans="1:7" hidden="1" x14ac:dyDescent="0.3">
      <c r="A152" t="s">
        <v>1348</v>
      </c>
      <c r="B152" t="s">
        <v>1349</v>
      </c>
      <c r="C152" s="1">
        <f>[1]!f_netasset_total(A152,"",100000000)</f>
        <v>1.0864511578</v>
      </c>
      <c r="D152" s="3">
        <f>[1]!f_prt_convertiblebond(A152,"20210630",100000000)</f>
        <v>0</v>
      </c>
      <c r="E152" s="4">
        <f t="shared" si="2"/>
        <v>0</v>
      </c>
      <c r="F152" s="5">
        <f>[1]!f_info_minholdingperiod(A152)</f>
        <v>4</v>
      </c>
      <c r="G152" t="str">
        <f>[1]!f_info_pchmstatus(A152,"")</f>
        <v>开放申购</v>
      </c>
    </row>
    <row r="153" spans="1:7" x14ac:dyDescent="0.3">
      <c r="A153" t="s">
        <v>18</v>
      </c>
      <c r="B153" t="s">
        <v>19</v>
      </c>
      <c r="C153" s="1">
        <f>[1]!f_netasset_total(A153,"",100000000)</f>
        <v>35.695800965499998</v>
      </c>
      <c r="D153" s="3">
        <f>[1]!f_prt_convertiblebond(A153,"20210630",100000000)</f>
        <v>0.43367710780000002</v>
      </c>
      <c r="E153" s="4">
        <f t="shared" si="2"/>
        <v>1.2149247140277061E-2</v>
      </c>
      <c r="F153" s="5">
        <f>[1]!f_info_minholdingperiod(A153)</f>
        <v>0</v>
      </c>
      <c r="G153" t="str">
        <f>[1]!f_info_pchmstatus(A153,"")</f>
        <v>开放申购</v>
      </c>
    </row>
    <row r="154" spans="1:7" hidden="1" x14ac:dyDescent="0.3">
      <c r="A154" t="s">
        <v>1276</v>
      </c>
      <c r="B154" t="s">
        <v>1277</v>
      </c>
      <c r="C154" s="1">
        <f>[1]!f_netasset_total(A154,"",100000000)</f>
        <v>2.6321011584999998</v>
      </c>
      <c r="D154" s="3">
        <f>[1]!f_prt_convertiblebond(A154,"20210630",100000000)</f>
        <v>9.6451650000000007E-3</v>
      </c>
      <c r="E154" s="4">
        <f t="shared" si="2"/>
        <v>3.6644355285708908E-3</v>
      </c>
      <c r="F154" s="5">
        <f>[1]!f_info_minholdingperiod(A154)</f>
        <v>12</v>
      </c>
      <c r="G154" t="str">
        <f>[1]!f_info_pchmstatus(A154,"")</f>
        <v>开放申购</v>
      </c>
    </row>
    <row r="155" spans="1:7" hidden="1" x14ac:dyDescent="0.3">
      <c r="A155" t="s">
        <v>562</v>
      </c>
      <c r="B155" t="s">
        <v>563</v>
      </c>
      <c r="C155" s="1">
        <f>[1]!f_netasset_total(A155,"",100000000)</f>
        <v>4.4564652638000002</v>
      </c>
      <c r="D155" s="3">
        <f>[1]!f_prt_convertiblebond(A155,"20210630",100000000)</f>
        <v>0.28989098289999998</v>
      </c>
      <c r="E155" s="4">
        <f t="shared" si="2"/>
        <v>6.5049532699108653E-2</v>
      </c>
      <c r="F155" s="5">
        <f>[1]!f_info_minholdingperiod(A155)</f>
        <v>0</v>
      </c>
      <c r="G155" t="str">
        <f>[1]!f_info_pchmstatus(A155,"")</f>
        <v>开放申购</v>
      </c>
    </row>
    <row r="156" spans="1:7" hidden="1" x14ac:dyDescent="0.3">
      <c r="A156" t="s">
        <v>1120</v>
      </c>
      <c r="B156" t="s">
        <v>1121</v>
      </c>
      <c r="C156" s="1">
        <f>[1]!f_netasset_total(A156,"",100000000)</f>
        <v>2.0520806865000001</v>
      </c>
      <c r="D156" s="3">
        <f>[1]!f_prt_convertiblebond(A156,"20210630",100000000)</f>
        <v>0.1606495346</v>
      </c>
      <c r="E156" s="4">
        <f t="shared" si="2"/>
        <v>7.8286168597981196E-2</v>
      </c>
      <c r="F156" s="5">
        <f>[1]!f_info_minholdingperiod(A156)</f>
        <v>0</v>
      </c>
      <c r="G156" t="str">
        <f>[1]!f_info_pchmstatus(A156,"")</f>
        <v>开放申购</v>
      </c>
    </row>
    <row r="157" spans="1:7" hidden="1" x14ac:dyDescent="0.3">
      <c r="A157" t="s">
        <v>294</v>
      </c>
      <c r="B157" t="s">
        <v>295</v>
      </c>
      <c r="C157" s="1">
        <f>[1]!f_netasset_total(A157,"",100000000)</f>
        <v>1.3126323559999999</v>
      </c>
      <c r="D157" s="3">
        <f>[1]!f_prt_convertiblebond(A157,"20210630",100000000)</f>
        <v>0.22678080539999998</v>
      </c>
      <c r="E157" s="4">
        <f t="shared" si="2"/>
        <v>0.17276795316174576</v>
      </c>
      <c r="F157" s="5">
        <f>[1]!f_info_minholdingperiod(A157)</f>
        <v>0</v>
      </c>
      <c r="G157" t="str">
        <f>[1]!f_info_pchmstatus(A157,"")</f>
        <v>开放申购</v>
      </c>
    </row>
    <row r="158" spans="1:7" x14ac:dyDescent="0.3">
      <c r="A158" t="s">
        <v>544</v>
      </c>
      <c r="B158" t="s">
        <v>545</v>
      </c>
      <c r="C158" s="1">
        <f>[1]!f_netasset_total(A158,"",100000000)</f>
        <v>12.496149062400001</v>
      </c>
      <c r="D158" s="3">
        <f>[1]!f_prt_convertiblebond(A158,"20210630",100000000)</f>
        <v>1.4444222674</v>
      </c>
      <c r="E158" s="4">
        <f t="shared" si="2"/>
        <v>0.11558939159474026</v>
      </c>
      <c r="F158" s="5">
        <f>[1]!f_info_minholdingperiod(A158)</f>
        <v>0</v>
      </c>
      <c r="G158" t="str">
        <f>[1]!f_info_pchmstatus(A158,"")</f>
        <v>暂停申购</v>
      </c>
    </row>
    <row r="159" spans="1:7" hidden="1" x14ac:dyDescent="0.3">
      <c r="A159" t="s">
        <v>274</v>
      </c>
      <c r="B159" t="s">
        <v>275</v>
      </c>
      <c r="C159" s="1">
        <f>[1]!f_netasset_total(A159,"",100000000)</f>
        <v>3.6384089394999997</v>
      </c>
      <c r="D159" s="3">
        <f>[1]!f_prt_convertiblebond(A159,"20210630",100000000)</f>
        <v>0.12591251140000001</v>
      </c>
      <c r="E159" s="4">
        <f t="shared" si="2"/>
        <v>3.4606475933214711E-2</v>
      </c>
      <c r="F159" s="5">
        <f>[1]!f_info_minholdingperiod(A159)</f>
        <v>0</v>
      </c>
      <c r="G159" t="str">
        <f>[1]!f_info_pchmstatus(A159,"")</f>
        <v>开放申购</v>
      </c>
    </row>
    <row r="160" spans="1:7" x14ac:dyDescent="0.3">
      <c r="A160" t="s">
        <v>178</v>
      </c>
      <c r="B160" t="s">
        <v>179</v>
      </c>
      <c r="C160" s="1">
        <f>[1]!f_netasset_total(A160,"",100000000)</f>
        <v>80.643593822299991</v>
      </c>
      <c r="D160" s="3">
        <f>[1]!f_prt_convertiblebond(A160,"20210630",100000000)</f>
        <v>63.798977663999999</v>
      </c>
      <c r="E160" s="4">
        <f t="shared" si="2"/>
        <v>0.79112269977181959</v>
      </c>
      <c r="F160" s="5">
        <f>[1]!f_info_minholdingperiod(A160)</f>
        <v>0</v>
      </c>
      <c r="G160" t="str">
        <f>[1]!f_info_pchmstatus(A160,"")</f>
        <v>开放申购</v>
      </c>
    </row>
    <row r="161" spans="1:7" x14ac:dyDescent="0.3">
      <c r="A161" t="s">
        <v>382</v>
      </c>
      <c r="B161" t="s">
        <v>383</v>
      </c>
      <c r="C161" s="1">
        <f>[1]!f_netasset_total(A161,"",100000000)</f>
        <v>222.2039790003</v>
      </c>
      <c r="D161" s="3">
        <f>[1]!f_prt_convertiblebond(A161,"20210630",100000000)</f>
        <v>13.4769469267</v>
      </c>
      <c r="E161" s="4">
        <f t="shared" si="2"/>
        <v>6.0651240303315201E-2</v>
      </c>
      <c r="F161" s="5">
        <f>[1]!f_info_minholdingperiod(A161)</f>
        <v>0</v>
      </c>
      <c r="G161" t="str">
        <f>[1]!f_info_pchmstatus(A161,"")</f>
        <v>开放申购</v>
      </c>
    </row>
    <row r="162" spans="1:7" hidden="1" x14ac:dyDescent="0.3">
      <c r="A162" t="s">
        <v>362</v>
      </c>
      <c r="B162" t="s">
        <v>363</v>
      </c>
      <c r="C162" s="1">
        <f>[1]!f_netasset_total(A162,"",100000000)</f>
        <v>4.2920812557999994</v>
      </c>
      <c r="D162" s="3">
        <f>[1]!f_prt_convertiblebond(A162,"20210630",100000000)</f>
        <v>1.4300000000000001E-3</v>
      </c>
      <c r="E162" s="4">
        <f t="shared" si="2"/>
        <v>3.3317169801191541E-4</v>
      </c>
      <c r="F162" s="5">
        <f>[1]!f_info_minholdingperiod(A162)</f>
        <v>0</v>
      </c>
      <c r="G162" t="str">
        <f>[1]!f_info_pchmstatus(A162,"")</f>
        <v>开放申购</v>
      </c>
    </row>
    <row r="163" spans="1:7" hidden="1" x14ac:dyDescent="0.3">
      <c r="A163" t="s">
        <v>1304</v>
      </c>
      <c r="B163" t="s">
        <v>1305</v>
      </c>
      <c r="C163" s="1">
        <f>[1]!f_netasset_total(A163,"",100000000)</f>
        <v>0.61293421879999999</v>
      </c>
      <c r="D163" s="3">
        <f>[1]!f_prt_convertiblebond(A163,"20210630",100000000)</f>
        <v>4.6999999999999999E-4</v>
      </c>
      <c r="E163" s="4">
        <f t="shared" si="2"/>
        <v>7.668033299236646E-4</v>
      </c>
      <c r="F163" s="5">
        <f>[1]!f_info_minholdingperiod(A163)</f>
        <v>0</v>
      </c>
      <c r="G163" t="str">
        <f>[1]!f_info_pchmstatus(A163,"")</f>
        <v>开放申购</v>
      </c>
    </row>
    <row r="164" spans="1:7" x14ac:dyDescent="0.3">
      <c r="A164" t="s">
        <v>554</v>
      </c>
      <c r="B164" t="s">
        <v>555</v>
      </c>
      <c r="C164" s="1">
        <f>[1]!f_netasset_total(A164,"",100000000)</f>
        <v>36.2300461301</v>
      </c>
      <c r="D164" s="3">
        <f>[1]!f_prt_convertiblebond(A164,"20210630",100000000)</f>
        <v>0.94914659299999993</v>
      </c>
      <c r="E164" s="4">
        <f t="shared" si="2"/>
        <v>2.6197774896329677E-2</v>
      </c>
      <c r="F164" s="5">
        <f>[1]!f_info_minholdingperiod(A164)</f>
        <v>0</v>
      </c>
      <c r="G164" t="str">
        <f>[1]!f_info_pchmstatus(A164,"")</f>
        <v>开放申购</v>
      </c>
    </row>
    <row r="165" spans="1:7" hidden="1" x14ac:dyDescent="0.3">
      <c r="A165" t="s">
        <v>640</v>
      </c>
      <c r="B165" t="s">
        <v>641</v>
      </c>
      <c r="C165" s="1">
        <f>[1]!f_netasset_total(A165,"",100000000)</f>
        <v>3.0272875745999999</v>
      </c>
      <c r="D165" s="3">
        <f>[1]!f_prt_convertiblebond(A165,"20210630",100000000)</f>
        <v>0</v>
      </c>
      <c r="E165" s="4">
        <f t="shared" si="2"/>
        <v>0</v>
      </c>
      <c r="F165" s="5">
        <f>[1]!f_info_minholdingperiod(A165)</f>
        <v>0</v>
      </c>
      <c r="G165" t="str">
        <f>[1]!f_info_pchmstatus(A165,"")</f>
        <v>开放申购</v>
      </c>
    </row>
    <row r="166" spans="1:7" hidden="1" x14ac:dyDescent="0.3">
      <c r="A166" t="s">
        <v>164</v>
      </c>
      <c r="B166" t="s">
        <v>165</v>
      </c>
      <c r="C166" s="1">
        <f>[1]!f_netasset_total(A166,"",100000000)</f>
        <v>0.70213797989999993</v>
      </c>
      <c r="D166" s="3">
        <f>[1]!f_prt_convertiblebond(A166,"20210630",100000000)</f>
        <v>6.5631593700000004E-2</v>
      </c>
      <c r="E166" s="4">
        <f t="shared" si="2"/>
        <v>9.3473926178081701E-2</v>
      </c>
      <c r="F166" s="5">
        <f>[1]!f_info_minholdingperiod(A166)</f>
        <v>0</v>
      </c>
      <c r="G166" t="str">
        <f>[1]!f_info_pchmstatus(A166,"")</f>
        <v>开放申购</v>
      </c>
    </row>
    <row r="167" spans="1:7" x14ac:dyDescent="0.3">
      <c r="A167" t="s">
        <v>38</v>
      </c>
      <c r="B167" t="s">
        <v>39</v>
      </c>
      <c r="C167" s="1">
        <f>[1]!f_netasset_total(A167,"",100000000)</f>
        <v>25.464360860599999</v>
      </c>
      <c r="D167" s="3">
        <f>[1]!f_prt_convertiblebond(A167,"20210630",100000000)</f>
        <v>5.0696818166000002</v>
      </c>
      <c r="E167" s="4">
        <f t="shared" si="2"/>
        <v>0.19908930148897311</v>
      </c>
      <c r="F167" s="5">
        <f>[1]!f_info_minholdingperiod(A167)</f>
        <v>0</v>
      </c>
      <c r="G167" t="str">
        <f>[1]!f_info_pchmstatus(A167,"")</f>
        <v>开放申购</v>
      </c>
    </row>
    <row r="168" spans="1:7" hidden="1" x14ac:dyDescent="0.3">
      <c r="A168" t="s">
        <v>1262</v>
      </c>
      <c r="B168" t="s">
        <v>1263</v>
      </c>
      <c r="C168" s="1">
        <f>[1]!f_netasset_total(A168,"",100000000)</f>
        <v>3.0952661250000002</v>
      </c>
      <c r="D168" s="3">
        <f>[1]!f_prt_convertiblebond(A168,"20210630",100000000)</f>
        <v>0.53663527749999995</v>
      </c>
      <c r="E168" s="4">
        <f t="shared" si="2"/>
        <v>0.17337290424421903</v>
      </c>
      <c r="F168" s="5">
        <f>[1]!f_info_minholdingperiod(A168)</f>
        <v>18</v>
      </c>
      <c r="G168" t="str">
        <f>[1]!f_info_pchmstatus(A168,"")</f>
        <v>封闭期</v>
      </c>
    </row>
    <row r="169" spans="1:7" x14ac:dyDescent="0.3">
      <c r="A169" t="s">
        <v>128</v>
      </c>
      <c r="B169" t="s">
        <v>129</v>
      </c>
      <c r="C169" s="1">
        <f>[1]!f_netasset_total(A169,"",100000000)</f>
        <v>50.138554453400005</v>
      </c>
      <c r="D169" s="3">
        <f>[1]!f_prt_convertiblebond(A169,"20210630",100000000)</f>
        <v>7.6445542648</v>
      </c>
      <c r="E169" s="4">
        <f t="shared" si="2"/>
        <v>0.15246858127720925</v>
      </c>
      <c r="F169" s="5">
        <f>[1]!f_info_minholdingperiod(A169)</f>
        <v>0</v>
      </c>
      <c r="G169" t="str">
        <f>[1]!f_info_pchmstatus(A169,"")</f>
        <v>开放申购</v>
      </c>
    </row>
    <row r="170" spans="1:7" hidden="1" x14ac:dyDescent="0.3">
      <c r="A170" t="s">
        <v>944</v>
      </c>
      <c r="B170" t="s">
        <v>945</v>
      </c>
      <c r="C170" s="1">
        <f>[1]!f_netasset_total(A170,"",100000000)</f>
        <v>5.1122890701000001</v>
      </c>
      <c r="D170" s="3">
        <f>[1]!f_prt_convertiblebond(A170,"20210630",100000000)</f>
        <v>1.6250510616</v>
      </c>
      <c r="E170" s="4">
        <f t="shared" si="2"/>
        <v>0.31787151299881655</v>
      </c>
      <c r="F170" s="5">
        <f>[1]!f_info_minholdingperiod(A170)</f>
        <v>0</v>
      </c>
      <c r="G170" t="str">
        <f>[1]!f_info_pchmstatus(A170,"")</f>
        <v>开放申购</v>
      </c>
    </row>
    <row r="171" spans="1:7" hidden="1" x14ac:dyDescent="0.3">
      <c r="A171" t="s">
        <v>630</v>
      </c>
      <c r="B171" t="s">
        <v>631</v>
      </c>
      <c r="C171" s="1">
        <f>[1]!f_netasset_total(A171,"",100000000)</f>
        <v>2.2528240402000002</v>
      </c>
      <c r="D171" s="3">
        <f>[1]!f_prt_convertiblebond(A171,"20210630",100000000)</f>
        <v>0.15881011270000001</v>
      </c>
      <c r="E171" s="4">
        <f t="shared" si="2"/>
        <v>7.0493793508125582E-2</v>
      </c>
      <c r="F171" s="5">
        <f>[1]!f_info_minholdingperiod(A171)</f>
        <v>0</v>
      </c>
      <c r="G171" t="str">
        <f>[1]!f_info_pchmstatus(A171,"")</f>
        <v>暂停大额申购</v>
      </c>
    </row>
    <row r="172" spans="1:7" hidden="1" x14ac:dyDescent="0.3">
      <c r="A172" t="s">
        <v>176</v>
      </c>
      <c r="B172" t="s">
        <v>177</v>
      </c>
      <c r="C172" s="1">
        <f>[1]!f_netasset_total(A172,"",100000000)</f>
        <v>0.50676465729999998</v>
      </c>
      <c r="D172" s="3">
        <f>[1]!f_prt_convertiblebond(A172,"20210630",100000000)</f>
        <v>2.5958424000000001E-2</v>
      </c>
      <c r="E172" s="4">
        <f t="shared" si="2"/>
        <v>5.1223824759809272E-2</v>
      </c>
      <c r="F172" s="5">
        <f>[1]!f_info_minholdingperiod(A172)</f>
        <v>0</v>
      </c>
      <c r="G172" t="str">
        <f>[1]!f_info_pchmstatus(A172,"")</f>
        <v>开放申购</v>
      </c>
    </row>
    <row r="173" spans="1:7" hidden="1" x14ac:dyDescent="0.3">
      <c r="A173" t="s">
        <v>1080</v>
      </c>
      <c r="B173" t="s">
        <v>1081</v>
      </c>
      <c r="C173" s="1">
        <f>[1]!f_netasset_total(A173,"",100000000)</f>
        <v>4.9193016077999996</v>
      </c>
      <c r="D173" s="3">
        <f>[1]!f_prt_convertiblebond(A173,"20210630",100000000)</f>
        <v>0.6823089833</v>
      </c>
      <c r="E173" s="4">
        <f t="shared" si="2"/>
        <v>0.1387003761302493</v>
      </c>
      <c r="F173" s="5">
        <f>[1]!f_info_minholdingperiod(A173)</f>
        <v>0</v>
      </c>
      <c r="G173" t="str">
        <f>[1]!f_info_pchmstatus(A173,"")</f>
        <v>暂停申购</v>
      </c>
    </row>
    <row r="174" spans="1:7" hidden="1" x14ac:dyDescent="0.3">
      <c r="A174" t="s">
        <v>1368</v>
      </c>
      <c r="B174" t="s">
        <v>1369</v>
      </c>
      <c r="C174" s="1">
        <f>[1]!f_netasset_total(A174,"",100000000)</f>
        <v>15.772610621300002</v>
      </c>
      <c r="D174" s="3">
        <f>[1]!f_prt_convertiblebond(A174,"20210630",100000000)</f>
        <v>0</v>
      </c>
      <c r="E174" s="4">
        <f t="shared" si="2"/>
        <v>0</v>
      </c>
      <c r="F174" s="5">
        <f>[1]!f_info_minholdingperiod(A174)</f>
        <v>12</v>
      </c>
      <c r="G174" t="str">
        <f>[1]!f_info_pchmstatus(A174,"")</f>
        <v>开放申购</v>
      </c>
    </row>
    <row r="175" spans="1:7" hidden="1" x14ac:dyDescent="0.3">
      <c r="A175" t="s">
        <v>1026</v>
      </c>
      <c r="B175" t="s">
        <v>1027</v>
      </c>
      <c r="C175" s="1">
        <f>[1]!f_netasset_total(A175,"",100000000)</f>
        <v>0.1414950401</v>
      </c>
      <c r="D175" s="3">
        <f>[1]!f_prt_convertiblebond(A175,"20210630",100000000)</f>
        <v>3.5416476E-3</v>
      </c>
      <c r="E175" s="4">
        <f t="shared" si="2"/>
        <v>2.5030189026392594E-2</v>
      </c>
      <c r="F175" s="5">
        <f>[1]!f_info_minholdingperiod(A175)</f>
        <v>0</v>
      </c>
      <c r="G175" t="str">
        <f>[1]!f_info_pchmstatus(A175,"")</f>
        <v>开放申购</v>
      </c>
    </row>
    <row r="176" spans="1:7" hidden="1" x14ac:dyDescent="0.3">
      <c r="A176" t="s">
        <v>86</v>
      </c>
      <c r="B176" t="s">
        <v>87</v>
      </c>
      <c r="C176" s="1">
        <f>[1]!f_netasset_total(A176,"",100000000)</f>
        <v>1.0534751023</v>
      </c>
      <c r="D176" s="3">
        <f>[1]!f_prt_convertiblebond(A176,"20210630",100000000)</f>
        <v>7.1399472000000005E-2</v>
      </c>
      <c r="E176" s="4">
        <f t="shared" si="2"/>
        <v>6.7775186944729005E-2</v>
      </c>
      <c r="F176" s="5">
        <f>[1]!f_info_minholdingperiod(A176)</f>
        <v>0</v>
      </c>
      <c r="G176" t="str">
        <f>[1]!f_info_pchmstatus(A176,"")</f>
        <v>暂停大额申购</v>
      </c>
    </row>
    <row r="177" spans="1:7" hidden="1" x14ac:dyDescent="0.3">
      <c r="A177" t="s">
        <v>220</v>
      </c>
      <c r="B177" t="s">
        <v>221</v>
      </c>
      <c r="C177" s="1">
        <f>[1]!f_netasset_total(A177,"",100000000)</f>
        <v>2.0640142678000002</v>
      </c>
      <c r="D177" s="3">
        <f>[1]!f_prt_convertiblebond(A177,"20210630",100000000)</f>
        <v>4.3328986200000003E-2</v>
      </c>
      <c r="E177" s="4">
        <f t="shared" si="2"/>
        <v>2.0992580756810212E-2</v>
      </c>
      <c r="F177" s="5">
        <f>[1]!f_info_minholdingperiod(A177)</f>
        <v>0</v>
      </c>
      <c r="G177" t="str">
        <f>[1]!f_info_pchmstatus(A177,"")</f>
        <v>暂停大额申购</v>
      </c>
    </row>
    <row r="178" spans="1:7" x14ac:dyDescent="0.3">
      <c r="A178" t="s">
        <v>444</v>
      </c>
      <c r="B178" t="s">
        <v>445</v>
      </c>
      <c r="C178" s="1">
        <f>[1]!f_netasset_total(A178,"",100000000)</f>
        <v>28.690333243200001</v>
      </c>
      <c r="D178" s="3">
        <f>[1]!f_prt_convertiblebond(A178,"20210630",100000000)</f>
        <v>6.91296354E-2</v>
      </c>
      <c r="E178" s="4">
        <f t="shared" si="2"/>
        <v>2.4095096705223757E-3</v>
      </c>
      <c r="F178" s="5">
        <f>[1]!f_info_minholdingperiod(A178)</f>
        <v>0</v>
      </c>
      <c r="G178" t="str">
        <f>[1]!f_info_pchmstatus(A178,"")</f>
        <v>开放申购</v>
      </c>
    </row>
    <row r="179" spans="1:7" hidden="1" x14ac:dyDescent="0.3">
      <c r="A179" t="s">
        <v>520</v>
      </c>
      <c r="B179" t="s">
        <v>521</v>
      </c>
      <c r="C179" s="1">
        <f>[1]!f_netasset_total(A179,"",100000000)</f>
        <v>0.43156389470000001</v>
      </c>
      <c r="D179" s="3">
        <f>[1]!f_prt_convertiblebond(A179,"20210630",100000000)</f>
        <v>1.8999770000000001E-4</v>
      </c>
      <c r="E179" s="4">
        <f t="shared" si="2"/>
        <v>4.4025392840630516E-4</v>
      </c>
      <c r="F179" s="5">
        <f>[1]!f_info_minholdingperiod(A179)</f>
        <v>0</v>
      </c>
      <c r="G179" t="str">
        <f>[1]!f_info_pchmstatus(A179,"")</f>
        <v>开放申购</v>
      </c>
    </row>
    <row r="180" spans="1:7" hidden="1" x14ac:dyDescent="0.3">
      <c r="A180" t="s">
        <v>238</v>
      </c>
      <c r="B180" t="s">
        <v>239</v>
      </c>
      <c r="C180" s="1">
        <f>[1]!f_netasset_total(A180,"",100000000)</f>
        <v>1.0273383591</v>
      </c>
      <c r="D180" s="3">
        <f>[1]!f_prt_convertiblebond(A180,"20210630",100000000)</f>
        <v>0.64965045239999997</v>
      </c>
      <c r="E180" s="4">
        <f t="shared" si="2"/>
        <v>0.63236269399025102</v>
      </c>
      <c r="F180" s="5">
        <f>[1]!f_info_minholdingperiod(A180)</f>
        <v>0</v>
      </c>
      <c r="G180" t="str">
        <f>[1]!f_info_pchmstatus(A180,"")</f>
        <v>开放申购</v>
      </c>
    </row>
    <row r="181" spans="1:7" hidden="1" x14ac:dyDescent="0.3">
      <c r="A181" t="s">
        <v>674</v>
      </c>
      <c r="B181" t="s">
        <v>675</v>
      </c>
      <c r="C181" s="1">
        <f>[1]!f_netasset_total(A181,"",100000000)</f>
        <v>3.1295720411000003</v>
      </c>
      <c r="D181" s="3">
        <f>[1]!f_prt_convertiblebond(A181,"20210630",100000000)</f>
        <v>0.84314619999999996</v>
      </c>
      <c r="E181" s="4">
        <f t="shared" si="2"/>
        <v>0.26941261901855629</v>
      </c>
      <c r="F181" s="5">
        <f>[1]!f_info_minholdingperiod(A181)</f>
        <v>0</v>
      </c>
      <c r="G181" t="str">
        <f>[1]!f_info_pchmstatus(A181,"")</f>
        <v>开放申购</v>
      </c>
    </row>
    <row r="182" spans="1:7" hidden="1" x14ac:dyDescent="0.3">
      <c r="A182" t="s">
        <v>684</v>
      </c>
      <c r="B182" t="s">
        <v>685</v>
      </c>
      <c r="C182" s="1">
        <f>[1]!f_netasset_total(A182,"",100000000)</f>
        <v>0.77164358020000001</v>
      </c>
      <c r="D182" s="3">
        <f>[1]!f_prt_convertiblebond(A182,"20210630",100000000)</f>
        <v>3.3230117999999996E-2</v>
      </c>
      <c r="E182" s="4">
        <f t="shared" si="2"/>
        <v>4.3064076281678104E-2</v>
      </c>
      <c r="F182" s="5">
        <f>[1]!f_info_minholdingperiod(A182)</f>
        <v>0</v>
      </c>
      <c r="G182" t="str">
        <f>[1]!f_info_pchmstatus(A182,"")</f>
        <v>开放申购</v>
      </c>
    </row>
    <row r="183" spans="1:7" hidden="1" x14ac:dyDescent="0.3">
      <c r="A183" t="s">
        <v>134</v>
      </c>
      <c r="B183" t="s">
        <v>135</v>
      </c>
      <c r="C183" s="1">
        <f>[1]!f_netasset_total(A183,"",100000000)</f>
        <v>0.13334792980000001</v>
      </c>
      <c r="D183" s="3">
        <f>[1]!f_prt_convertiblebond(A183,"20210630",100000000)</f>
        <v>2.6026799999999997E-4</v>
      </c>
      <c r="E183" s="4">
        <f t="shared" si="2"/>
        <v>1.9517963300244646E-3</v>
      </c>
      <c r="F183" s="5">
        <f>[1]!f_info_minholdingperiod(A183)</f>
        <v>0</v>
      </c>
      <c r="G183" t="str">
        <f>[1]!f_info_pchmstatus(A183,"")</f>
        <v>开放申购</v>
      </c>
    </row>
    <row r="184" spans="1:7" hidden="1" x14ac:dyDescent="0.3">
      <c r="A184" t="s">
        <v>380</v>
      </c>
      <c r="B184" t="s">
        <v>381</v>
      </c>
      <c r="C184" s="1">
        <f>[1]!f_netasset_total(A184,"",100000000)</f>
        <v>0.74820718760000005</v>
      </c>
      <c r="D184" s="3">
        <f>[1]!f_prt_convertiblebond(A184,"20210630",100000000)</f>
        <v>0.54263143349999998</v>
      </c>
      <c r="E184" s="4">
        <f t="shared" si="2"/>
        <v>0.72524220896698577</v>
      </c>
      <c r="F184" s="5">
        <f>[1]!f_info_minholdingperiod(A184)</f>
        <v>0</v>
      </c>
      <c r="G184" t="str">
        <f>[1]!f_info_pchmstatus(A184,"")</f>
        <v>开放申购</v>
      </c>
    </row>
    <row r="185" spans="1:7" hidden="1" x14ac:dyDescent="0.3">
      <c r="A185" t="s">
        <v>398</v>
      </c>
      <c r="B185" t="s">
        <v>399</v>
      </c>
      <c r="C185" s="1">
        <f>[1]!f_netasset_total(A185,"",100000000)</f>
        <v>0.31252509109999999</v>
      </c>
      <c r="D185" s="3">
        <f>[1]!f_prt_convertiblebond(A185,"20210630",100000000)</f>
        <v>6.2196177999999998E-2</v>
      </c>
      <c r="E185" s="4">
        <f t="shared" si="2"/>
        <v>0.19901179064083152</v>
      </c>
      <c r="F185" s="5">
        <f>[1]!f_info_minholdingperiod(A185)</f>
        <v>0</v>
      </c>
      <c r="G185" t="str">
        <f>[1]!f_info_pchmstatus(A185,"")</f>
        <v>开放申购</v>
      </c>
    </row>
    <row r="186" spans="1:7" hidden="1" x14ac:dyDescent="0.3">
      <c r="A186" t="s">
        <v>208</v>
      </c>
      <c r="B186" t="s">
        <v>209</v>
      </c>
      <c r="C186" s="1">
        <f>[1]!f_netasset_total(A186,"",100000000)</f>
        <v>0.47259792850000004</v>
      </c>
      <c r="D186" s="3">
        <f>[1]!f_prt_convertiblebond(A186,"20210630",100000000)</f>
        <v>9.4355005000000006E-2</v>
      </c>
      <c r="E186" s="4">
        <f t="shared" si="2"/>
        <v>0.19965175323446216</v>
      </c>
      <c r="F186" s="5">
        <f>[1]!f_info_minholdingperiod(A186)</f>
        <v>0</v>
      </c>
      <c r="G186" t="str">
        <f>[1]!f_info_pchmstatus(A186,"")</f>
        <v>开放申购</v>
      </c>
    </row>
    <row r="187" spans="1:7" hidden="1" x14ac:dyDescent="0.3">
      <c r="A187" t="s">
        <v>1008</v>
      </c>
      <c r="B187" t="s">
        <v>1009</v>
      </c>
      <c r="C187" s="1">
        <f>[1]!f_netasset_total(A187,"",100000000)</f>
        <v>0.46963657619999999</v>
      </c>
      <c r="D187" s="3">
        <f>[1]!f_prt_convertiblebond(A187,"20210630",100000000)</f>
        <v>3.1271154000000002E-2</v>
      </c>
      <c r="E187" s="4">
        <f t="shared" si="2"/>
        <v>6.6585857202661386E-2</v>
      </c>
      <c r="F187" s="5">
        <f>[1]!f_info_minholdingperiod(A187)</f>
        <v>0</v>
      </c>
      <c r="G187" t="str">
        <f>[1]!f_info_pchmstatus(A187,"")</f>
        <v>开放申购</v>
      </c>
    </row>
    <row r="188" spans="1:7" hidden="1" x14ac:dyDescent="0.3">
      <c r="A188" t="s">
        <v>948</v>
      </c>
      <c r="B188" t="s">
        <v>949</v>
      </c>
      <c r="C188" s="1">
        <f>[1]!f_netasset_total(A188,"",100000000)</f>
        <v>3.1569812193</v>
      </c>
      <c r="D188" s="3">
        <f>[1]!f_prt_convertiblebond(A188,"20210630",100000000)</f>
        <v>0.9593230572</v>
      </c>
      <c r="E188" s="4">
        <f t="shared" si="2"/>
        <v>0.30387353948615237</v>
      </c>
      <c r="F188" s="5">
        <f>[1]!f_info_minholdingperiod(A188)</f>
        <v>0</v>
      </c>
      <c r="G188" t="str">
        <f>[1]!f_info_pchmstatus(A188,"")</f>
        <v>开放申购</v>
      </c>
    </row>
    <row r="189" spans="1:7" hidden="1" x14ac:dyDescent="0.3">
      <c r="A189" t="s">
        <v>840</v>
      </c>
      <c r="B189" t="s">
        <v>841</v>
      </c>
      <c r="C189" s="1">
        <f>[1]!f_netasset_total(A189,"",100000000)</f>
        <v>0.1292483995</v>
      </c>
      <c r="D189" s="3">
        <f>[1]!f_prt_convertiblebond(A189,"20210630",100000000)</f>
        <v>1.4855160000000001E-4</v>
      </c>
      <c r="E189" s="4">
        <f t="shared" si="2"/>
        <v>1.1493496288903756E-3</v>
      </c>
      <c r="F189" s="5">
        <f>[1]!f_info_minholdingperiod(A189)</f>
        <v>0</v>
      </c>
      <c r="G189" t="str">
        <f>[1]!f_info_pchmstatus(A189,"")</f>
        <v>开放申购</v>
      </c>
    </row>
    <row r="190" spans="1:7" hidden="1" x14ac:dyDescent="0.3">
      <c r="A190" t="s">
        <v>638</v>
      </c>
      <c r="B190" t="s">
        <v>639</v>
      </c>
      <c r="C190" s="1">
        <f>[1]!f_netasset_total(A190,"",100000000)</f>
        <v>0.13950715999999999</v>
      </c>
      <c r="D190" s="3">
        <f>[1]!f_prt_convertiblebond(A190,"20210630",100000000)</f>
        <v>9.3495913999999999E-2</v>
      </c>
      <c r="E190" s="4">
        <f t="shared" si="2"/>
        <v>0.6701872075956532</v>
      </c>
      <c r="F190" s="5">
        <f>[1]!f_info_minholdingperiod(A190)</f>
        <v>0</v>
      </c>
      <c r="G190" t="str">
        <f>[1]!f_info_pchmstatus(A190,"")</f>
        <v>开放申购</v>
      </c>
    </row>
    <row r="191" spans="1:7" hidden="1" x14ac:dyDescent="0.3">
      <c r="A191" t="s">
        <v>282</v>
      </c>
      <c r="B191" t="s">
        <v>283</v>
      </c>
      <c r="C191" s="1">
        <f>[1]!f_netasset_total(A191,"",100000000)</f>
        <v>21.614960825600001</v>
      </c>
      <c r="D191" s="3">
        <f>[1]!f_prt_convertiblebond(A191,"20210630",100000000)</f>
        <v>2.1136400044999997</v>
      </c>
      <c r="E191" s="4">
        <f t="shared" si="2"/>
        <v>9.7785974332957326E-2</v>
      </c>
      <c r="F191" s="5">
        <f>[1]!f_info_minholdingperiod(A191)</f>
        <v>0</v>
      </c>
      <c r="G191" t="str">
        <f>[1]!f_info_pchmstatus(A191,"")</f>
        <v>开放申购</v>
      </c>
    </row>
    <row r="192" spans="1:7" hidden="1" x14ac:dyDescent="0.3">
      <c r="A192" t="s">
        <v>992</v>
      </c>
      <c r="B192" t="s">
        <v>993</v>
      </c>
      <c r="C192" s="1">
        <f>[1]!f_netasset_total(A192,"",100000000)</f>
        <v>9.7168504470000006</v>
      </c>
      <c r="D192" s="3">
        <f>[1]!f_prt_convertiblebond(A192,"20210630",100000000)</f>
        <v>1.7364683797</v>
      </c>
      <c r="E192" s="4">
        <f t="shared" si="2"/>
        <v>0.17870691631732591</v>
      </c>
      <c r="F192" s="5">
        <f>[1]!f_info_minholdingperiod(A192)</f>
        <v>0</v>
      </c>
      <c r="G192" t="str">
        <f>[1]!f_info_pchmstatus(A192,"")</f>
        <v>开放申购</v>
      </c>
    </row>
    <row r="193" spans="1:8" hidden="1" x14ac:dyDescent="0.3">
      <c r="A193" t="s">
        <v>924</v>
      </c>
      <c r="B193" t="s">
        <v>925</v>
      </c>
      <c r="C193" s="1">
        <f>[1]!f_netasset_total(A193,"",100000000)</f>
        <v>0.32315130059999997</v>
      </c>
      <c r="D193" s="3">
        <f>[1]!f_prt_convertiblebond(A193,"20210630",100000000)</f>
        <v>0</v>
      </c>
      <c r="E193" s="4">
        <f t="shared" si="2"/>
        <v>0</v>
      </c>
      <c r="F193" s="5">
        <f>[1]!f_info_minholdingperiod(A193)</f>
        <v>0</v>
      </c>
      <c r="G193" t="str">
        <f>[1]!f_info_pchmstatus(A193,"")</f>
        <v>暂停大额申购</v>
      </c>
    </row>
    <row r="194" spans="1:8" x14ac:dyDescent="0.3">
      <c r="A194" t="s">
        <v>78</v>
      </c>
      <c r="B194" t="s">
        <v>79</v>
      </c>
      <c r="C194" s="1">
        <f>[1]!f_netasset_total(A194,"",100000000)</f>
        <v>33.066775805100001</v>
      </c>
      <c r="D194" s="3">
        <f>[1]!f_prt_convertiblebond(A194,"20210630",100000000)</f>
        <v>1.1535297142000001</v>
      </c>
      <c r="E194" s="4">
        <f t="shared" ref="E194:E257" si="3">D194/C194</f>
        <v>3.4884856056092629E-2</v>
      </c>
      <c r="F194" s="5">
        <f>[1]!f_info_minholdingperiod(A194)</f>
        <v>0</v>
      </c>
      <c r="G194" t="str">
        <f>[1]!f_info_pchmstatus(A194,"")</f>
        <v>开放申购</v>
      </c>
    </row>
    <row r="195" spans="1:8" hidden="1" x14ac:dyDescent="0.3">
      <c r="A195" t="s">
        <v>882</v>
      </c>
      <c r="B195" t="s">
        <v>883</v>
      </c>
      <c r="C195" s="1">
        <f>[1]!f_netasset_total(A195,"",100000000)</f>
        <v>1.1060252794000001</v>
      </c>
      <c r="D195" s="3">
        <f>[1]!f_prt_convertiblebond(A195,"20210630",100000000)</f>
        <v>0.40095110549999996</v>
      </c>
      <c r="E195" s="4">
        <f t="shared" si="3"/>
        <v>0.36251531765847983</v>
      </c>
      <c r="F195" s="5">
        <f>[1]!f_info_minholdingperiod(A195)</f>
        <v>0</v>
      </c>
      <c r="G195" t="str">
        <f>[1]!f_info_pchmstatus(A195,"")</f>
        <v>开放申购</v>
      </c>
    </row>
    <row r="196" spans="1:8" x14ac:dyDescent="0.3">
      <c r="A196" t="s">
        <v>732</v>
      </c>
      <c r="B196" t="s">
        <v>733</v>
      </c>
      <c r="C196" s="1">
        <f>[1]!f_netasset_total(A196,"",100000000)</f>
        <v>19.3435373059</v>
      </c>
      <c r="D196" s="3">
        <f>[1]!f_prt_convertiblebond(A196,"20210630",100000000)</f>
        <v>0.65831005269999998</v>
      </c>
      <c r="E196" s="4">
        <f t="shared" si="3"/>
        <v>3.4032557866197924E-2</v>
      </c>
      <c r="F196" s="5">
        <f>[1]!f_info_minholdingperiod(A196)</f>
        <v>0</v>
      </c>
      <c r="G196" t="str">
        <f>[1]!f_info_pchmstatus(A196,"")</f>
        <v>开放申购</v>
      </c>
    </row>
    <row r="197" spans="1:8" hidden="1" x14ac:dyDescent="0.3">
      <c r="A197" t="s">
        <v>532</v>
      </c>
      <c r="B197" t="s">
        <v>533</v>
      </c>
      <c r="C197" s="1">
        <f>[1]!f_netasset_total(A197,"",100000000)</f>
        <v>0.1005561559</v>
      </c>
      <c r="D197" s="3">
        <f>[1]!f_prt_convertiblebond(A197,"20210630",100000000)</f>
        <v>9.5182400000000007E-3</v>
      </c>
      <c r="E197" s="4">
        <f t="shared" si="3"/>
        <v>9.4655965264479655E-2</v>
      </c>
      <c r="F197" s="5">
        <f>[1]!f_info_minholdingperiod(A197)</f>
        <v>0</v>
      </c>
      <c r="G197" t="str">
        <f>[1]!f_info_pchmstatus(A197,"")</f>
        <v>开放申购</v>
      </c>
    </row>
    <row r="198" spans="1:8" hidden="1" x14ac:dyDescent="0.3">
      <c r="A198" t="s">
        <v>854</v>
      </c>
      <c r="B198" t="s">
        <v>855</v>
      </c>
      <c r="C198" s="1">
        <f>[1]!f_netasset_total(A198,"",100000000)</f>
        <v>0.51434820149999994</v>
      </c>
      <c r="D198" s="3">
        <f>[1]!f_prt_convertiblebond(A198,"20210630",100000000)</f>
        <v>0.12098459810000001</v>
      </c>
      <c r="E198" s="4">
        <f t="shared" si="3"/>
        <v>0.23521924981398037</v>
      </c>
      <c r="F198" s="5">
        <f>[1]!f_info_minholdingperiod(A198)</f>
        <v>0</v>
      </c>
      <c r="G198" t="str">
        <f>[1]!f_info_pchmstatus(A198,"")</f>
        <v>开放申购</v>
      </c>
    </row>
    <row r="199" spans="1:8" hidden="1" x14ac:dyDescent="0.3">
      <c r="A199" t="s">
        <v>1138</v>
      </c>
      <c r="B199" t="s">
        <v>1139</v>
      </c>
      <c r="C199" s="1">
        <f>[1]!f_netasset_total(A199,"",100000000)</f>
        <v>8.5634177305999994</v>
      </c>
      <c r="D199" s="3">
        <f>[1]!f_prt_convertiblebond(A199,"20210630",100000000)</f>
        <v>1.5939564102000001</v>
      </c>
      <c r="E199" s="4">
        <f t="shared" si="3"/>
        <v>0.18613554311431668</v>
      </c>
      <c r="F199" s="5">
        <f>[1]!f_info_minholdingperiod(A199)</f>
        <v>6</v>
      </c>
      <c r="G199" t="str">
        <f>[1]!f_info_pchmstatus(A199,"")</f>
        <v>开放申购</v>
      </c>
    </row>
    <row r="200" spans="1:8" x14ac:dyDescent="0.3">
      <c r="A200" t="s">
        <v>358</v>
      </c>
      <c r="B200" t="s">
        <v>359</v>
      </c>
      <c r="C200" s="1">
        <f>[1]!f_netasset_total(A200,"",100000000)</f>
        <v>32.189326375900002</v>
      </c>
      <c r="D200" s="3">
        <f>[1]!f_prt_convertiblebond(A200,"20210630",100000000)</f>
        <v>2.6608820814</v>
      </c>
      <c r="E200" s="4">
        <f t="shared" si="3"/>
        <v>8.2663490696474773E-2</v>
      </c>
      <c r="F200" s="5">
        <f>[1]!f_info_minholdingperiod(A200)</f>
        <v>0</v>
      </c>
      <c r="G200" t="str">
        <f>[1]!f_info_pchmstatus(A200,"")</f>
        <v>开放申购</v>
      </c>
    </row>
    <row r="201" spans="1:8" hidden="1" x14ac:dyDescent="0.3">
      <c r="A201" t="s">
        <v>1196</v>
      </c>
      <c r="B201" t="s">
        <v>1197</v>
      </c>
      <c r="C201" s="1">
        <f>[1]!f_netasset_total(A201,"",100000000)</f>
        <v>2.8661130362000002</v>
      </c>
      <c r="D201" s="3">
        <f>[1]!f_prt_convertiblebond(A201,"20210630",100000000)</f>
        <v>0.28491043910000002</v>
      </c>
      <c r="E201" s="4">
        <f t="shared" si="3"/>
        <v>9.9406560558318008E-2</v>
      </c>
      <c r="F201" s="5">
        <f>[1]!f_info_minholdingperiod(A201)</f>
        <v>6</v>
      </c>
      <c r="G201" t="str">
        <f>[1]!f_info_pchmstatus(A201,"")</f>
        <v>开放申购</v>
      </c>
    </row>
    <row r="202" spans="1:8" hidden="1" x14ac:dyDescent="0.3">
      <c r="A202" t="s">
        <v>654</v>
      </c>
      <c r="B202" t="s">
        <v>655</v>
      </c>
      <c r="C202" s="1">
        <f>[1]!f_netasset_total(A202,"",100000000)</f>
        <v>2.3048770705999999</v>
      </c>
      <c r="D202" s="3">
        <f>[1]!f_prt_convertiblebond(A202,"20210630",100000000)</f>
        <v>0.15493238049999999</v>
      </c>
      <c r="E202" s="4">
        <f t="shared" si="3"/>
        <v>6.7219368215446038E-2</v>
      </c>
      <c r="F202" s="5">
        <f>[1]!f_info_minholdingperiod(A202)</f>
        <v>0</v>
      </c>
      <c r="G202" t="str">
        <f>[1]!f_info_pchmstatus(A202,"")</f>
        <v>开放申购</v>
      </c>
    </row>
    <row r="203" spans="1:8" x14ac:dyDescent="0.3">
      <c r="A203" t="s">
        <v>280</v>
      </c>
      <c r="B203" t="s">
        <v>281</v>
      </c>
      <c r="C203" s="1">
        <f>[1]!f_netasset_total(A203,"",100000000)</f>
        <v>10.1075109041</v>
      </c>
      <c r="D203" s="3">
        <f>[1]!f_prt_convertiblebond(A203,"20210630",100000000)</f>
        <v>0</v>
      </c>
      <c r="E203" s="4">
        <f t="shared" si="3"/>
        <v>0</v>
      </c>
      <c r="F203" s="5">
        <f>[1]!f_info_minholdingperiod(A203)</f>
        <v>0</v>
      </c>
      <c r="G203" t="str">
        <f>[1]!f_info_pchmstatus(A203,"")</f>
        <v>开放申购</v>
      </c>
    </row>
    <row r="204" spans="1:8" hidden="1" x14ac:dyDescent="0.3">
      <c r="A204" t="s">
        <v>1168</v>
      </c>
      <c r="B204" t="s">
        <v>1169</v>
      </c>
      <c r="C204" s="1">
        <f>[1]!f_netasset_total(A204,"",100000000)</f>
        <v>3.6383175573000002</v>
      </c>
      <c r="D204" s="3">
        <f>[1]!f_prt_convertiblebond(A204,"20210630",100000000)</f>
        <v>0.102512492</v>
      </c>
      <c r="E204" s="4">
        <f t="shared" si="3"/>
        <v>2.8175795648820341E-2</v>
      </c>
      <c r="F204" s="5">
        <f>[1]!f_info_minholdingperiod(A204)</f>
        <v>6</v>
      </c>
      <c r="G204" t="str">
        <f>[1]!f_info_pchmstatus(A204,"")</f>
        <v>开放申购</v>
      </c>
    </row>
    <row r="205" spans="1:8" hidden="1" x14ac:dyDescent="0.3">
      <c r="A205" t="s">
        <v>234</v>
      </c>
      <c r="B205" t="s">
        <v>235</v>
      </c>
      <c r="C205" s="1">
        <f>[1]!f_netasset_total(A205,"",100000000)</f>
        <v>7.3616131457000007</v>
      </c>
      <c r="D205" s="3">
        <f>[1]!f_prt_convertiblebond(A205,"20210630",100000000)</f>
        <v>0.79877213620000009</v>
      </c>
      <c r="E205" s="4">
        <f t="shared" si="3"/>
        <v>0.10850504099995688</v>
      </c>
      <c r="F205" s="5">
        <f>[1]!f_info_minholdingperiod(A205)</f>
        <v>0</v>
      </c>
      <c r="G205" t="str">
        <f>[1]!f_info_pchmstatus(A205,"")</f>
        <v>暂停申购</v>
      </c>
    </row>
    <row r="206" spans="1:8" x14ac:dyDescent="0.3">
      <c r="A206" t="s">
        <v>104</v>
      </c>
      <c r="B206" t="s">
        <v>105</v>
      </c>
      <c r="C206" s="1">
        <f>[1]!f_netasset_total(A206,"",100000000)</f>
        <v>16.033789695899998</v>
      </c>
      <c r="D206" s="3">
        <f>[1]!f_prt_convertiblebond(A206,"20210630",100000000)</f>
        <v>2.1840537799000002</v>
      </c>
      <c r="E206" s="4">
        <f t="shared" si="3"/>
        <v>0.13621569331537914</v>
      </c>
      <c r="F206" s="5">
        <f>[1]!f_info_minholdingperiod(A206)</f>
        <v>0</v>
      </c>
      <c r="G206" t="str">
        <f>[1]!f_info_pchmstatus(A206,"")</f>
        <v>开放申购</v>
      </c>
      <c r="H206" t="s">
        <v>3162</v>
      </c>
    </row>
    <row r="207" spans="1:8" hidden="1" x14ac:dyDescent="0.3">
      <c r="A207" t="s">
        <v>312</v>
      </c>
      <c r="B207" t="s">
        <v>313</v>
      </c>
      <c r="C207" s="1">
        <f>[1]!f_netasset_total(A207,"",100000000)</f>
        <v>0.53334378130000004</v>
      </c>
      <c r="D207" s="3">
        <f>[1]!f_prt_convertiblebond(A207,"20210630",100000000)</f>
        <v>0.47352769450000004</v>
      </c>
      <c r="E207" s="4">
        <f t="shared" si="3"/>
        <v>0.88784703431958811</v>
      </c>
      <c r="F207" s="5">
        <f>[1]!f_info_minholdingperiod(A207)</f>
        <v>0</v>
      </c>
      <c r="G207" t="str">
        <f>[1]!f_info_pchmstatus(A207,"")</f>
        <v>暂停大额申购</v>
      </c>
    </row>
    <row r="208" spans="1:8" x14ac:dyDescent="0.3">
      <c r="A208" t="s">
        <v>2</v>
      </c>
      <c r="B208" t="s">
        <v>3</v>
      </c>
      <c r="C208" s="1">
        <f>[1]!f_netasset_total(A208,"",100000000)</f>
        <v>199.168576237</v>
      </c>
      <c r="D208" s="3">
        <f>[1]!f_prt_convertiblebond(A208,"20210630",100000000)</f>
        <v>2.5792641642</v>
      </c>
      <c r="E208" s="4">
        <f t="shared" si="3"/>
        <v>1.2950156158825041E-2</v>
      </c>
      <c r="F208" s="5">
        <f>[1]!f_info_minholdingperiod(A208)</f>
        <v>0</v>
      </c>
      <c r="G208" t="str">
        <f>[1]!f_info_pchmstatus(A208,"")</f>
        <v>开放申购</v>
      </c>
      <c r="H208" s="2" t="s">
        <v>3163</v>
      </c>
    </row>
    <row r="209" spans="1:8" hidden="1" x14ac:dyDescent="0.3">
      <c r="A209" t="s">
        <v>826</v>
      </c>
      <c r="B209" t="s">
        <v>827</v>
      </c>
      <c r="C209" s="1">
        <f>[1]!f_netasset_total(A209,"",100000000)</f>
        <v>4.2477008337999997</v>
      </c>
      <c r="D209" s="3">
        <f>[1]!f_prt_convertiblebond(A209,"20210630",100000000)</f>
        <v>4.6700526030000002</v>
      </c>
      <c r="E209" s="4">
        <f t="shared" si="3"/>
        <v>1.0994306769062556</v>
      </c>
      <c r="F209" s="5">
        <f>[1]!f_info_minholdingperiod(A209)</f>
        <v>0</v>
      </c>
      <c r="G209" t="str">
        <f>[1]!f_info_pchmstatus(A209,"")</f>
        <v>开放申购</v>
      </c>
    </row>
    <row r="210" spans="1:8" x14ac:dyDescent="0.3">
      <c r="A210" t="s">
        <v>136</v>
      </c>
      <c r="B210" t="s">
        <v>137</v>
      </c>
      <c r="C210" s="1">
        <f>[1]!f_netasset_total(A210,"",100000000)</f>
        <v>20.9487104076</v>
      </c>
      <c r="D210" s="3">
        <f>[1]!f_prt_convertiblebond(A210,"20210630",100000000)</f>
        <v>4.3326214556</v>
      </c>
      <c r="E210" s="4">
        <f t="shared" si="3"/>
        <v>0.20682043769282163</v>
      </c>
      <c r="F210" s="5">
        <f>[1]!f_info_minholdingperiod(A210)</f>
        <v>0</v>
      </c>
      <c r="G210" t="str">
        <f>[1]!f_info_pchmstatus(A210,"")</f>
        <v>开放申购</v>
      </c>
    </row>
    <row r="211" spans="1:8" hidden="1" x14ac:dyDescent="0.3">
      <c r="A211" t="s">
        <v>858</v>
      </c>
      <c r="B211" t="s">
        <v>859</v>
      </c>
      <c r="C211" s="1">
        <f>[1]!f_netasset_total(A211,"",100000000)</f>
        <v>5.7273640263000001</v>
      </c>
      <c r="D211" s="3">
        <f>[1]!f_prt_convertiblebond(A211,"20210630",100000000)</f>
        <v>0</v>
      </c>
      <c r="E211" s="4">
        <f t="shared" si="3"/>
        <v>0</v>
      </c>
      <c r="F211" s="5">
        <f>[1]!f_info_minholdingperiod(A211)</f>
        <v>6</v>
      </c>
      <c r="G211" t="str">
        <f>[1]!f_info_pchmstatus(A211,"")</f>
        <v>开放申购</v>
      </c>
    </row>
    <row r="212" spans="1:8" x14ac:dyDescent="0.3">
      <c r="A212" t="s">
        <v>422</v>
      </c>
      <c r="B212" t="s">
        <v>423</v>
      </c>
      <c r="C212" s="1">
        <f>[1]!f_netasset_total(A212,"",100000000)</f>
        <v>42.345193471800002</v>
      </c>
      <c r="D212" s="3">
        <f>[1]!f_prt_convertiblebond(A212,"20210630",100000000)</f>
        <v>3.7287957539999996</v>
      </c>
      <c r="E212" s="4">
        <f t="shared" si="3"/>
        <v>8.805711931587254E-2</v>
      </c>
      <c r="F212" s="5">
        <f>[1]!f_info_minholdingperiod(A212)</f>
        <v>0</v>
      </c>
      <c r="G212" t="str">
        <f>[1]!f_info_pchmstatus(A212,"")</f>
        <v>开放申购</v>
      </c>
    </row>
    <row r="213" spans="1:8" x14ac:dyDescent="0.3">
      <c r="A213" t="s">
        <v>874</v>
      </c>
      <c r="B213" t="s">
        <v>875</v>
      </c>
      <c r="C213" s="1">
        <f>[1]!f_netasset_total(A213,"",100000000)</f>
        <v>20.798270478999999</v>
      </c>
      <c r="D213" s="3">
        <f>[1]!f_prt_convertiblebond(A213,"20210630",100000000)</f>
        <v>21.8824152398</v>
      </c>
      <c r="E213" s="4">
        <f t="shared" si="3"/>
        <v>1.0521266786050629</v>
      </c>
      <c r="F213" s="5">
        <f>[1]!f_info_minholdingperiod(A213)</f>
        <v>0</v>
      </c>
      <c r="G213" t="str">
        <f>[1]!f_info_pchmstatus(A213,"")</f>
        <v>开放申购</v>
      </c>
    </row>
    <row r="214" spans="1:8" x14ac:dyDescent="0.3">
      <c r="A214" t="s">
        <v>786</v>
      </c>
      <c r="B214" t="s">
        <v>787</v>
      </c>
      <c r="C214" s="1">
        <f>[1]!f_netasset_total(A214,"",100000000)</f>
        <v>18.358979515999998</v>
      </c>
      <c r="D214" s="3">
        <f>[1]!f_prt_convertiblebond(A214,"20210630",100000000)</f>
        <v>1.3738266290000001</v>
      </c>
      <c r="E214" s="4">
        <f t="shared" si="3"/>
        <v>7.4831317710371603E-2</v>
      </c>
      <c r="F214" s="5">
        <f>[1]!f_info_minholdingperiod(A214)</f>
        <v>0</v>
      </c>
      <c r="G214" t="str">
        <f>[1]!f_info_pchmstatus(A214,"")</f>
        <v>开放申购</v>
      </c>
    </row>
    <row r="215" spans="1:8" x14ac:dyDescent="0.3">
      <c r="A215" t="s">
        <v>1000</v>
      </c>
      <c r="B215" t="s">
        <v>1001</v>
      </c>
      <c r="C215" s="1">
        <f>[1]!f_netasset_total(A215,"",100000000)</f>
        <v>10.7636707392</v>
      </c>
      <c r="D215" s="3">
        <f>[1]!f_prt_convertiblebond(A215,"20210630",100000000)</f>
        <v>0</v>
      </c>
      <c r="E215" s="4">
        <f t="shared" si="3"/>
        <v>0</v>
      </c>
      <c r="F215" s="5">
        <f>[1]!f_info_minholdingperiod(A215)</f>
        <v>0</v>
      </c>
      <c r="G215" t="str">
        <f>[1]!f_info_pchmstatus(A215,"")</f>
        <v>暂停大额申购</v>
      </c>
    </row>
    <row r="216" spans="1:8" hidden="1" x14ac:dyDescent="0.3">
      <c r="A216" t="s">
        <v>194</v>
      </c>
      <c r="B216" t="s">
        <v>195</v>
      </c>
      <c r="C216" s="1">
        <f>[1]!f_netasset_total(A216,"",100000000)</f>
        <v>0.94374978840000001</v>
      </c>
      <c r="D216" s="3">
        <f>[1]!f_prt_convertiblebond(A216,"20210630",100000000)</f>
        <v>2.1955902999999999E-2</v>
      </c>
      <c r="E216" s="4">
        <f t="shared" si="3"/>
        <v>2.3264538196319236E-2</v>
      </c>
      <c r="F216" s="5">
        <f>[1]!f_info_minholdingperiod(A216)</f>
        <v>0</v>
      </c>
      <c r="G216" t="str">
        <f>[1]!f_info_pchmstatus(A216,"")</f>
        <v>开放申购</v>
      </c>
    </row>
    <row r="217" spans="1:8" x14ac:dyDescent="0.3">
      <c r="A217" t="s">
        <v>284</v>
      </c>
      <c r="B217" t="s">
        <v>285</v>
      </c>
      <c r="C217" s="1">
        <f>[1]!f_netasset_total(A217,"",100000000)</f>
        <v>14.0235000123</v>
      </c>
      <c r="D217" s="3">
        <f>[1]!f_prt_convertiblebond(A217,"20210630",100000000)</f>
        <v>2.1901440292999999</v>
      </c>
      <c r="E217" s="4">
        <f t="shared" si="3"/>
        <v>0.15617670534310454</v>
      </c>
      <c r="F217" s="5">
        <f>[1]!f_info_minholdingperiod(A217)</f>
        <v>0</v>
      </c>
      <c r="G217" t="str">
        <f>[1]!f_info_pchmstatus(A217,"")</f>
        <v>开放申购</v>
      </c>
    </row>
    <row r="218" spans="1:8" hidden="1" x14ac:dyDescent="0.3">
      <c r="A218" t="s">
        <v>84</v>
      </c>
      <c r="B218" t="s">
        <v>85</v>
      </c>
      <c r="C218" s="1">
        <f>[1]!f_netasset_total(A218,"",100000000)</f>
        <v>0.47006490340000001</v>
      </c>
      <c r="D218" s="3">
        <f>[1]!f_prt_convertiblebond(A218,"20210630",100000000)</f>
        <v>7.6665873600000004E-2</v>
      </c>
      <c r="E218" s="4">
        <f t="shared" si="3"/>
        <v>0.1630963576422583</v>
      </c>
      <c r="F218" s="5">
        <f>[1]!f_info_minholdingperiod(A218)</f>
        <v>0</v>
      </c>
      <c r="G218" t="str">
        <f>[1]!f_info_pchmstatus(A218,"")</f>
        <v>开放申购</v>
      </c>
    </row>
    <row r="219" spans="1:8" hidden="1" x14ac:dyDescent="0.3">
      <c r="A219" t="s">
        <v>72</v>
      </c>
      <c r="B219" t="s">
        <v>73</v>
      </c>
      <c r="C219" s="1">
        <f>[1]!f_netasset_total(A219,"",100000000)</f>
        <v>2.6453438509999998</v>
      </c>
      <c r="D219" s="3">
        <f>[1]!f_prt_convertiblebond(A219,"20210630",100000000)</f>
        <v>1.1065016E-2</v>
      </c>
      <c r="E219" s="4">
        <f t="shared" si="3"/>
        <v>4.1828271193618833E-3</v>
      </c>
      <c r="F219" s="5">
        <f>[1]!f_info_minholdingperiod(A219)</f>
        <v>0</v>
      </c>
      <c r="G219" t="str">
        <f>[1]!f_info_pchmstatus(A219,"")</f>
        <v>开放申购</v>
      </c>
    </row>
    <row r="220" spans="1:8" hidden="1" x14ac:dyDescent="0.3">
      <c r="A220" t="s">
        <v>300</v>
      </c>
      <c r="B220" t="s">
        <v>301</v>
      </c>
      <c r="C220" s="1">
        <f>[1]!f_netasset_total(A220,"",100000000)</f>
        <v>3.0896911002999996</v>
      </c>
      <c r="D220" s="3">
        <f>[1]!f_prt_convertiblebond(A220,"20210630",100000000)</f>
        <v>0.72196105739999994</v>
      </c>
      <c r="E220" s="4">
        <f t="shared" si="3"/>
        <v>0.23366771433231617</v>
      </c>
      <c r="F220" s="5">
        <f>[1]!f_info_minholdingperiod(A220)</f>
        <v>0</v>
      </c>
      <c r="G220" t="str">
        <f>[1]!f_info_pchmstatus(A220,"")</f>
        <v>开放申购</v>
      </c>
    </row>
    <row r="221" spans="1:8" x14ac:dyDescent="0.3">
      <c r="A221" t="s">
        <v>170</v>
      </c>
      <c r="B221" t="s">
        <v>171</v>
      </c>
      <c r="C221" s="1">
        <f>[1]!f_netasset_total(A221,"",100000000)</f>
        <v>41.5615881648</v>
      </c>
      <c r="D221" s="3">
        <f>[1]!f_prt_convertiblebond(A221,"20210630",100000000)</f>
        <v>1.2820171641</v>
      </c>
      <c r="E221" s="4">
        <f t="shared" si="3"/>
        <v>3.0846202484287797E-2</v>
      </c>
      <c r="F221" s="5">
        <f>[1]!f_info_minholdingperiod(A221)</f>
        <v>0</v>
      </c>
      <c r="G221" t="str">
        <f>[1]!f_info_pchmstatus(A221,"")</f>
        <v>开放申购</v>
      </c>
      <c r="H221" t="s">
        <v>3165</v>
      </c>
    </row>
    <row r="222" spans="1:8" x14ac:dyDescent="0.3">
      <c r="A222" t="s">
        <v>30</v>
      </c>
      <c r="B222" t="s">
        <v>31</v>
      </c>
      <c r="C222" s="1">
        <f>[1]!f_netasset_total(A222,"",100000000)</f>
        <v>27.8075567355</v>
      </c>
      <c r="D222" s="3">
        <f>[1]!f_prt_convertiblebond(A222,"20210630",100000000)</f>
        <v>1.2674001705</v>
      </c>
      <c r="E222" s="4">
        <f t="shared" si="3"/>
        <v>4.55775450736381E-2</v>
      </c>
      <c r="F222" s="5">
        <f>[1]!f_info_minholdingperiod(A222)</f>
        <v>0</v>
      </c>
      <c r="G222" t="str">
        <f>[1]!f_info_pchmstatus(A222,"")</f>
        <v>开放申购</v>
      </c>
    </row>
    <row r="223" spans="1:8" x14ac:dyDescent="0.3">
      <c r="A223" t="s">
        <v>426</v>
      </c>
      <c r="B223" t="s">
        <v>427</v>
      </c>
      <c r="C223" s="1">
        <f>[1]!f_netasset_total(A223,"",100000000)</f>
        <v>76.340288360100004</v>
      </c>
      <c r="D223" s="3">
        <f>[1]!f_prt_convertiblebond(A223,"20210630",100000000)</f>
        <v>38.1274597341</v>
      </c>
      <c r="E223" s="4">
        <f t="shared" si="3"/>
        <v>0.49944086606342569</v>
      </c>
      <c r="F223" s="5">
        <f>[1]!f_info_minholdingperiod(A223)</f>
        <v>0</v>
      </c>
      <c r="G223" t="str">
        <f>[1]!f_info_pchmstatus(A223,"")</f>
        <v>开放申购</v>
      </c>
    </row>
    <row r="224" spans="1:8" x14ac:dyDescent="0.3">
      <c r="A224" t="s">
        <v>350</v>
      </c>
      <c r="B224" t="s">
        <v>351</v>
      </c>
      <c r="C224" s="1">
        <f>[1]!f_netasset_total(A224,"",100000000)</f>
        <v>101.6690244583</v>
      </c>
      <c r="D224" s="3">
        <f>[1]!f_prt_convertiblebond(A224,"20210630",100000000)</f>
        <v>1.0302372554999999</v>
      </c>
      <c r="E224" s="4">
        <f t="shared" si="3"/>
        <v>1.0133246197543248E-2</v>
      </c>
      <c r="F224" s="5">
        <f>[1]!f_info_minholdingperiod(A224)</f>
        <v>0</v>
      </c>
      <c r="G224" t="str">
        <f>[1]!f_info_pchmstatus(A224,"")</f>
        <v>暂停大额申购</v>
      </c>
    </row>
    <row r="225" spans="1:7" x14ac:dyDescent="0.3">
      <c r="A225" t="s">
        <v>324</v>
      </c>
      <c r="B225" t="s">
        <v>325</v>
      </c>
      <c r="C225" s="1">
        <f>[1]!f_netasset_total(A225,"",100000000)</f>
        <v>47.222159078800004</v>
      </c>
      <c r="D225" s="3">
        <f>[1]!f_prt_convertiblebond(A225,"20210630",100000000)</f>
        <v>0.77862967189999999</v>
      </c>
      <c r="E225" s="4">
        <f t="shared" si="3"/>
        <v>1.6488650393996052E-2</v>
      </c>
      <c r="F225" s="5">
        <f>[1]!f_info_minholdingperiod(A225)</f>
        <v>0</v>
      </c>
      <c r="G225" t="str">
        <f>[1]!f_info_pchmstatus(A225,"")</f>
        <v>暂停大额申购</v>
      </c>
    </row>
    <row r="226" spans="1:7" hidden="1" x14ac:dyDescent="0.3">
      <c r="A226" t="s">
        <v>302</v>
      </c>
      <c r="B226" t="s">
        <v>303</v>
      </c>
      <c r="C226" s="1">
        <f>[1]!f_netasset_total(A226,"",100000000)</f>
        <v>18.3174994594</v>
      </c>
      <c r="D226" s="3">
        <f>[1]!f_prt_convertiblebond(A226,"20210630",100000000)</f>
        <v>0.2076739786</v>
      </c>
      <c r="E226" s="4">
        <f t="shared" si="3"/>
        <v>1.1337463339922626E-2</v>
      </c>
      <c r="F226" s="5">
        <f>[1]!f_info_minholdingperiod(A226)</f>
        <v>0</v>
      </c>
      <c r="G226" t="str">
        <f>[1]!f_info_pchmstatus(A226,"")</f>
        <v>开放申购</v>
      </c>
    </row>
    <row r="227" spans="1:7" x14ac:dyDescent="0.3">
      <c r="A227" t="s">
        <v>112</v>
      </c>
      <c r="B227" t="s">
        <v>113</v>
      </c>
      <c r="C227" s="1">
        <f>[1]!f_netasset_total(A227,"",100000000)</f>
        <v>35.667470433699997</v>
      </c>
      <c r="D227" s="3">
        <f>[1]!f_prt_convertiblebond(A227,"20210630",100000000)</f>
        <v>2.5479687646000002</v>
      </c>
      <c r="E227" s="4">
        <f t="shared" si="3"/>
        <v>7.1436766712578009E-2</v>
      </c>
      <c r="F227" s="5">
        <f>[1]!f_info_minholdingperiod(A227)</f>
        <v>0</v>
      </c>
      <c r="G227" t="str">
        <f>[1]!f_info_pchmstatus(A227,"")</f>
        <v>开放申购</v>
      </c>
    </row>
    <row r="228" spans="1:7" hidden="1" x14ac:dyDescent="0.3">
      <c r="A228" t="s">
        <v>58</v>
      </c>
      <c r="B228" t="s">
        <v>59</v>
      </c>
      <c r="C228" s="1">
        <f>[1]!f_netasset_total(A228,"",100000000)</f>
        <v>2.0891196468</v>
      </c>
      <c r="D228" s="3">
        <f>[1]!f_prt_convertiblebond(A228,"20210630",100000000)</f>
        <v>0.2002731955</v>
      </c>
      <c r="E228" s="4">
        <f t="shared" si="3"/>
        <v>9.5864875813488043E-2</v>
      </c>
      <c r="F228" s="5">
        <f>[1]!f_info_minholdingperiod(A228)</f>
        <v>0</v>
      </c>
      <c r="G228" t="str">
        <f>[1]!f_info_pchmstatus(A228,"")</f>
        <v>开放申购</v>
      </c>
    </row>
    <row r="229" spans="1:7" x14ac:dyDescent="0.3">
      <c r="A229" t="s">
        <v>418</v>
      </c>
      <c r="B229" t="s">
        <v>419</v>
      </c>
      <c r="C229" s="1">
        <f>[1]!f_netasset_total(A229,"",100000000)</f>
        <v>54.728052935900003</v>
      </c>
      <c r="D229" s="3">
        <f>[1]!f_prt_convertiblebond(A229,"20210630",100000000)</f>
        <v>4.2863578372999998</v>
      </c>
      <c r="E229" s="4">
        <f t="shared" si="3"/>
        <v>7.8321036604762417E-2</v>
      </c>
      <c r="F229" s="5">
        <f>[1]!f_info_minholdingperiod(A229)</f>
        <v>0</v>
      </c>
      <c r="G229" t="str">
        <f>[1]!f_info_pchmstatus(A229,"")</f>
        <v>开放申购</v>
      </c>
    </row>
    <row r="230" spans="1:7" x14ac:dyDescent="0.3">
      <c r="A230" t="s">
        <v>952</v>
      </c>
      <c r="B230" t="s">
        <v>953</v>
      </c>
      <c r="C230" s="1">
        <f>[1]!f_netasset_total(A230,"",100000000)</f>
        <v>66.003136530299997</v>
      </c>
      <c r="D230" s="3">
        <f>[1]!f_prt_convertiblebond(A230,"20210630",100000000)</f>
        <v>7.3019127583000003</v>
      </c>
      <c r="E230" s="4">
        <f t="shared" si="3"/>
        <v>0.11062978431256699</v>
      </c>
      <c r="F230" s="5">
        <f>[1]!f_info_minholdingperiod(A230)</f>
        <v>0</v>
      </c>
      <c r="G230" t="str">
        <f>[1]!f_info_pchmstatus(A230,"")</f>
        <v>开放申购</v>
      </c>
    </row>
    <row r="231" spans="1:7" hidden="1" x14ac:dyDescent="0.3">
      <c r="A231" t="s">
        <v>1108</v>
      </c>
      <c r="B231" t="s">
        <v>1109</v>
      </c>
      <c r="C231" s="1">
        <f>[1]!f_netasset_total(A231,"",100000000)</f>
        <v>24.668027137900001</v>
      </c>
      <c r="D231" s="3">
        <f>[1]!f_prt_convertiblebond(A231,"20210630",100000000)</f>
        <v>0.67872975999999996</v>
      </c>
      <c r="E231" s="4">
        <f t="shared" si="3"/>
        <v>2.7514553807069488E-2</v>
      </c>
      <c r="F231" s="5">
        <f>[1]!f_info_minholdingperiod(A231)</f>
        <v>6</v>
      </c>
      <c r="G231" t="str">
        <f>[1]!f_info_pchmstatus(A231,"")</f>
        <v>开放申购</v>
      </c>
    </row>
    <row r="232" spans="1:7" x14ac:dyDescent="0.3">
      <c r="A232" t="s">
        <v>1030</v>
      </c>
      <c r="B232" t="s">
        <v>1031</v>
      </c>
      <c r="C232" s="1">
        <f>[1]!f_netasset_total(A232,"",100000000)</f>
        <v>10.4940785554</v>
      </c>
      <c r="D232" s="3">
        <f>[1]!f_prt_convertiblebond(A232,"20210630",100000000)</f>
        <v>1.0345901538</v>
      </c>
      <c r="E232" s="4">
        <f t="shared" si="3"/>
        <v>9.8587994013788358E-2</v>
      </c>
      <c r="F232" s="5">
        <f>[1]!f_info_minholdingperiod(A232)</f>
        <v>0</v>
      </c>
      <c r="G232" t="str">
        <f>[1]!f_info_pchmstatus(A232,"")</f>
        <v>开放申购</v>
      </c>
    </row>
    <row r="233" spans="1:7" hidden="1" x14ac:dyDescent="0.3">
      <c r="A233" t="s">
        <v>672</v>
      </c>
      <c r="B233" t="s">
        <v>673</v>
      </c>
      <c r="C233" s="1">
        <f>[1]!f_netasset_total(A233,"",100000000)</f>
        <v>0.20390089600000003</v>
      </c>
      <c r="D233" s="3">
        <f>[1]!f_prt_convertiblebond(A233,"20210630",100000000)</f>
        <v>0.14794711900000002</v>
      </c>
      <c r="E233" s="4">
        <f t="shared" si="3"/>
        <v>0.72558346678378494</v>
      </c>
      <c r="F233" s="5">
        <f>[1]!f_info_minholdingperiod(A233)</f>
        <v>0</v>
      </c>
      <c r="G233" t="str">
        <f>[1]!f_info_pchmstatus(A233,"")</f>
        <v>开放申购</v>
      </c>
    </row>
    <row r="234" spans="1:7" hidden="1" x14ac:dyDescent="0.3">
      <c r="A234" t="s">
        <v>1064</v>
      </c>
      <c r="B234" t="s">
        <v>1065</v>
      </c>
      <c r="C234" s="1">
        <f>[1]!f_netasset_total(A234,"",100000000)</f>
        <v>0.56955476029999996</v>
      </c>
      <c r="D234" s="3">
        <f>[1]!f_prt_convertiblebond(A234,"20210630",100000000)</f>
        <v>0.2067760709</v>
      </c>
      <c r="E234" s="4">
        <f t="shared" si="3"/>
        <v>0.36304862203431576</v>
      </c>
      <c r="F234" s="5">
        <f>[1]!f_info_minholdingperiod(A234)</f>
        <v>0</v>
      </c>
      <c r="G234" t="str">
        <f>[1]!f_info_pchmstatus(A234,"")</f>
        <v>开放申购</v>
      </c>
    </row>
    <row r="235" spans="1:7" hidden="1" x14ac:dyDescent="0.3">
      <c r="A235" t="s">
        <v>1254</v>
      </c>
      <c r="B235" t="s">
        <v>1255</v>
      </c>
      <c r="C235" s="1">
        <f>[1]!f_netasset_total(A235,"",100000000)</f>
        <v>2.0927694876</v>
      </c>
      <c r="D235" s="3">
        <f>[1]!f_prt_convertiblebond(A235,"20210630",100000000)</f>
        <v>0.81899756879999996</v>
      </c>
      <c r="E235" s="4">
        <f t="shared" si="3"/>
        <v>0.39134628713419894</v>
      </c>
      <c r="F235" s="5">
        <f>[1]!f_info_minholdingperiod(A235)</f>
        <v>6</v>
      </c>
      <c r="G235" t="str">
        <f>[1]!f_info_pchmstatus(A235,"")</f>
        <v>开放申购</v>
      </c>
    </row>
    <row r="236" spans="1:7" hidden="1" x14ac:dyDescent="0.3">
      <c r="A236" t="s">
        <v>1152</v>
      </c>
      <c r="B236" t="s">
        <v>1153</v>
      </c>
      <c r="C236" s="1">
        <f>[1]!f_netasset_total(A236,"",100000000)</f>
        <v>2.0797716458000002</v>
      </c>
      <c r="D236" s="3">
        <f>[1]!f_prt_convertiblebond(A236,"20210630",100000000)</f>
        <v>7.2513472100000004E-2</v>
      </c>
      <c r="E236" s="4">
        <f t="shared" si="3"/>
        <v>3.4866073997324422E-2</v>
      </c>
      <c r="F236" s="5">
        <f>[1]!f_info_minholdingperiod(A236)</f>
        <v>0</v>
      </c>
      <c r="G236" t="str">
        <f>[1]!f_info_pchmstatus(A236,"")</f>
        <v>开放申购</v>
      </c>
    </row>
    <row r="237" spans="1:7" hidden="1" x14ac:dyDescent="0.3">
      <c r="A237" t="s">
        <v>1330</v>
      </c>
      <c r="B237" t="s">
        <v>1331</v>
      </c>
      <c r="C237" s="1">
        <f>[1]!f_netasset_total(A237,"",100000000)</f>
        <v>4.0531393973999998</v>
      </c>
      <c r="D237" s="3">
        <f>[1]!f_prt_convertiblebond(A237,"20210630",100000000)</f>
        <v>0</v>
      </c>
      <c r="E237" s="4">
        <f t="shared" si="3"/>
        <v>0</v>
      </c>
      <c r="F237" s="5">
        <f>[1]!f_info_minholdingperiod(A237)</f>
        <v>6</v>
      </c>
      <c r="G237" t="str">
        <f>[1]!f_info_pchmstatus(A237,"")</f>
        <v>暂停申购</v>
      </c>
    </row>
    <row r="238" spans="1:7" hidden="1" x14ac:dyDescent="0.3">
      <c r="A238" t="s">
        <v>1046</v>
      </c>
      <c r="B238" t="s">
        <v>1047</v>
      </c>
      <c r="C238" s="1">
        <f>[1]!f_netasset_total(A238,"",100000000)</f>
        <v>6.0913846445000006</v>
      </c>
      <c r="D238" s="3">
        <f>[1]!f_prt_convertiblebond(A238,"20210630",100000000)</f>
        <v>1.7924457734000001</v>
      </c>
      <c r="E238" s="4">
        <f t="shared" si="3"/>
        <v>0.29425916733372359</v>
      </c>
      <c r="F238" s="5">
        <f>[1]!f_info_minholdingperiod(A238)</f>
        <v>0</v>
      </c>
      <c r="G238" t="str">
        <f>[1]!f_info_pchmstatus(A238,"")</f>
        <v>开放申购</v>
      </c>
    </row>
    <row r="239" spans="1:7" x14ac:dyDescent="0.3">
      <c r="A239" t="s">
        <v>1278</v>
      </c>
      <c r="B239" t="s">
        <v>1279</v>
      </c>
      <c r="C239" s="1">
        <f>[1]!f_netasset_total(A239,"",100000000)</f>
        <v>16.5106105586</v>
      </c>
      <c r="D239" s="3">
        <f>[1]!f_prt_convertiblebond(A239,"20210630",100000000)</f>
        <v>0.39347118539999998</v>
      </c>
      <c r="E239" s="4">
        <f t="shared" si="3"/>
        <v>2.3831413381321009E-2</v>
      </c>
      <c r="F239" s="5">
        <f>[1]!f_info_minholdingperiod(A239)</f>
        <v>0</v>
      </c>
      <c r="G239" t="str">
        <f>[1]!f_info_pchmstatus(A239,"")</f>
        <v>开放申购</v>
      </c>
    </row>
    <row r="240" spans="1:7" hidden="1" x14ac:dyDescent="0.3">
      <c r="A240" t="s">
        <v>66</v>
      </c>
      <c r="B240" t="s">
        <v>67</v>
      </c>
      <c r="C240" s="1">
        <f>[1]!f_netasset_total(A240,"",100000000)</f>
        <v>9.8969640999999997E-2</v>
      </c>
      <c r="D240" s="3">
        <f>[1]!f_prt_convertiblebond(A240,"20210630",100000000)</f>
        <v>0</v>
      </c>
      <c r="E240" s="4">
        <f t="shared" si="3"/>
        <v>0</v>
      </c>
      <c r="F240" s="5">
        <f>[1]!f_info_minholdingperiod(A240)</f>
        <v>0</v>
      </c>
      <c r="G240" t="str">
        <f>[1]!f_info_pchmstatus(A240,"")</f>
        <v>开放申购</v>
      </c>
    </row>
    <row r="241" spans="1:7" hidden="1" x14ac:dyDescent="0.3">
      <c r="A241" t="s">
        <v>664</v>
      </c>
      <c r="B241" t="s">
        <v>665</v>
      </c>
      <c r="C241" s="1">
        <f>[1]!f_netasset_total(A241,"",100000000)</f>
        <v>0.64385525799999999</v>
      </c>
      <c r="D241" s="3">
        <f>[1]!f_prt_convertiblebond(A241,"20210630",100000000)</f>
        <v>0.12169504339999999</v>
      </c>
      <c r="E241" s="4">
        <f t="shared" si="3"/>
        <v>0.18900993956004938</v>
      </c>
      <c r="F241" s="5">
        <f>[1]!f_info_minholdingperiod(A241)</f>
        <v>0</v>
      </c>
      <c r="G241" t="str">
        <f>[1]!f_info_pchmstatus(A241,"")</f>
        <v>开放申购</v>
      </c>
    </row>
    <row r="242" spans="1:7" x14ac:dyDescent="0.3">
      <c r="A242" t="s">
        <v>686</v>
      </c>
      <c r="B242" t="s">
        <v>687</v>
      </c>
      <c r="C242" s="1">
        <f>[1]!f_netasset_total(A242,"",100000000)</f>
        <v>21.794519799299998</v>
      </c>
      <c r="D242" s="3">
        <f>[1]!f_prt_convertiblebond(A242,"20210630",100000000)</f>
        <v>6.11E-3</v>
      </c>
      <c r="E242" s="4">
        <f t="shared" si="3"/>
        <v>2.8034570416166007E-4</v>
      </c>
      <c r="F242" s="5">
        <f>[1]!f_info_minholdingperiod(A242)</f>
        <v>0</v>
      </c>
      <c r="G242" t="str">
        <f>[1]!f_info_pchmstatus(A242,"")</f>
        <v>开放申购</v>
      </c>
    </row>
    <row r="243" spans="1:7" hidden="1" x14ac:dyDescent="0.3">
      <c r="A243" t="s">
        <v>734</v>
      </c>
      <c r="B243" t="s">
        <v>735</v>
      </c>
      <c r="C243" s="1">
        <f>[1]!f_netasset_total(A243,"",100000000)</f>
        <v>0.53252743920000001</v>
      </c>
      <c r="D243" s="3">
        <f>[1]!f_prt_convertiblebond(A243,"20210630",100000000)</f>
        <v>9.8696699999999998E-2</v>
      </c>
      <c r="E243" s="4">
        <f t="shared" si="3"/>
        <v>0.18533636529278019</v>
      </c>
      <c r="F243" s="5">
        <f>[1]!f_info_minholdingperiod(A243)</f>
        <v>0</v>
      </c>
      <c r="G243" t="str">
        <f>[1]!f_info_pchmstatus(A243,"")</f>
        <v>开放申购</v>
      </c>
    </row>
    <row r="244" spans="1:7" hidden="1" x14ac:dyDescent="0.3">
      <c r="A244" t="s">
        <v>1116</v>
      </c>
      <c r="B244" t="s">
        <v>1117</v>
      </c>
      <c r="C244" s="1">
        <f>[1]!f_netasset_total(A244,"",100000000)</f>
        <v>0.1100705369</v>
      </c>
      <c r="D244" s="3">
        <f>[1]!f_prt_convertiblebond(A244,"20210630",100000000)</f>
        <v>9.2125000000000002E-3</v>
      </c>
      <c r="E244" s="4">
        <f t="shared" si="3"/>
        <v>8.3696330184794443E-2</v>
      </c>
      <c r="F244" s="5">
        <f>[1]!f_info_minholdingperiod(A244)</f>
        <v>0</v>
      </c>
      <c r="G244" t="str">
        <f>[1]!f_info_pchmstatus(A244,"")</f>
        <v>开放申购</v>
      </c>
    </row>
    <row r="245" spans="1:7" hidden="1" x14ac:dyDescent="0.3">
      <c r="A245" t="s">
        <v>1176</v>
      </c>
      <c r="B245" t="s">
        <v>1177</v>
      </c>
      <c r="C245" s="1">
        <f>[1]!f_netasset_total(A245,"",100000000)</f>
        <v>0.17097405489999998</v>
      </c>
      <c r="D245" s="3">
        <f>[1]!f_prt_convertiblebond(A245,"20210630",100000000)</f>
        <v>0</v>
      </c>
      <c r="E245" s="4">
        <f t="shared" si="3"/>
        <v>0</v>
      </c>
      <c r="F245" s="5">
        <f>[1]!f_info_minholdingperiod(A245)</f>
        <v>0</v>
      </c>
      <c r="G245" t="str">
        <f>[1]!f_info_pchmstatus(A245,"")</f>
        <v>开放申购</v>
      </c>
    </row>
    <row r="246" spans="1:7" hidden="1" x14ac:dyDescent="0.3">
      <c r="A246" t="s">
        <v>404</v>
      </c>
      <c r="B246" t="s">
        <v>405</v>
      </c>
      <c r="C246" s="1">
        <f>[1]!f_netasset_total(A246,"",100000000)</f>
        <v>1.2462638665000001</v>
      </c>
      <c r="D246" s="3">
        <f>[1]!f_prt_convertiblebond(A246,"20210630",100000000)</f>
        <v>1.0011724729</v>
      </c>
      <c r="E246" s="4">
        <f t="shared" si="3"/>
        <v>0.80333908397078602</v>
      </c>
      <c r="F246" s="5">
        <f>[1]!f_info_minholdingperiod(A246)</f>
        <v>0</v>
      </c>
      <c r="G246" t="str">
        <f>[1]!f_info_pchmstatus(A246,"")</f>
        <v>开放申购</v>
      </c>
    </row>
    <row r="247" spans="1:7" x14ac:dyDescent="0.3">
      <c r="A247" t="s">
        <v>920</v>
      </c>
      <c r="B247" t="s">
        <v>921</v>
      </c>
      <c r="C247" s="1">
        <f>[1]!f_netasset_total(A247,"",100000000)</f>
        <v>12.6225623627</v>
      </c>
      <c r="D247" s="3">
        <f>[1]!f_prt_convertiblebond(A247,"20210630",100000000)</f>
        <v>3.49E-3</v>
      </c>
      <c r="E247" s="4">
        <f t="shared" si="3"/>
        <v>2.7648902811627541E-4</v>
      </c>
      <c r="F247" s="5">
        <f>[1]!f_info_minholdingperiod(A247)</f>
        <v>0</v>
      </c>
      <c r="G247" t="str">
        <f>[1]!f_info_pchmstatus(A247,"")</f>
        <v>开放申购</v>
      </c>
    </row>
    <row r="248" spans="1:7" hidden="1" x14ac:dyDescent="0.3">
      <c r="A248" t="s">
        <v>810</v>
      </c>
      <c r="B248" t="s">
        <v>811</v>
      </c>
      <c r="C248" s="1">
        <f>[1]!f_netasset_total(A248,"",100000000)</f>
        <v>3.5182299756000002</v>
      </c>
      <c r="D248" s="3">
        <f>[1]!f_prt_convertiblebond(A248,"20210630",100000000)</f>
        <v>5.3567277000000003E-2</v>
      </c>
      <c r="E248" s="4">
        <f t="shared" si="3"/>
        <v>1.5225632596932388E-2</v>
      </c>
      <c r="F248" s="5">
        <f>[1]!f_info_minholdingperiod(A248)</f>
        <v>0</v>
      </c>
      <c r="G248" t="str">
        <f>[1]!f_info_pchmstatus(A248,"")</f>
        <v>开放申购</v>
      </c>
    </row>
    <row r="249" spans="1:7" hidden="1" x14ac:dyDescent="0.3">
      <c r="A249" t="s">
        <v>782</v>
      </c>
      <c r="B249" t="s">
        <v>783</v>
      </c>
      <c r="C249" s="1">
        <f>[1]!f_netasset_total(A249,"",100000000)</f>
        <v>1.1373342296</v>
      </c>
      <c r="D249" s="3">
        <f>[1]!f_prt_convertiblebond(A249,"20210630",100000000)</f>
        <v>0.58830003580000001</v>
      </c>
      <c r="E249" s="4">
        <f t="shared" si="3"/>
        <v>0.51726222643180708</v>
      </c>
      <c r="F249" s="5">
        <f>[1]!f_info_minholdingperiod(A249)</f>
        <v>0</v>
      </c>
      <c r="G249" t="str">
        <f>[1]!f_info_pchmstatus(A249,"")</f>
        <v>开放申购</v>
      </c>
    </row>
    <row r="250" spans="1:7" hidden="1" x14ac:dyDescent="0.3">
      <c r="A250" t="s">
        <v>752</v>
      </c>
      <c r="B250" t="s">
        <v>753</v>
      </c>
      <c r="C250" s="1">
        <f>[1]!f_netasset_total(A250,"",100000000)</f>
        <v>0.18617896329999997</v>
      </c>
      <c r="D250" s="3">
        <f>[1]!f_prt_convertiblebond(A250,"20210630",100000000)</f>
        <v>1.3132841999999999E-2</v>
      </c>
      <c r="E250" s="4">
        <f t="shared" si="3"/>
        <v>7.0538807216572366E-2</v>
      </c>
      <c r="F250" s="5">
        <f>[1]!f_info_minholdingperiod(A250)</f>
        <v>0</v>
      </c>
      <c r="G250" t="str">
        <f>[1]!f_info_pchmstatus(A250,"")</f>
        <v>暂停申购</v>
      </c>
    </row>
    <row r="251" spans="1:7" hidden="1" x14ac:dyDescent="0.3">
      <c r="A251" t="s">
        <v>502</v>
      </c>
      <c r="B251" t="s">
        <v>503</v>
      </c>
      <c r="C251" s="1">
        <f>[1]!f_netasset_total(A251,"",100000000)</f>
        <v>1.7126935153999998</v>
      </c>
      <c r="D251" s="3">
        <f>[1]!f_prt_convertiblebond(A251,"20210630",100000000)</f>
        <v>0.36875204299999997</v>
      </c>
      <c r="E251" s="4">
        <f t="shared" si="3"/>
        <v>0.21530533027905924</v>
      </c>
      <c r="F251" s="5">
        <f>[1]!f_info_minholdingperiod(A251)</f>
        <v>0</v>
      </c>
      <c r="G251" t="str">
        <f>[1]!f_info_pchmstatus(A251,"")</f>
        <v>暂停大额申购</v>
      </c>
    </row>
    <row r="252" spans="1:7" hidden="1" x14ac:dyDescent="0.3">
      <c r="A252" t="s">
        <v>216</v>
      </c>
      <c r="B252" t="s">
        <v>217</v>
      </c>
      <c r="C252" s="1">
        <f>[1]!f_netasset_total(A252,"",100000000)</f>
        <v>2.2665030109000002</v>
      </c>
      <c r="D252" s="3">
        <f>[1]!f_prt_convertiblebond(A252,"20210630",100000000)</f>
        <v>0.52971500140000005</v>
      </c>
      <c r="E252" s="4">
        <f t="shared" si="3"/>
        <v>0.23371466918530887</v>
      </c>
      <c r="F252" s="5">
        <f>[1]!f_info_minholdingperiod(A252)</f>
        <v>0</v>
      </c>
      <c r="G252" t="str">
        <f>[1]!f_info_pchmstatus(A252,"")</f>
        <v>暂停大额申购</v>
      </c>
    </row>
    <row r="253" spans="1:7" hidden="1" x14ac:dyDescent="0.3">
      <c r="A253" t="s">
        <v>718</v>
      </c>
      <c r="B253" t="s">
        <v>719</v>
      </c>
      <c r="C253" s="1">
        <f>[1]!f_netasset_total(A253,"",100000000)</f>
        <v>0.79383913640000003</v>
      </c>
      <c r="D253" s="3">
        <f>[1]!f_prt_convertiblebond(A253,"20210630",100000000)</f>
        <v>0.68697799739999998</v>
      </c>
      <c r="E253" s="4">
        <f t="shared" si="3"/>
        <v>0.86538691014327263</v>
      </c>
      <c r="F253" s="5">
        <f>[1]!f_info_minholdingperiod(A253)</f>
        <v>0</v>
      </c>
      <c r="G253" t="str">
        <f>[1]!f_info_pchmstatus(A253,"")</f>
        <v>开放申购</v>
      </c>
    </row>
    <row r="254" spans="1:7" hidden="1" x14ac:dyDescent="0.3">
      <c r="A254" t="s">
        <v>974</v>
      </c>
      <c r="B254" t="s">
        <v>975</v>
      </c>
      <c r="C254" s="1">
        <f>[1]!f_netasset_total(A254,"",100000000)</f>
        <v>3.8063326500999999</v>
      </c>
      <c r="D254" s="3">
        <f>[1]!f_prt_convertiblebond(A254,"20210630",100000000)</f>
        <v>0.33086011920000002</v>
      </c>
      <c r="E254" s="4">
        <f t="shared" si="3"/>
        <v>8.6923595390777958E-2</v>
      </c>
      <c r="F254" s="5">
        <f>[1]!f_info_minholdingperiod(A254)</f>
        <v>0</v>
      </c>
      <c r="G254" t="str">
        <f>[1]!f_info_pchmstatus(A254,"")</f>
        <v>开放申购</v>
      </c>
    </row>
    <row r="255" spans="1:7" hidden="1" x14ac:dyDescent="0.3">
      <c r="A255" t="s">
        <v>440</v>
      </c>
      <c r="B255" t="s">
        <v>441</v>
      </c>
      <c r="C255" s="1">
        <f>[1]!f_netasset_total(A255,"",100000000)</f>
        <v>0.17606772760000003</v>
      </c>
      <c r="D255" s="3">
        <f>[1]!f_prt_convertiblebond(A255,"20210630",100000000)</f>
        <v>4.0347299599999997E-2</v>
      </c>
      <c r="E255" s="4">
        <f t="shared" si="3"/>
        <v>0.22915783687322372</v>
      </c>
      <c r="F255" s="5">
        <f>[1]!f_info_minholdingperiod(A255)</f>
        <v>0</v>
      </c>
      <c r="G255" t="str">
        <f>[1]!f_info_pchmstatus(A255,"")</f>
        <v>开放申购</v>
      </c>
    </row>
    <row r="256" spans="1:7" hidden="1" x14ac:dyDescent="0.3">
      <c r="A256" t="s">
        <v>886</v>
      </c>
      <c r="B256" t="s">
        <v>887</v>
      </c>
      <c r="C256" s="1">
        <f>[1]!f_netasset_total(A256,"",100000000)</f>
        <v>8.2347418513000008</v>
      </c>
      <c r="D256" s="3">
        <f>[1]!f_prt_convertiblebond(A256,"20210630",100000000)</f>
        <v>0</v>
      </c>
      <c r="E256" s="4">
        <f t="shared" si="3"/>
        <v>0</v>
      </c>
      <c r="F256" s="5">
        <f>[1]!f_info_minholdingperiod(A256)</f>
        <v>0</v>
      </c>
      <c r="G256" t="str">
        <f>[1]!f_info_pchmstatus(A256,"")</f>
        <v>暂停大额申购</v>
      </c>
    </row>
    <row r="257" spans="1:7" x14ac:dyDescent="0.3">
      <c r="A257" t="s">
        <v>500</v>
      </c>
      <c r="B257" t="s">
        <v>501</v>
      </c>
      <c r="C257" s="1">
        <f>[1]!f_netasset_total(A257,"",100000000)</f>
        <v>21.408652636599999</v>
      </c>
      <c r="D257" s="3">
        <f>[1]!f_prt_convertiblebond(A257,"20210630",100000000)</f>
        <v>0</v>
      </c>
      <c r="E257" s="4">
        <f t="shared" si="3"/>
        <v>0</v>
      </c>
      <c r="F257" s="5">
        <f>[1]!f_info_minholdingperiod(A257)</f>
        <v>0</v>
      </c>
      <c r="G257" t="str">
        <f>[1]!f_info_pchmstatus(A257,"")</f>
        <v>暂停申购</v>
      </c>
    </row>
    <row r="258" spans="1:7" hidden="1" x14ac:dyDescent="0.3">
      <c r="A258" t="s">
        <v>1042</v>
      </c>
      <c r="B258" t="s">
        <v>1043</v>
      </c>
      <c r="C258" s="1">
        <f>[1]!f_netasset_total(A258,"",100000000)</f>
        <v>0.36676512319999999</v>
      </c>
      <c r="D258" s="3">
        <f>[1]!f_prt_convertiblebond(A258,"20210630",100000000)</f>
        <v>0.20613851999999999</v>
      </c>
      <c r="E258" s="4">
        <f t="shared" ref="E258:E321" si="4">D258/C258</f>
        <v>0.56204504452728732</v>
      </c>
      <c r="F258" s="5">
        <f>[1]!f_info_minholdingperiod(A258)</f>
        <v>0</v>
      </c>
      <c r="G258" t="str">
        <f>[1]!f_info_pchmstatus(A258,"")</f>
        <v>开放申购</v>
      </c>
    </row>
    <row r="259" spans="1:7" hidden="1" x14ac:dyDescent="0.3">
      <c r="A259" t="s">
        <v>602</v>
      </c>
      <c r="B259" t="s">
        <v>603</v>
      </c>
      <c r="C259" s="1">
        <f>[1]!f_netasset_total(A259,"",100000000)</f>
        <v>3.3486553935000001</v>
      </c>
      <c r="D259" s="3">
        <f>[1]!f_prt_convertiblebond(A259,"20210630",100000000)</f>
        <v>0.39643451229999999</v>
      </c>
      <c r="E259" s="4">
        <f t="shared" si="4"/>
        <v>0.11838617764894833</v>
      </c>
      <c r="F259" s="5">
        <f>[1]!f_info_minholdingperiod(A259)</f>
        <v>0</v>
      </c>
      <c r="G259" t="str">
        <f>[1]!f_info_pchmstatus(A259,"")</f>
        <v>暂停申购</v>
      </c>
    </row>
    <row r="260" spans="1:7" hidden="1" x14ac:dyDescent="0.3">
      <c r="A260" t="s">
        <v>712</v>
      </c>
      <c r="B260" t="s">
        <v>713</v>
      </c>
      <c r="C260" s="1">
        <f>[1]!f_netasset_total(A260,"",100000000)</f>
        <v>5.3742773484000006</v>
      </c>
      <c r="D260" s="3">
        <f>[1]!f_prt_convertiblebond(A260,"20210630",100000000)</f>
        <v>0.68081928800000002</v>
      </c>
      <c r="E260" s="4">
        <f t="shared" si="4"/>
        <v>0.12668108544913292</v>
      </c>
      <c r="F260" s="5">
        <f>[1]!f_info_minholdingperiod(A260)</f>
        <v>12</v>
      </c>
      <c r="G260" t="str">
        <f>[1]!f_info_pchmstatus(A260,"")</f>
        <v>开放申购</v>
      </c>
    </row>
    <row r="261" spans="1:7" hidden="1" x14ac:dyDescent="0.3">
      <c r="A261" t="s">
        <v>198</v>
      </c>
      <c r="B261" t="s">
        <v>199</v>
      </c>
      <c r="C261" s="1">
        <f>[1]!f_netasset_total(A261,"",100000000)</f>
        <v>6.9978792613999996</v>
      </c>
      <c r="D261" s="3">
        <f>[1]!f_prt_convertiblebond(A261,"20210630",100000000)</f>
        <v>0.95357251900000006</v>
      </c>
      <c r="E261" s="4">
        <f t="shared" si="4"/>
        <v>0.13626592905937446</v>
      </c>
      <c r="F261" s="5">
        <f>[1]!f_info_minholdingperiod(A261)</f>
        <v>0</v>
      </c>
      <c r="G261" t="str">
        <f>[1]!f_info_pchmstatus(A261,"")</f>
        <v>开放申购</v>
      </c>
    </row>
    <row r="262" spans="1:7" hidden="1" x14ac:dyDescent="0.3">
      <c r="A262" t="s">
        <v>374</v>
      </c>
      <c r="B262" t="s">
        <v>375</v>
      </c>
      <c r="C262" s="1">
        <f>[1]!f_netasset_total(A262,"",100000000)</f>
        <v>0.1362320866</v>
      </c>
      <c r="D262" s="3">
        <f>[1]!f_prt_convertiblebond(A262,"20210630",100000000)</f>
        <v>1.4832086000000001E-2</v>
      </c>
      <c r="E262" s="4">
        <f t="shared" si="4"/>
        <v>0.10887366089862123</v>
      </c>
      <c r="F262" s="5">
        <f>[1]!f_info_minholdingperiod(A262)</f>
        <v>0</v>
      </c>
      <c r="G262" t="str">
        <f>[1]!f_info_pchmstatus(A262,"")</f>
        <v>开放申购</v>
      </c>
    </row>
    <row r="263" spans="1:7" hidden="1" x14ac:dyDescent="0.3">
      <c r="A263" t="s">
        <v>1260</v>
      </c>
      <c r="B263" t="s">
        <v>1261</v>
      </c>
      <c r="C263" s="1">
        <f>[1]!f_netasset_total(A263,"",100000000)</f>
        <v>3.785585878</v>
      </c>
      <c r="D263" s="3">
        <f>[1]!f_prt_convertiblebond(A263,"20210630",100000000)</f>
        <v>0.5764311688</v>
      </c>
      <c r="E263" s="4">
        <f t="shared" si="4"/>
        <v>0.15227000189057657</v>
      </c>
      <c r="F263" s="5">
        <f>[1]!f_info_minholdingperiod(A263)</f>
        <v>0</v>
      </c>
      <c r="G263" t="str">
        <f>[1]!f_info_pchmstatus(A263,"")</f>
        <v>开放申购</v>
      </c>
    </row>
    <row r="264" spans="1:7" hidden="1" x14ac:dyDescent="0.3">
      <c r="A264" t="s">
        <v>890</v>
      </c>
      <c r="B264" t="s">
        <v>891</v>
      </c>
      <c r="C264" s="1">
        <f>[1]!f_netasset_total(A264,"",100000000)</f>
        <v>0.13206194490000001</v>
      </c>
      <c r="D264" s="3">
        <f>[1]!f_prt_convertiblebond(A264,"20210630",100000000)</f>
        <v>0.118928251</v>
      </c>
      <c r="E264" s="4">
        <f t="shared" si="4"/>
        <v>0.90054898926450688</v>
      </c>
      <c r="F264" s="5">
        <f>[1]!f_info_minholdingperiod(A264)</f>
        <v>0</v>
      </c>
      <c r="G264" t="str">
        <f>[1]!f_info_pchmstatus(A264,"")</f>
        <v>开放申购</v>
      </c>
    </row>
    <row r="265" spans="1:7" hidden="1" x14ac:dyDescent="0.3">
      <c r="A265" t="s">
        <v>218</v>
      </c>
      <c r="B265" t="s">
        <v>219</v>
      </c>
      <c r="C265" s="1">
        <f>[1]!f_netasset_total(A265,"",100000000)</f>
        <v>3.2644622713999998</v>
      </c>
      <c r="D265" s="3">
        <f>[1]!f_prt_convertiblebond(A265,"20210630",100000000)</f>
        <v>3.3739836496</v>
      </c>
      <c r="E265" s="4">
        <f t="shared" si="4"/>
        <v>1.0335495922742066</v>
      </c>
      <c r="F265" s="5">
        <f>[1]!f_info_minholdingperiod(A265)</f>
        <v>0</v>
      </c>
      <c r="G265" t="str">
        <f>[1]!f_info_pchmstatus(A265,"")</f>
        <v>开放申购</v>
      </c>
    </row>
    <row r="266" spans="1:7" hidden="1" x14ac:dyDescent="0.3">
      <c r="A266" t="s">
        <v>156</v>
      </c>
      <c r="B266" t="s">
        <v>157</v>
      </c>
      <c r="C266" s="1">
        <f>[1]!f_netasset_total(A266,"",100000000)</f>
        <v>5.0949129293000004</v>
      </c>
      <c r="D266" s="3">
        <f>[1]!f_prt_convertiblebond(A266,"20210630",100000000)</f>
        <v>0.97102553540000003</v>
      </c>
      <c r="E266" s="4">
        <f t="shared" si="4"/>
        <v>0.1905872679032046</v>
      </c>
      <c r="F266" s="5">
        <f>[1]!f_info_minholdingperiod(A266)</f>
        <v>0</v>
      </c>
      <c r="G266" t="str">
        <f>[1]!f_info_pchmstatus(A266,"")</f>
        <v>开放申购</v>
      </c>
    </row>
    <row r="267" spans="1:7" x14ac:dyDescent="0.3">
      <c r="A267" t="s">
        <v>1180</v>
      </c>
      <c r="B267" t="s">
        <v>1181</v>
      </c>
      <c r="C267" s="1">
        <f>[1]!f_netasset_total(A267,"",100000000)</f>
        <v>71.941598713399998</v>
      </c>
      <c r="D267" s="3">
        <f>[1]!f_prt_convertiblebond(A267,"20210630",100000000)</f>
        <v>6.1016885232000009</v>
      </c>
      <c r="E267" s="4">
        <f t="shared" si="4"/>
        <v>8.4814469407440168E-2</v>
      </c>
      <c r="F267" s="5">
        <f>[1]!f_info_minholdingperiod(A267)</f>
        <v>0</v>
      </c>
      <c r="G267" t="str">
        <f>[1]!f_info_pchmstatus(A267,"")</f>
        <v>暂停申购</v>
      </c>
    </row>
    <row r="268" spans="1:7" x14ac:dyDescent="0.3">
      <c r="A268" t="s">
        <v>1312</v>
      </c>
      <c r="B268" t="s">
        <v>1313</v>
      </c>
      <c r="C268" s="1">
        <f>[1]!f_netasset_total(A268,"",100000000)</f>
        <v>55.059850362600002</v>
      </c>
      <c r="D268" s="3">
        <f>[1]!f_prt_convertiblebond(A268,"20210630",100000000)</f>
        <v>2.2917948286000001</v>
      </c>
      <c r="E268" s="4">
        <f t="shared" si="4"/>
        <v>4.1623702453007873E-2</v>
      </c>
      <c r="F268" s="5">
        <f>[1]!f_info_minholdingperiod(A268)</f>
        <v>0</v>
      </c>
      <c r="G268" t="str">
        <f>[1]!f_info_pchmstatus(A268,"")</f>
        <v>封闭期</v>
      </c>
    </row>
    <row r="269" spans="1:7" hidden="1" x14ac:dyDescent="0.3">
      <c r="A269" t="s">
        <v>42</v>
      </c>
      <c r="B269" t="s">
        <v>43</v>
      </c>
      <c r="C269" s="1">
        <f>[1]!f_netasset_total(A269,"",100000000)</f>
        <v>7.3239601664</v>
      </c>
      <c r="D269" s="3">
        <f>[1]!f_prt_convertiblebond(A269,"20210630",100000000)</f>
        <v>0.31330453399999997</v>
      </c>
      <c r="E269" s="4">
        <f t="shared" si="4"/>
        <v>4.2778022665571222E-2</v>
      </c>
      <c r="F269" s="5">
        <f>[1]!f_info_minholdingperiod(A269)</f>
        <v>0</v>
      </c>
      <c r="G269" t="str">
        <f>[1]!f_info_pchmstatus(A269,"")</f>
        <v>开放申购</v>
      </c>
    </row>
    <row r="270" spans="1:7" x14ac:dyDescent="0.3">
      <c r="A270" t="s">
        <v>698</v>
      </c>
      <c r="B270" t="s">
        <v>699</v>
      </c>
      <c r="C270" s="1">
        <f>[1]!f_netasset_total(A270,"",100000000)</f>
        <v>20.772054806500002</v>
      </c>
      <c r="D270" s="3">
        <f>[1]!f_prt_convertiblebond(A270,"20210630",100000000)</f>
        <v>0.64500804639999998</v>
      </c>
      <c r="E270" s="4">
        <f t="shared" si="4"/>
        <v>3.1051720805115715E-2</v>
      </c>
      <c r="F270" s="5">
        <f>[1]!f_info_minholdingperiod(A270)</f>
        <v>0</v>
      </c>
      <c r="G270" t="str">
        <f>[1]!f_info_pchmstatus(A270,"")</f>
        <v>开放申购</v>
      </c>
    </row>
    <row r="271" spans="1:7" x14ac:dyDescent="0.3">
      <c r="A271" t="s">
        <v>1012</v>
      </c>
      <c r="B271" t="s">
        <v>1013</v>
      </c>
      <c r="C271" s="1">
        <f>[1]!f_netasset_total(A271,"",100000000)</f>
        <v>10.2506639078</v>
      </c>
      <c r="D271" s="3">
        <f>[1]!f_prt_convertiblebond(A271,"20210630",100000000)</f>
        <v>0.70723485220000004</v>
      </c>
      <c r="E271" s="4">
        <f t="shared" si="4"/>
        <v>6.8994053318034015E-2</v>
      </c>
      <c r="F271" s="5">
        <f>[1]!f_info_minholdingperiod(A271)</f>
        <v>0</v>
      </c>
      <c r="G271" t="str">
        <f>[1]!f_info_pchmstatus(A271,"")</f>
        <v>开放申购</v>
      </c>
    </row>
    <row r="272" spans="1:7" hidden="1" x14ac:dyDescent="0.3">
      <c r="A272" t="s">
        <v>8</v>
      </c>
      <c r="B272" t="s">
        <v>9</v>
      </c>
      <c r="C272" s="1">
        <f>[1]!f_netasset_total(A272,"",100000000)</f>
        <v>1.0493084142</v>
      </c>
      <c r="D272" s="3">
        <f>[1]!f_prt_convertiblebond(A272,"20210630",100000000)</f>
        <v>0.70103602459999992</v>
      </c>
      <c r="E272" s="4">
        <f t="shared" si="4"/>
        <v>0.66809339857860062</v>
      </c>
      <c r="F272" s="5">
        <f>[1]!f_info_minholdingperiod(A272)</f>
        <v>0</v>
      </c>
      <c r="G272" t="str">
        <f>[1]!f_info_pchmstatus(A272,"")</f>
        <v>开放申购</v>
      </c>
    </row>
    <row r="273" spans="1:7" hidden="1" x14ac:dyDescent="0.3">
      <c r="A273" t="s">
        <v>1322</v>
      </c>
      <c r="B273" t="s">
        <v>1323</v>
      </c>
      <c r="C273" s="1">
        <f>[1]!f_netasset_total(A273,"",100000000)</f>
        <v>0.1651352488</v>
      </c>
      <c r="D273" s="3">
        <f>[1]!f_prt_convertiblebond(A273,"20210630",100000000)</f>
        <v>0</v>
      </c>
      <c r="E273" s="4">
        <f t="shared" si="4"/>
        <v>0</v>
      </c>
      <c r="F273" s="5">
        <f>[1]!f_info_minholdingperiod(A273)</f>
        <v>12</v>
      </c>
      <c r="G273" t="str">
        <f>[1]!f_info_pchmstatus(A273,"")</f>
        <v>开放申购</v>
      </c>
    </row>
    <row r="274" spans="1:7" hidden="1" x14ac:dyDescent="0.3">
      <c r="A274" t="s">
        <v>1206</v>
      </c>
      <c r="B274" t="s">
        <v>1207</v>
      </c>
      <c r="C274" s="1">
        <f>[1]!f_netasset_total(A274,"",100000000)</f>
        <v>3.4738538880999998</v>
      </c>
      <c r="D274" s="3">
        <f>[1]!f_prt_convertiblebond(A274,"20210630",100000000)</f>
        <v>1.8725059834</v>
      </c>
      <c r="E274" s="4">
        <f t="shared" si="4"/>
        <v>0.5390284231050817</v>
      </c>
      <c r="F274" s="5">
        <f>[1]!f_info_minholdingperiod(A274)</f>
        <v>0</v>
      </c>
      <c r="G274" t="str">
        <f>[1]!f_info_pchmstatus(A274,"")</f>
        <v>开放申购</v>
      </c>
    </row>
    <row r="275" spans="1:7" hidden="1" x14ac:dyDescent="0.3">
      <c r="A275" t="s">
        <v>1020</v>
      </c>
      <c r="B275" t="s">
        <v>1021</v>
      </c>
      <c r="C275" s="1">
        <f>[1]!f_netasset_total(A275,"",100000000)</f>
        <v>2.4443448233000002</v>
      </c>
      <c r="D275" s="3">
        <f>[1]!f_prt_convertiblebond(A275,"20210630",100000000)</f>
        <v>2.4993657583000002</v>
      </c>
      <c r="E275" s="4">
        <f t="shared" si="4"/>
        <v>1.0225094816719511</v>
      </c>
      <c r="F275" s="5">
        <f>[1]!f_info_minholdingperiod(A275)</f>
        <v>0</v>
      </c>
      <c r="G275" t="str">
        <f>[1]!f_info_pchmstatus(A275,"")</f>
        <v>开放申购</v>
      </c>
    </row>
    <row r="276" spans="1:7" x14ac:dyDescent="0.3">
      <c r="A276" t="s">
        <v>346</v>
      </c>
      <c r="B276" t="s">
        <v>347</v>
      </c>
      <c r="C276" s="1">
        <f>[1]!f_netasset_total(A276,"",100000000)</f>
        <v>20.588161266</v>
      </c>
      <c r="D276" s="3">
        <f>[1]!f_prt_convertiblebond(A276,"20210630",100000000)</f>
        <v>0</v>
      </c>
      <c r="E276" s="4">
        <f t="shared" si="4"/>
        <v>0</v>
      </c>
      <c r="F276" s="5">
        <f>[1]!f_info_minholdingperiod(A276)</f>
        <v>0</v>
      </c>
      <c r="G276" t="str">
        <f>[1]!f_info_pchmstatus(A276,"")</f>
        <v>暂停大额申购</v>
      </c>
    </row>
    <row r="277" spans="1:7" hidden="1" x14ac:dyDescent="0.3">
      <c r="A277" t="s">
        <v>1340</v>
      </c>
      <c r="B277" t="s">
        <v>1341</v>
      </c>
      <c r="C277" s="1">
        <f>[1]!f_netasset_total(A277,"",100000000)</f>
        <v>0.1000401848</v>
      </c>
      <c r="D277" s="3">
        <f>[1]!f_prt_convertiblebond(A277,"20210630",100000000)</f>
        <v>0</v>
      </c>
      <c r="E277" s="4">
        <f t="shared" si="4"/>
        <v>0</v>
      </c>
      <c r="F277" s="5">
        <f>[1]!f_info_minholdingperiod(A277)</f>
        <v>0</v>
      </c>
      <c r="G277" t="str">
        <f>[1]!f_info_pchmstatus(A277,"")</f>
        <v>开放申购</v>
      </c>
    </row>
    <row r="278" spans="1:7" hidden="1" x14ac:dyDescent="0.3">
      <c r="A278" t="s">
        <v>1250</v>
      </c>
      <c r="B278" t="s">
        <v>1251</v>
      </c>
      <c r="C278" s="1">
        <f>[1]!f_netasset_total(A278,"",100000000)</f>
        <v>9.9908625299999998E-2</v>
      </c>
      <c r="D278" s="3">
        <f>[1]!f_prt_convertiblebond(A278,"20210630",100000000)</f>
        <v>0</v>
      </c>
      <c r="E278" s="4">
        <f t="shared" si="4"/>
        <v>0</v>
      </c>
      <c r="F278" s="5">
        <f>[1]!f_info_minholdingperiod(A278)</f>
        <v>0</v>
      </c>
      <c r="G278" t="str">
        <f>[1]!f_info_pchmstatus(A278,"")</f>
        <v>开放申购</v>
      </c>
    </row>
    <row r="279" spans="1:7" x14ac:dyDescent="0.3">
      <c r="A279" t="s">
        <v>22</v>
      </c>
      <c r="B279" t="s">
        <v>23</v>
      </c>
      <c r="C279" s="1">
        <f>[1]!f_netasset_total(A279,"",100000000)</f>
        <v>74.530450663300002</v>
      </c>
      <c r="D279" s="3">
        <f>[1]!f_prt_convertiblebond(A279,"20210630",100000000)</f>
        <v>14.025870868399998</v>
      </c>
      <c r="E279" s="4">
        <f t="shared" si="4"/>
        <v>0.18818980354437281</v>
      </c>
      <c r="F279" s="5">
        <f>[1]!f_info_minholdingperiod(A279)</f>
        <v>0</v>
      </c>
      <c r="G279" t="str">
        <f>[1]!f_info_pchmstatus(A279,"")</f>
        <v>暂停大额申购</v>
      </c>
    </row>
    <row r="280" spans="1:7" hidden="1" x14ac:dyDescent="0.3">
      <c r="A280" t="s">
        <v>1050</v>
      </c>
      <c r="B280" t="s">
        <v>1051</v>
      </c>
      <c r="C280" s="1">
        <f>[1]!f_netasset_total(A280,"",100000000)</f>
        <v>5.5606440662000001</v>
      </c>
      <c r="D280" s="3">
        <f>[1]!f_prt_convertiblebond(A280,"20210630",100000000)</f>
        <v>1.0634726002999999</v>
      </c>
      <c r="E280" s="4">
        <f t="shared" si="4"/>
        <v>0.19124989617016605</v>
      </c>
      <c r="F280" s="5">
        <f>[1]!f_info_minholdingperiod(A280)</f>
        <v>0</v>
      </c>
      <c r="G280" t="str">
        <f>[1]!f_info_pchmstatus(A280,"")</f>
        <v>暂停大额申购</v>
      </c>
    </row>
    <row r="281" spans="1:7" hidden="1" x14ac:dyDescent="0.3">
      <c r="A281" t="s">
        <v>258</v>
      </c>
      <c r="B281" t="s">
        <v>259</v>
      </c>
      <c r="C281" s="1">
        <f>[1]!f_netasset_total(A281,"",100000000)</f>
        <v>0.53302042719999998</v>
      </c>
      <c r="D281" s="3">
        <f>[1]!f_prt_convertiblebond(A281,"20210630",100000000)</f>
        <v>1.0577633999999999E-2</v>
      </c>
      <c r="E281" s="4">
        <f t="shared" si="4"/>
        <v>1.984470661952897E-2</v>
      </c>
      <c r="F281" s="5">
        <f>[1]!f_info_minholdingperiod(A281)</f>
        <v>0</v>
      </c>
      <c r="G281" t="str">
        <f>[1]!f_info_pchmstatus(A281,"")</f>
        <v>开放申购</v>
      </c>
    </row>
    <row r="282" spans="1:7" hidden="1" x14ac:dyDescent="0.3">
      <c r="A282" t="s">
        <v>326</v>
      </c>
      <c r="B282" t="s">
        <v>327</v>
      </c>
      <c r="C282" s="1">
        <f>[1]!f_netasset_total(A282,"",100000000)</f>
        <v>0.97815789540000009</v>
      </c>
      <c r="D282" s="3">
        <f>[1]!f_prt_convertiblebond(A282,"20210630",100000000)</f>
        <v>1.2280849395</v>
      </c>
      <c r="E282" s="4">
        <f t="shared" si="4"/>
        <v>1.2555078738057894</v>
      </c>
      <c r="F282" s="5">
        <f>[1]!f_info_minholdingperiod(A282)</f>
        <v>0</v>
      </c>
      <c r="G282" t="str">
        <f>[1]!f_info_pchmstatus(A282,"")</f>
        <v>开放申购</v>
      </c>
    </row>
    <row r="283" spans="1:7" hidden="1" x14ac:dyDescent="0.3">
      <c r="A283" t="s">
        <v>1104</v>
      </c>
      <c r="B283" t="s">
        <v>1105</v>
      </c>
      <c r="C283" s="1">
        <f>[1]!f_netasset_total(A283,"",100000000)</f>
        <v>0</v>
      </c>
      <c r="D283" s="3">
        <f>[1]!f_prt_convertiblebond(A283,"20210630",100000000)</f>
        <v>6.7280244000000003E-2</v>
      </c>
      <c r="E283" s="4" t="e">
        <f t="shared" si="4"/>
        <v>#DIV/0!</v>
      </c>
      <c r="F283" s="5">
        <f>[1]!f_info_minholdingperiod(A283)</f>
        <v>0</v>
      </c>
      <c r="G283" t="str">
        <f>[1]!f_info_pchmstatus(A283,"")</f>
        <v>暂停申购</v>
      </c>
    </row>
    <row r="284" spans="1:7" hidden="1" x14ac:dyDescent="0.3">
      <c r="A284" t="s">
        <v>56</v>
      </c>
      <c r="B284" t="s">
        <v>57</v>
      </c>
      <c r="C284" s="1">
        <f>[1]!f_netasset_total(A284,"",100000000)</f>
        <v>0.64150079859999998</v>
      </c>
      <c r="D284" s="3">
        <f>[1]!f_prt_convertiblebond(A284,"20210630",100000000)</f>
        <v>0.27708965000000002</v>
      </c>
      <c r="E284" s="4">
        <f t="shared" si="4"/>
        <v>0.43193968051905091</v>
      </c>
      <c r="F284" s="5">
        <f>[1]!f_info_minholdingperiod(A284)</f>
        <v>0</v>
      </c>
      <c r="G284" t="str">
        <f>[1]!f_info_pchmstatus(A284,"")</f>
        <v>开放申购</v>
      </c>
    </row>
    <row r="285" spans="1:7" hidden="1" x14ac:dyDescent="0.3">
      <c r="A285" t="s">
        <v>576</v>
      </c>
      <c r="B285" t="s">
        <v>577</v>
      </c>
      <c r="C285" s="1">
        <f>[1]!f_netasset_total(A285,"",100000000)</f>
        <v>4.4013939454000006</v>
      </c>
      <c r="D285" s="3">
        <f>[1]!f_prt_convertiblebond(A285,"20210630",100000000)</f>
        <v>0.65099700530000004</v>
      </c>
      <c r="E285" s="4">
        <f t="shared" si="4"/>
        <v>0.14790700704724971</v>
      </c>
      <c r="F285" s="5">
        <f>[1]!f_info_minholdingperiod(A285)</f>
        <v>0</v>
      </c>
      <c r="G285" t="str">
        <f>[1]!f_info_pchmstatus(A285,"")</f>
        <v>开放申购</v>
      </c>
    </row>
    <row r="286" spans="1:7" hidden="1" x14ac:dyDescent="0.3">
      <c r="A286" t="s">
        <v>482</v>
      </c>
      <c r="B286" t="s">
        <v>483</v>
      </c>
      <c r="C286" s="1">
        <f>[1]!f_netasset_total(A286,"",100000000)</f>
        <v>0.23883251180000001</v>
      </c>
      <c r="D286" s="3">
        <f>[1]!f_prt_convertiblebond(A286,"20210630",100000000)</f>
        <v>0.17254117670000002</v>
      </c>
      <c r="E286" s="4">
        <f t="shared" si="4"/>
        <v>0.72243588362244082</v>
      </c>
      <c r="F286" s="5">
        <f>[1]!f_info_minholdingperiod(A286)</f>
        <v>0</v>
      </c>
      <c r="G286" t="str">
        <f>[1]!f_info_pchmstatus(A286,"")</f>
        <v>开放申购</v>
      </c>
    </row>
    <row r="287" spans="1:7" hidden="1" x14ac:dyDescent="0.3">
      <c r="A287" t="s">
        <v>6</v>
      </c>
      <c r="B287" t="s">
        <v>7</v>
      </c>
      <c r="C287" s="1">
        <f>[1]!f_netasset_total(A287,"",100000000)</f>
        <v>0.65105417049999992</v>
      </c>
      <c r="D287" s="3">
        <f>[1]!f_prt_convertiblebond(A287,"20210630",100000000)</f>
        <v>0.13438834399999999</v>
      </c>
      <c r="E287" s="4">
        <f t="shared" si="4"/>
        <v>0.20641653197120563</v>
      </c>
      <c r="F287" s="5">
        <f>[1]!f_info_minholdingperiod(A287)</f>
        <v>0</v>
      </c>
      <c r="G287" t="str">
        <f>[1]!f_info_pchmstatus(A287,"")</f>
        <v>开放申购</v>
      </c>
    </row>
    <row r="288" spans="1:7" x14ac:dyDescent="0.3">
      <c r="A288" t="s">
        <v>428</v>
      </c>
      <c r="B288" t="s">
        <v>429</v>
      </c>
      <c r="C288" s="1">
        <f>[1]!f_netasset_total(A288,"",100000000)</f>
        <v>20.163522780000001</v>
      </c>
      <c r="D288" s="3">
        <f>[1]!f_prt_convertiblebond(A288,"20210630",100000000)</f>
        <v>5.8199999999999997E-3</v>
      </c>
      <c r="E288" s="4">
        <f t="shared" si="4"/>
        <v>2.8864003892081796E-4</v>
      </c>
      <c r="F288" s="5">
        <f>[1]!f_info_minholdingperiod(A288)</f>
        <v>0</v>
      </c>
      <c r="G288" t="str">
        <f>[1]!f_info_pchmstatus(A288,"")</f>
        <v>暂停大额申购</v>
      </c>
    </row>
    <row r="289" spans="1:7" hidden="1" x14ac:dyDescent="0.3">
      <c r="A289" t="s">
        <v>242</v>
      </c>
      <c r="B289" t="s">
        <v>243</v>
      </c>
      <c r="C289" s="1">
        <f>[1]!f_netasset_total(A289,"",100000000)</f>
        <v>4.9325756559</v>
      </c>
      <c r="D289" s="3">
        <f>[1]!f_prt_convertiblebond(A289,"20210630",100000000)</f>
        <v>3.3594456999000002</v>
      </c>
      <c r="E289" s="4">
        <f t="shared" si="4"/>
        <v>0.68107332441655866</v>
      </c>
      <c r="F289" s="5">
        <f>[1]!f_info_minholdingperiod(A289)</f>
        <v>0</v>
      </c>
      <c r="G289" t="str">
        <f>[1]!f_info_pchmstatus(A289,"")</f>
        <v>开放申购</v>
      </c>
    </row>
    <row r="290" spans="1:7" hidden="1" x14ac:dyDescent="0.3">
      <c r="A290" t="s">
        <v>790</v>
      </c>
      <c r="B290" t="s">
        <v>791</v>
      </c>
      <c r="C290" s="1">
        <f>[1]!f_netasset_total(A290,"",100000000)</f>
        <v>0.98739128349999994</v>
      </c>
      <c r="D290" s="3">
        <f>[1]!f_prt_convertiblebond(A290,"20210630",100000000)</f>
        <v>0.1604553376</v>
      </c>
      <c r="E290" s="4">
        <f t="shared" si="4"/>
        <v>0.16250430835406499</v>
      </c>
      <c r="F290" s="5">
        <f>[1]!f_info_minholdingperiod(A290)</f>
        <v>0</v>
      </c>
      <c r="G290" t="str">
        <f>[1]!f_info_pchmstatus(A290,"")</f>
        <v>开放申购</v>
      </c>
    </row>
    <row r="291" spans="1:7" hidden="1" x14ac:dyDescent="0.3">
      <c r="A291" t="s">
        <v>1220</v>
      </c>
      <c r="B291" t="s">
        <v>1221</v>
      </c>
      <c r="C291" s="1">
        <f>[1]!f_netasset_total(A291,"",100000000)</f>
        <v>0.1024859212</v>
      </c>
      <c r="D291" s="3">
        <f>[1]!f_prt_convertiblebond(A291,"20210630",100000000)</f>
        <v>0</v>
      </c>
      <c r="E291" s="4">
        <f t="shared" si="4"/>
        <v>0</v>
      </c>
      <c r="F291" s="5">
        <f>[1]!f_info_minholdingperiod(A291)</f>
        <v>0</v>
      </c>
      <c r="G291" t="str">
        <f>[1]!f_info_pchmstatus(A291,"")</f>
        <v>开放申购</v>
      </c>
    </row>
    <row r="292" spans="1:7" hidden="1" x14ac:dyDescent="0.3">
      <c r="A292" t="s">
        <v>1058</v>
      </c>
      <c r="B292" t="s">
        <v>1059</v>
      </c>
      <c r="C292" s="1">
        <f>[1]!f_netasset_total(A292,"",100000000)</f>
        <v>0.2451804169</v>
      </c>
      <c r="D292" s="3">
        <f>[1]!f_prt_convertiblebond(A292,"20210630",100000000)</f>
        <v>1.39983504E-2</v>
      </c>
      <c r="E292" s="4">
        <f t="shared" si="4"/>
        <v>5.7094080257271966E-2</v>
      </c>
      <c r="F292" s="5">
        <f>[1]!f_info_minholdingperiod(A292)</f>
        <v>0</v>
      </c>
      <c r="G292" t="str">
        <f>[1]!f_info_pchmstatus(A292,"")</f>
        <v>开放申购</v>
      </c>
    </row>
    <row r="293" spans="1:7" hidden="1" x14ac:dyDescent="0.3">
      <c r="A293" t="s">
        <v>760</v>
      </c>
      <c r="B293" t="s">
        <v>761</v>
      </c>
      <c r="C293" s="1">
        <f>[1]!f_netasset_total(A293,"",100000000)</f>
        <v>0.57252798390000004</v>
      </c>
      <c r="D293" s="3">
        <f>[1]!f_prt_convertiblebond(A293,"20210630",100000000)</f>
        <v>9.4098541999999993E-2</v>
      </c>
      <c r="E293" s="4">
        <f t="shared" si="4"/>
        <v>0.16435623174086739</v>
      </c>
      <c r="F293" s="5">
        <f>[1]!f_info_minholdingperiod(A293)</f>
        <v>0</v>
      </c>
      <c r="G293" t="str">
        <f>[1]!f_info_pchmstatus(A293,"")</f>
        <v>开放申购</v>
      </c>
    </row>
    <row r="294" spans="1:7" hidden="1" x14ac:dyDescent="0.3">
      <c r="A294" t="s">
        <v>634</v>
      </c>
      <c r="B294" t="s">
        <v>635</v>
      </c>
      <c r="C294" s="1">
        <f>[1]!f_netasset_total(A294,"",100000000)</f>
        <v>3.2965733900000002E-2</v>
      </c>
      <c r="D294" s="3">
        <f>[1]!f_prt_convertiblebond(A294,"20210630",100000000)</f>
        <v>0.69537157900000002</v>
      </c>
      <c r="E294" s="4">
        <f t="shared" si="4"/>
        <v>21.093769097007726</v>
      </c>
      <c r="F294" s="5">
        <f>[1]!f_info_minholdingperiod(A294)</f>
        <v>0</v>
      </c>
      <c r="G294" t="str">
        <f>[1]!f_info_pchmstatus(A294,"")</f>
        <v>开放申购</v>
      </c>
    </row>
    <row r="295" spans="1:7" hidden="1" x14ac:dyDescent="0.3">
      <c r="A295" t="s">
        <v>1034</v>
      </c>
      <c r="B295" t="s">
        <v>1035</v>
      </c>
      <c r="C295" s="1">
        <f>[1]!f_netasset_total(A295,"",100000000)</f>
        <v>0.38672936539999997</v>
      </c>
      <c r="D295" s="3">
        <f>[1]!f_prt_convertiblebond(A295,"20210630",100000000)</f>
        <v>8.5265118000000001E-2</v>
      </c>
      <c r="E295" s="4">
        <f t="shared" si="4"/>
        <v>0.22047748536449777</v>
      </c>
      <c r="F295" s="5">
        <f>[1]!f_info_minholdingperiod(A295)</f>
        <v>0</v>
      </c>
      <c r="G295" t="str">
        <f>[1]!f_info_pchmstatus(A295,"")</f>
        <v>开放申购</v>
      </c>
    </row>
    <row r="296" spans="1:7" hidden="1" x14ac:dyDescent="0.3">
      <c r="A296" t="s">
        <v>646</v>
      </c>
      <c r="B296" t="s">
        <v>647</v>
      </c>
      <c r="C296" s="1">
        <f>[1]!f_netasset_total(A296,"",100000000)</f>
        <v>8.2418878600000009E-2</v>
      </c>
      <c r="D296" s="3">
        <f>[1]!f_prt_convertiblebond(A296,"20210630",100000000)</f>
        <v>2.3088647E-2</v>
      </c>
      <c r="E296" s="4">
        <f t="shared" si="4"/>
        <v>0.28013784453505047</v>
      </c>
      <c r="F296" s="5">
        <f>[1]!f_info_minholdingperiod(A296)</f>
        <v>0</v>
      </c>
      <c r="G296" t="str">
        <f>[1]!f_info_pchmstatus(A296,"")</f>
        <v>开放申购</v>
      </c>
    </row>
    <row r="297" spans="1:7" hidden="1" x14ac:dyDescent="0.3">
      <c r="A297" t="s">
        <v>566</v>
      </c>
      <c r="B297" t="s">
        <v>567</v>
      </c>
      <c r="C297" s="1">
        <f>[1]!f_netasset_total(A297,"",100000000)</f>
        <v>9.6022884200000005E-2</v>
      </c>
      <c r="D297" s="3">
        <f>[1]!f_prt_convertiblebond(A297,"20210630",100000000)</f>
        <v>5.9664899999999996E-3</v>
      </c>
      <c r="E297" s="4">
        <f t="shared" si="4"/>
        <v>6.2136125671592768E-2</v>
      </c>
      <c r="F297" s="5">
        <f>[1]!f_info_minholdingperiod(A297)</f>
        <v>0</v>
      </c>
      <c r="G297" t="str">
        <f>[1]!f_info_pchmstatus(A297,"")</f>
        <v>开放申购</v>
      </c>
    </row>
    <row r="298" spans="1:7" hidden="1" x14ac:dyDescent="0.3">
      <c r="A298" t="s">
        <v>366</v>
      </c>
      <c r="B298" t="s">
        <v>367</v>
      </c>
      <c r="C298" s="1">
        <f>[1]!f_netasset_total(A298,"",100000000)</f>
        <v>2.2600389115000001</v>
      </c>
      <c r="D298" s="3">
        <f>[1]!f_prt_convertiblebond(A298,"20210630",100000000)</f>
        <v>2.9999699999999997E-5</v>
      </c>
      <c r="E298" s="4">
        <f t="shared" si="4"/>
        <v>1.3273974995452194E-5</v>
      </c>
      <c r="F298" s="5">
        <f>[1]!f_info_minholdingperiod(A298)</f>
        <v>0</v>
      </c>
      <c r="G298" t="str">
        <f>[1]!f_info_pchmstatus(A298,"")</f>
        <v>开放申购</v>
      </c>
    </row>
    <row r="299" spans="1:7" x14ac:dyDescent="0.3">
      <c r="A299" t="s">
        <v>452</v>
      </c>
      <c r="B299" t="s">
        <v>453</v>
      </c>
      <c r="C299" s="1">
        <f>[1]!f_netasset_total(A299,"",100000000)</f>
        <v>23.592101034499997</v>
      </c>
      <c r="D299" s="3">
        <f>[1]!f_prt_convertiblebond(A299,"20210630",100000000)</f>
        <v>5.9922672253</v>
      </c>
      <c r="E299" s="4">
        <f t="shared" si="4"/>
        <v>0.25399464068660887</v>
      </c>
      <c r="F299" s="5">
        <f>[1]!f_info_minholdingperiod(A299)</f>
        <v>0</v>
      </c>
      <c r="G299" t="str">
        <f>[1]!f_info_pchmstatus(A299,"")</f>
        <v>暂停大额申购</v>
      </c>
    </row>
    <row r="300" spans="1:7" hidden="1" x14ac:dyDescent="0.3">
      <c r="A300" t="s">
        <v>406</v>
      </c>
      <c r="B300" t="s">
        <v>407</v>
      </c>
      <c r="C300" s="1">
        <f>[1]!f_netasset_total(A300,"",100000000)</f>
        <v>0.25135038970000001</v>
      </c>
      <c r="D300" s="3">
        <f>[1]!f_prt_convertiblebond(A300,"20210630",100000000)</f>
        <v>3.5680253199999998E-2</v>
      </c>
      <c r="E300" s="4">
        <f t="shared" si="4"/>
        <v>0.14195423863311399</v>
      </c>
      <c r="F300" s="5">
        <f>[1]!f_info_minholdingperiod(A300)</f>
        <v>0</v>
      </c>
      <c r="G300" t="str">
        <f>[1]!f_info_pchmstatus(A300,"")</f>
        <v>开放申购</v>
      </c>
    </row>
    <row r="301" spans="1:7" hidden="1" x14ac:dyDescent="0.3">
      <c r="A301" t="s">
        <v>448</v>
      </c>
      <c r="B301" t="s">
        <v>449</v>
      </c>
      <c r="C301" s="1">
        <f>[1]!f_netasset_total(A301,"",100000000)</f>
        <v>0.15888350099999998</v>
      </c>
      <c r="D301" s="3">
        <f>[1]!f_prt_convertiblebond(A301,"20210630",100000000)</f>
        <v>1.24395E-3</v>
      </c>
      <c r="E301" s="4">
        <f t="shared" si="4"/>
        <v>7.8293214347032805E-3</v>
      </c>
      <c r="F301" s="5">
        <f>[1]!f_info_minholdingperiod(A301)</f>
        <v>0</v>
      </c>
      <c r="G301" t="str">
        <f>[1]!f_info_pchmstatus(A301,"")</f>
        <v>开放申购</v>
      </c>
    </row>
    <row r="302" spans="1:7" x14ac:dyDescent="0.3">
      <c r="A302" t="s">
        <v>582</v>
      </c>
      <c r="B302" t="s">
        <v>583</v>
      </c>
      <c r="C302" s="1">
        <f>[1]!f_netasset_total(A302,"",100000000)</f>
        <v>10.392933516199999</v>
      </c>
      <c r="D302" s="3">
        <f>[1]!f_prt_convertiblebond(A302,"20210630",100000000)</f>
        <v>0</v>
      </c>
      <c r="E302" s="4">
        <f t="shared" si="4"/>
        <v>0</v>
      </c>
      <c r="F302" s="5">
        <f>[1]!f_info_minholdingperiod(A302)</f>
        <v>0</v>
      </c>
      <c r="G302" t="str">
        <f>[1]!f_info_pchmstatus(A302,"")</f>
        <v>暂停大额申购</v>
      </c>
    </row>
    <row r="303" spans="1:7" x14ac:dyDescent="0.3">
      <c r="A303" t="s">
        <v>46</v>
      </c>
      <c r="B303" t="s">
        <v>47</v>
      </c>
      <c r="C303" s="1">
        <f>[1]!f_netasset_total(A303,"",100000000)</f>
        <v>24.070753697299999</v>
      </c>
      <c r="D303" s="3">
        <f>[1]!f_prt_convertiblebond(A303,"20210630",100000000)</f>
        <v>0</v>
      </c>
      <c r="E303" s="4">
        <f t="shared" si="4"/>
        <v>0</v>
      </c>
      <c r="F303" s="5">
        <f>[1]!f_info_minholdingperiod(A303)</f>
        <v>0</v>
      </c>
      <c r="G303" t="str">
        <f>[1]!f_info_pchmstatus(A303,"")</f>
        <v>开放申购</v>
      </c>
    </row>
    <row r="304" spans="1:7" hidden="1" x14ac:dyDescent="0.3">
      <c r="A304" t="s">
        <v>334</v>
      </c>
      <c r="B304" t="s">
        <v>335</v>
      </c>
      <c r="C304" s="1">
        <f>[1]!f_netasset_total(A304,"",100000000)</f>
        <v>0.2722434286</v>
      </c>
      <c r="D304" s="3">
        <f>[1]!f_prt_convertiblebond(A304,"20210630",100000000)</f>
        <v>0.15472307939999999</v>
      </c>
      <c r="E304" s="4">
        <f t="shared" si="4"/>
        <v>0.56832622258563481</v>
      </c>
      <c r="F304" s="5">
        <f>[1]!f_info_minholdingperiod(A304)</f>
        <v>0</v>
      </c>
      <c r="G304" t="str">
        <f>[1]!f_info_pchmstatus(A304,"")</f>
        <v>开放申购</v>
      </c>
    </row>
    <row r="305" spans="1:7" hidden="1" x14ac:dyDescent="0.3">
      <c r="A305" t="s">
        <v>744</v>
      </c>
      <c r="B305" t="s">
        <v>745</v>
      </c>
      <c r="C305" s="1">
        <f>[1]!f_netasset_total(A305,"",100000000)</f>
        <v>7.0363700367999993</v>
      </c>
      <c r="D305" s="3">
        <f>[1]!f_prt_convertiblebond(A305,"20210630",100000000)</f>
        <v>0.65135217369999998</v>
      </c>
      <c r="E305" s="4">
        <f t="shared" si="4"/>
        <v>9.2569346167618832E-2</v>
      </c>
      <c r="F305" s="5">
        <f>[1]!f_info_minholdingperiod(A305)</f>
        <v>0</v>
      </c>
      <c r="G305" t="str">
        <f>[1]!f_info_pchmstatus(A305,"")</f>
        <v>开放申购</v>
      </c>
    </row>
    <row r="306" spans="1:7" hidden="1" x14ac:dyDescent="0.3">
      <c r="A306" t="s">
        <v>316</v>
      </c>
      <c r="B306" t="s">
        <v>317</v>
      </c>
      <c r="C306" s="1">
        <f>[1]!f_netasset_total(A306,"",100000000)</f>
        <v>3.2029713693000001</v>
      </c>
      <c r="D306" s="3">
        <f>[1]!f_prt_convertiblebond(A306,"20210630",100000000)</f>
        <v>0.88266569760000002</v>
      </c>
      <c r="E306" s="4">
        <f t="shared" si="4"/>
        <v>0.27557714254339527</v>
      </c>
      <c r="F306" s="5">
        <f>[1]!f_info_minholdingperiod(A306)</f>
        <v>0</v>
      </c>
      <c r="G306" t="str">
        <f>[1]!f_info_pchmstatus(A306,"")</f>
        <v>开放申购</v>
      </c>
    </row>
    <row r="307" spans="1:7" x14ac:dyDescent="0.3">
      <c r="A307" t="s">
        <v>986</v>
      </c>
      <c r="B307" t="s">
        <v>987</v>
      </c>
      <c r="C307" s="1">
        <f>[1]!f_netasset_total(A307,"",100000000)</f>
        <v>31.202855283000002</v>
      </c>
      <c r="D307" s="3">
        <f>[1]!f_prt_convertiblebond(A307,"20210630",100000000)</f>
        <v>12.614280210899999</v>
      </c>
      <c r="E307" s="4">
        <f t="shared" si="4"/>
        <v>0.40426685623775382</v>
      </c>
      <c r="F307" s="5">
        <f>[1]!f_info_minholdingperiod(A307)</f>
        <v>0</v>
      </c>
      <c r="G307" t="str">
        <f>[1]!f_info_pchmstatus(A307,"")</f>
        <v>暂停大额申购</v>
      </c>
    </row>
    <row r="308" spans="1:7" hidden="1" x14ac:dyDescent="0.3">
      <c r="A308" t="s">
        <v>32</v>
      </c>
      <c r="B308" t="s">
        <v>33</v>
      </c>
      <c r="C308" s="1">
        <f>[1]!f_netasset_total(A308,"",100000000)</f>
        <v>0.64533142329999993</v>
      </c>
      <c r="D308" s="3">
        <f>[1]!f_prt_convertiblebond(A308,"20210630",100000000)</f>
        <v>0.50573826820000001</v>
      </c>
      <c r="E308" s="4">
        <f t="shared" si="4"/>
        <v>0.78368765248379013</v>
      </c>
      <c r="F308" s="5">
        <f>[1]!f_info_minholdingperiod(A308)</f>
        <v>0</v>
      </c>
      <c r="G308" t="str">
        <f>[1]!f_info_pchmstatus(A308,"")</f>
        <v>开放申购</v>
      </c>
    </row>
    <row r="309" spans="1:7" hidden="1" x14ac:dyDescent="0.3">
      <c r="A309" t="s">
        <v>478</v>
      </c>
      <c r="B309" t="s">
        <v>479</v>
      </c>
      <c r="C309" s="1">
        <f>[1]!f_netasset_total(A309,"",100000000)</f>
        <v>6.7093665086999996</v>
      </c>
      <c r="D309" s="3">
        <f>[1]!f_prt_convertiblebond(A309,"20210630",100000000)</f>
        <v>1.8283852040000002</v>
      </c>
      <c r="E309" s="4">
        <f t="shared" si="4"/>
        <v>0.27251234548435277</v>
      </c>
      <c r="F309" s="5">
        <f>[1]!f_info_minholdingperiod(A309)</f>
        <v>0</v>
      </c>
      <c r="G309" t="str">
        <f>[1]!f_info_pchmstatus(A309,"")</f>
        <v>暂停大额申购</v>
      </c>
    </row>
    <row r="310" spans="1:7" hidden="1" x14ac:dyDescent="0.3">
      <c r="A310" t="s">
        <v>586</v>
      </c>
      <c r="B310" t="s">
        <v>587</v>
      </c>
      <c r="C310" s="1">
        <f>[1]!f_netasset_total(A310,"",100000000)</f>
        <v>8.7906406729000004</v>
      </c>
      <c r="D310" s="3">
        <f>[1]!f_prt_convertiblebond(A310,"20210630",100000000)</f>
        <v>0.53906328299999995</v>
      </c>
      <c r="E310" s="4">
        <f t="shared" si="4"/>
        <v>6.1322411307498582E-2</v>
      </c>
      <c r="F310" s="5">
        <f>[1]!f_info_minholdingperiod(A310)</f>
        <v>12</v>
      </c>
      <c r="G310" t="str">
        <f>[1]!f_info_pchmstatus(A310,"")</f>
        <v>开放申购</v>
      </c>
    </row>
    <row r="311" spans="1:7" hidden="1" x14ac:dyDescent="0.3">
      <c r="A311" t="s">
        <v>814</v>
      </c>
      <c r="B311" t="s">
        <v>815</v>
      </c>
      <c r="C311" s="1">
        <f>[1]!f_netasset_total(A311,"",100000000)</f>
        <v>0.6784279312</v>
      </c>
      <c r="D311" s="3">
        <f>[1]!f_prt_convertiblebond(A311,"20210630",100000000)</f>
        <v>0.26897266199999997</v>
      </c>
      <c r="E311" s="4">
        <f t="shared" si="4"/>
        <v>0.3964646053476048</v>
      </c>
      <c r="F311" s="5">
        <f>[1]!f_info_minholdingperiod(A311)</f>
        <v>0</v>
      </c>
      <c r="G311" t="str">
        <f>[1]!f_info_pchmstatus(A311,"")</f>
        <v>开放申购</v>
      </c>
    </row>
    <row r="312" spans="1:7" x14ac:dyDescent="0.3">
      <c r="A312" t="s">
        <v>182</v>
      </c>
      <c r="B312" t="s">
        <v>183</v>
      </c>
      <c r="C312" s="1">
        <f>[1]!f_netasset_total(A312,"",100000000)</f>
        <v>234.88356743349999</v>
      </c>
      <c r="D312" s="3">
        <f>[1]!f_prt_convertiblebond(A312,"20210630",100000000)</f>
        <v>71.694967395100008</v>
      </c>
      <c r="E312" s="4">
        <f t="shared" si="4"/>
        <v>0.30523619927306417</v>
      </c>
      <c r="F312" s="5">
        <f>[1]!f_info_minholdingperiod(A312)</f>
        <v>0</v>
      </c>
      <c r="G312" t="str">
        <f>[1]!f_info_pchmstatus(A312,"")</f>
        <v>开放申购</v>
      </c>
    </row>
    <row r="313" spans="1:7" x14ac:dyDescent="0.3">
      <c r="A313" t="s">
        <v>806</v>
      </c>
      <c r="B313" t="s">
        <v>807</v>
      </c>
      <c r="C313" s="1">
        <f>[1]!f_netasset_total(A313,"",100000000)</f>
        <v>175.64043854259998</v>
      </c>
      <c r="D313" s="3">
        <f>[1]!f_prt_convertiblebond(A313,"20210630",100000000)</f>
        <v>13.056462593299999</v>
      </c>
      <c r="E313" s="4">
        <f t="shared" si="4"/>
        <v>7.4336312876680008E-2</v>
      </c>
      <c r="F313" s="5">
        <f>[1]!f_info_minholdingperiod(A313)</f>
        <v>0</v>
      </c>
      <c r="G313" t="str">
        <f>[1]!f_info_pchmstatus(A313,"")</f>
        <v>开放申购</v>
      </c>
    </row>
    <row r="314" spans="1:7" x14ac:dyDescent="0.3">
      <c r="A314" t="s">
        <v>612</v>
      </c>
      <c r="B314" t="s">
        <v>613</v>
      </c>
      <c r="C314" s="1">
        <f>[1]!f_netasset_total(A314,"",100000000)</f>
        <v>46.056123234399998</v>
      </c>
      <c r="D314" s="3">
        <f>[1]!f_prt_convertiblebond(A314,"20210630",100000000)</f>
        <v>7.3549770585000003</v>
      </c>
      <c r="E314" s="4">
        <f t="shared" si="4"/>
        <v>0.15969596531317382</v>
      </c>
      <c r="F314" s="5">
        <f>[1]!f_info_minholdingperiod(A314)</f>
        <v>0</v>
      </c>
      <c r="G314" t="str">
        <f>[1]!f_info_pchmstatus(A314,"")</f>
        <v>开放申购</v>
      </c>
    </row>
    <row r="315" spans="1:7" x14ac:dyDescent="0.3">
      <c r="A315" t="s">
        <v>12</v>
      </c>
      <c r="B315" t="s">
        <v>13</v>
      </c>
      <c r="C315" s="1">
        <f>[1]!f_netasset_total(A315,"",100000000)</f>
        <v>257.4723843543</v>
      </c>
      <c r="D315" s="3">
        <f>[1]!f_prt_convertiblebond(A315,"20210630",100000000)</f>
        <v>31.4337178812</v>
      </c>
      <c r="E315" s="4">
        <f t="shared" si="4"/>
        <v>0.12208578391826677</v>
      </c>
      <c r="F315" s="5">
        <f>[1]!f_info_minholdingperiod(A315)</f>
        <v>0</v>
      </c>
      <c r="G315" t="str">
        <f>[1]!f_info_pchmstatus(A315,"")</f>
        <v>开放申购</v>
      </c>
    </row>
    <row r="316" spans="1:7" x14ac:dyDescent="0.3">
      <c r="A316" t="s">
        <v>344</v>
      </c>
      <c r="B316" t="s">
        <v>345</v>
      </c>
      <c r="C316" s="1">
        <f>[1]!f_netasset_total(A316,"",100000000)</f>
        <v>391.98203777660001</v>
      </c>
      <c r="D316" s="3">
        <f>[1]!f_prt_convertiblebond(A316,"20210630",100000000)</f>
        <v>25.6510193708</v>
      </c>
      <c r="E316" s="4">
        <f t="shared" si="4"/>
        <v>6.5439272463344689E-2</v>
      </c>
      <c r="F316" s="5">
        <f>[1]!f_info_minholdingperiod(A316)</f>
        <v>0</v>
      </c>
      <c r="G316" t="str">
        <f>[1]!f_info_pchmstatus(A316,"")</f>
        <v>开放申购</v>
      </c>
    </row>
    <row r="317" spans="1:7" hidden="1" x14ac:dyDescent="0.3">
      <c r="A317" t="s">
        <v>906</v>
      </c>
      <c r="B317" t="s">
        <v>907</v>
      </c>
      <c r="C317" s="1">
        <f>[1]!f_netasset_total(A317,"",100000000)</f>
        <v>6.0830073903999997</v>
      </c>
      <c r="D317" s="3">
        <f>[1]!f_prt_convertiblebond(A317,"20210630",100000000)</f>
        <v>0.2181416511</v>
      </c>
      <c r="E317" s="4">
        <f t="shared" si="4"/>
        <v>3.5860822961396352E-2</v>
      </c>
      <c r="F317" s="5">
        <f>[1]!f_info_minholdingperiod(A317)</f>
        <v>0</v>
      </c>
      <c r="G317" t="str">
        <f>[1]!f_info_pchmstatus(A317,"")</f>
        <v>开放申购</v>
      </c>
    </row>
    <row r="318" spans="1:7" x14ac:dyDescent="0.3">
      <c r="A318" t="s">
        <v>530</v>
      </c>
      <c r="B318" t="s">
        <v>531</v>
      </c>
      <c r="C318" s="1">
        <f>[1]!f_netasset_total(A318,"",100000000)</f>
        <v>392.28253703500002</v>
      </c>
      <c r="D318" s="3">
        <f>[1]!f_prt_convertiblebond(A318,"20210630",100000000)</f>
        <v>24.163394279600002</v>
      </c>
      <c r="E318" s="4">
        <f t="shared" si="4"/>
        <v>6.1596915484015309E-2</v>
      </c>
      <c r="F318" s="5">
        <f>[1]!f_info_minholdingperiod(A318)</f>
        <v>0</v>
      </c>
      <c r="G318" t="str">
        <f>[1]!f_info_pchmstatus(A318,"")</f>
        <v>开放申购</v>
      </c>
    </row>
    <row r="319" spans="1:7" hidden="1" x14ac:dyDescent="0.3">
      <c r="A319" t="s">
        <v>714</v>
      </c>
      <c r="B319" t="s">
        <v>715</v>
      </c>
      <c r="C319" s="1">
        <f>[1]!f_netasset_total(A319,"",100000000)</f>
        <v>4.9622136066999998</v>
      </c>
      <c r="D319" s="3">
        <f>[1]!f_prt_convertiblebond(A319,"20210630",100000000)</f>
        <v>0.98017499709999989</v>
      </c>
      <c r="E319" s="4">
        <f t="shared" si="4"/>
        <v>0.1975277718348448</v>
      </c>
      <c r="F319" s="5">
        <f>[1]!f_info_minholdingperiod(A319)</f>
        <v>0</v>
      </c>
      <c r="G319" t="str">
        <f>[1]!f_info_pchmstatus(A319,"")</f>
        <v>开放申购</v>
      </c>
    </row>
    <row r="320" spans="1:7" hidden="1" x14ac:dyDescent="0.3">
      <c r="A320" t="s">
        <v>892</v>
      </c>
      <c r="B320" t="s">
        <v>893</v>
      </c>
      <c r="C320" s="1">
        <f>[1]!f_netasset_total(A320,"",100000000)</f>
        <v>141.1768984018</v>
      </c>
      <c r="D320" s="3">
        <f>[1]!f_prt_convertiblebond(A320,"20210630",100000000)</f>
        <v>8.7199236000000003E-3</v>
      </c>
      <c r="E320" s="4">
        <f t="shared" si="4"/>
        <v>6.1765938327830707E-5</v>
      </c>
      <c r="F320" s="5">
        <f>[1]!f_info_minholdingperiod(A320)</f>
        <v>12</v>
      </c>
      <c r="G320" t="str">
        <f>[1]!f_info_pchmstatus(A320,"")</f>
        <v>暂停申购</v>
      </c>
    </row>
    <row r="321" spans="1:7" x14ac:dyDescent="0.3">
      <c r="A321" t="s">
        <v>402</v>
      </c>
      <c r="B321" t="s">
        <v>403</v>
      </c>
      <c r="C321" s="1">
        <f>[1]!f_netasset_total(A321,"",100000000)</f>
        <v>20.193188784300002</v>
      </c>
      <c r="D321" s="3">
        <f>[1]!f_prt_convertiblebond(A321,"20210630",100000000)</f>
        <v>0</v>
      </c>
      <c r="E321" s="4">
        <f t="shared" si="4"/>
        <v>0</v>
      </c>
      <c r="F321" s="5">
        <f>[1]!f_info_minholdingperiod(A321)</f>
        <v>0</v>
      </c>
      <c r="G321" t="str">
        <f>[1]!f_info_pchmstatus(A321,"")</f>
        <v>开放申购</v>
      </c>
    </row>
    <row r="322" spans="1:7" hidden="1" x14ac:dyDescent="0.3">
      <c r="A322" t="s">
        <v>336</v>
      </c>
      <c r="B322" t="s">
        <v>337</v>
      </c>
      <c r="C322" s="1">
        <f>[1]!f_netasset_total(A322,"",100000000)</f>
        <v>6.7356142499999994E-2</v>
      </c>
      <c r="D322" s="3">
        <f>[1]!f_prt_convertiblebond(A322,"20210630",100000000)</f>
        <v>0.1022103529</v>
      </c>
      <c r="E322" s="4">
        <f t="shared" ref="E322:E381" si="5">D322/C322</f>
        <v>1.5174614980363521</v>
      </c>
      <c r="F322" s="5">
        <f>[1]!f_info_minholdingperiod(A322)</f>
        <v>0</v>
      </c>
      <c r="G322" t="str">
        <f>[1]!f_info_pchmstatus(A322,"")</f>
        <v>开放申购</v>
      </c>
    </row>
    <row r="323" spans="1:7" hidden="1" x14ac:dyDescent="0.3">
      <c r="A323" t="s">
        <v>888</v>
      </c>
      <c r="B323" t="s">
        <v>889</v>
      </c>
      <c r="C323" s="1">
        <f>[1]!f_netasset_total(A323,"",100000000)</f>
        <v>5.0063046494999996</v>
      </c>
      <c r="D323" s="3">
        <f>[1]!f_prt_convertiblebond(A323,"20210630",100000000)</f>
        <v>3.0924060348000002</v>
      </c>
      <c r="E323" s="4">
        <f t="shared" si="5"/>
        <v>0.61770232762579713</v>
      </c>
      <c r="F323" s="5">
        <f>[1]!f_info_minholdingperiod(A323)</f>
        <v>0</v>
      </c>
      <c r="G323" t="str">
        <f>[1]!f_info_pchmstatus(A323,"")</f>
        <v>开放申购</v>
      </c>
    </row>
    <row r="324" spans="1:7" x14ac:dyDescent="0.3">
      <c r="A324" t="s">
        <v>150</v>
      </c>
      <c r="B324" t="s">
        <v>151</v>
      </c>
      <c r="C324" s="1">
        <f>[1]!f_netasset_total(A324,"",100000000)</f>
        <v>27.903862555500002</v>
      </c>
      <c r="D324" s="3">
        <f>[1]!f_prt_convertiblebond(A324,"20210630",100000000)</f>
        <v>4.5330609015999999</v>
      </c>
      <c r="E324" s="4">
        <f t="shared" si="5"/>
        <v>0.16245281070259962</v>
      </c>
      <c r="F324" s="5">
        <f>[1]!f_info_minholdingperiod(A324)</f>
        <v>0</v>
      </c>
      <c r="G324" t="str">
        <f>[1]!f_info_pchmstatus(A324,"")</f>
        <v>开放申购</v>
      </c>
    </row>
    <row r="325" spans="1:7" x14ac:dyDescent="0.3">
      <c r="A325" t="s">
        <v>558</v>
      </c>
      <c r="B325" t="s">
        <v>559</v>
      </c>
      <c r="C325" s="1">
        <f>[1]!f_netasset_total(A325,"",100000000)</f>
        <v>70.022850650899997</v>
      </c>
      <c r="D325" s="3">
        <f>[1]!f_prt_convertiblebond(A325,"20210630",100000000)</f>
        <v>8.0663065123000006</v>
      </c>
      <c r="E325" s="4">
        <f t="shared" si="5"/>
        <v>0.11519534605231507</v>
      </c>
      <c r="F325" s="5">
        <f>[1]!f_info_minholdingperiod(A325)</f>
        <v>0</v>
      </c>
      <c r="G325" t="str">
        <f>[1]!f_info_pchmstatus(A325,"")</f>
        <v>开放申购</v>
      </c>
    </row>
    <row r="326" spans="1:7" hidden="1" x14ac:dyDescent="0.3">
      <c r="A326" t="s">
        <v>710</v>
      </c>
      <c r="B326" t="s">
        <v>711</v>
      </c>
      <c r="C326" s="1">
        <f>[1]!f_netasset_total(A326,"",100000000)</f>
        <v>4.8926219688000003</v>
      </c>
      <c r="D326" s="3">
        <f>[1]!f_prt_convertiblebond(A326,"20210630",100000000)</f>
        <v>0.63690774399999994</v>
      </c>
      <c r="E326" s="4">
        <f t="shared" si="5"/>
        <v>0.13017718271747297</v>
      </c>
      <c r="F326" s="5">
        <f>[1]!f_info_minholdingperiod(A326)</f>
        <v>12</v>
      </c>
      <c r="G326" t="str">
        <f>[1]!f_info_pchmstatus(A326,"")</f>
        <v>开放申购</v>
      </c>
    </row>
    <row r="327" spans="1:7" hidden="1" x14ac:dyDescent="0.3">
      <c r="A327" t="s">
        <v>60</v>
      </c>
      <c r="B327" t="s">
        <v>61</v>
      </c>
      <c r="C327" s="1">
        <f>[1]!f_netasset_total(A327,"",100000000)</f>
        <v>3.0326674500999999</v>
      </c>
      <c r="D327" s="3">
        <f>[1]!f_prt_convertiblebond(A327,"20210630",100000000)</f>
        <v>0.1966104534</v>
      </c>
      <c r="E327" s="4">
        <f t="shared" si="5"/>
        <v>6.4830864786548523E-2</v>
      </c>
      <c r="F327" s="5">
        <f>[1]!f_info_minholdingperiod(A327)</f>
        <v>0</v>
      </c>
      <c r="G327" t="str">
        <f>[1]!f_info_pchmstatus(A327,"")</f>
        <v>开放申购</v>
      </c>
    </row>
    <row r="328" spans="1:7" hidden="1" x14ac:dyDescent="0.3">
      <c r="A328" t="s">
        <v>1242</v>
      </c>
      <c r="B328" t="s">
        <v>1243</v>
      </c>
      <c r="C328" s="1">
        <f>[1]!f_netasset_total(A328,"",100000000)</f>
        <v>2.0514799259999998</v>
      </c>
      <c r="D328" s="3">
        <f>[1]!f_prt_convertiblebond(A328,"20210630",100000000)</f>
        <v>0</v>
      </c>
      <c r="E328" s="4">
        <f t="shared" si="5"/>
        <v>0</v>
      </c>
      <c r="F328" s="5">
        <f>[1]!f_info_minholdingperiod(A328)</f>
        <v>0</v>
      </c>
      <c r="G328" t="str">
        <f>[1]!f_info_pchmstatus(A328,"")</f>
        <v>开放申购</v>
      </c>
    </row>
    <row r="329" spans="1:7" x14ac:dyDescent="0.3">
      <c r="A329" t="s">
        <v>614</v>
      </c>
      <c r="B329" t="s">
        <v>615</v>
      </c>
      <c r="C329" s="1">
        <f>[1]!f_netasset_total(A329,"",100000000)</f>
        <v>53.522549224099997</v>
      </c>
      <c r="D329" s="3">
        <f>[1]!f_prt_convertiblebond(A329,"20210630",100000000)</f>
        <v>1.7443245E-2</v>
      </c>
      <c r="E329" s="4">
        <f t="shared" si="5"/>
        <v>3.2590460007733896E-4</v>
      </c>
      <c r="F329" s="5">
        <f>[1]!f_info_minholdingperiod(A329)</f>
        <v>0</v>
      </c>
      <c r="G329" t="str">
        <f>[1]!f_info_pchmstatus(A329,"")</f>
        <v>开放申购</v>
      </c>
    </row>
    <row r="330" spans="1:7" x14ac:dyDescent="0.3">
      <c r="A330" t="s">
        <v>678</v>
      </c>
      <c r="B330" t="s">
        <v>679</v>
      </c>
      <c r="C330" s="1">
        <f>[1]!f_netasset_total(A330,"",100000000)</f>
        <v>27.897416767600003</v>
      </c>
      <c r="D330" s="3">
        <f>[1]!f_prt_convertiblebond(A330,"20210630",100000000)</f>
        <v>2.6595650363999996</v>
      </c>
      <c r="E330" s="4">
        <f t="shared" si="5"/>
        <v>9.5333738552051614E-2</v>
      </c>
      <c r="F330" s="5">
        <f>[1]!f_info_minholdingperiod(A330)</f>
        <v>0</v>
      </c>
      <c r="G330" t="str">
        <f>[1]!f_info_pchmstatus(A330,"")</f>
        <v>开放申购</v>
      </c>
    </row>
    <row r="331" spans="1:7" hidden="1" x14ac:dyDescent="0.3">
      <c r="A331" t="s">
        <v>1004</v>
      </c>
      <c r="B331" t="s">
        <v>1005</v>
      </c>
      <c r="C331" s="1">
        <f>[1]!f_netasset_total(A331,"",100000000)</f>
        <v>0.1383227984</v>
      </c>
      <c r="D331" s="3">
        <f>[1]!f_prt_convertiblebond(A331,"20210630",100000000)</f>
        <v>8.8916746099999999E-2</v>
      </c>
      <c r="E331" s="4">
        <f t="shared" si="5"/>
        <v>0.64282061329378082</v>
      </c>
      <c r="F331" s="5">
        <f>[1]!f_info_minholdingperiod(A331)</f>
        <v>0</v>
      </c>
      <c r="G331" t="str">
        <f>[1]!f_info_pchmstatus(A331,"")</f>
        <v>开放申购</v>
      </c>
    </row>
    <row r="332" spans="1:7" hidden="1" x14ac:dyDescent="0.3">
      <c r="A332" t="s">
        <v>458</v>
      </c>
      <c r="B332" t="s">
        <v>459</v>
      </c>
      <c r="C332" s="1">
        <f>[1]!f_netasset_total(A332,"",100000000)</f>
        <v>0.84302066980000001</v>
      </c>
      <c r="D332" s="3">
        <f>[1]!f_prt_convertiblebond(A332,"20210630",100000000)</f>
        <v>0.1020433744</v>
      </c>
      <c r="E332" s="4">
        <f t="shared" si="5"/>
        <v>0.12104492577175953</v>
      </c>
      <c r="F332" s="5">
        <f>[1]!f_info_minholdingperiod(A332)</f>
        <v>0</v>
      </c>
      <c r="G332" t="str">
        <f>[1]!f_info_pchmstatus(A332,"")</f>
        <v>开放申购</v>
      </c>
    </row>
    <row r="333" spans="1:7" x14ac:dyDescent="0.3">
      <c r="A333" t="s">
        <v>36</v>
      </c>
      <c r="B333" t="s">
        <v>37</v>
      </c>
      <c r="C333" s="1">
        <f>[1]!f_netasset_total(A333,"",100000000)</f>
        <v>12.291260946300001</v>
      </c>
      <c r="D333" s="3">
        <f>[1]!f_prt_convertiblebond(A333,"20210630",100000000)</f>
        <v>0</v>
      </c>
      <c r="E333" s="4">
        <f t="shared" si="5"/>
        <v>0</v>
      </c>
      <c r="F333" s="5">
        <f>[1]!f_info_minholdingperiod(A333)</f>
        <v>0</v>
      </c>
      <c r="G333" t="str">
        <f>[1]!f_info_pchmstatus(A333,"")</f>
        <v>开放申购</v>
      </c>
    </row>
    <row r="334" spans="1:7" hidden="1" x14ac:dyDescent="0.3">
      <c r="A334" t="s">
        <v>636</v>
      </c>
      <c r="B334" t="s">
        <v>637</v>
      </c>
      <c r="C334" s="1">
        <f>[1]!f_netasset_total(A334,"",100000000)</f>
        <v>5.2013831100000005E-2</v>
      </c>
      <c r="D334" s="3">
        <f>[1]!f_prt_convertiblebond(A334,"20210630",100000000)</f>
        <v>4.21305108E-2</v>
      </c>
      <c r="E334" s="4">
        <f t="shared" si="5"/>
        <v>0.80998668832913556</v>
      </c>
      <c r="F334" s="5">
        <f>[1]!f_info_minholdingperiod(A334)</f>
        <v>0</v>
      </c>
      <c r="G334" t="str">
        <f>[1]!f_info_pchmstatus(A334,"")</f>
        <v>开放申购</v>
      </c>
    </row>
    <row r="335" spans="1:7" hidden="1" x14ac:dyDescent="0.3">
      <c r="A335" t="s">
        <v>750</v>
      </c>
      <c r="B335" t="s">
        <v>751</v>
      </c>
      <c r="C335" s="1">
        <f>[1]!f_netasset_total(A335,"",100000000)</f>
        <v>2.2437009717</v>
      </c>
      <c r="D335" s="3">
        <f>[1]!f_prt_convertiblebond(A335,"20210630",100000000)</f>
        <v>0.43945106780000004</v>
      </c>
      <c r="E335" s="4">
        <f t="shared" si="5"/>
        <v>0.19585990884829818</v>
      </c>
      <c r="F335" s="5">
        <f>[1]!f_info_minholdingperiod(A335)</f>
        <v>0</v>
      </c>
      <c r="G335" t="str">
        <f>[1]!f_info_pchmstatus(A335,"")</f>
        <v>开放申购</v>
      </c>
    </row>
    <row r="336" spans="1:7" hidden="1" x14ac:dyDescent="0.3">
      <c r="A336" t="s">
        <v>50</v>
      </c>
      <c r="B336" t="s">
        <v>51</v>
      </c>
      <c r="C336" s="1">
        <f>[1]!f_netasset_total(A336,"",100000000)</f>
        <v>2.9452399307000001</v>
      </c>
      <c r="D336" s="3">
        <f>[1]!f_prt_convertiblebond(A336,"20210630",100000000)</f>
        <v>0.38059220119999998</v>
      </c>
      <c r="E336" s="4">
        <f t="shared" si="5"/>
        <v>0.12922281720849274</v>
      </c>
      <c r="F336" s="5">
        <f>[1]!f_info_minholdingperiod(A336)</f>
        <v>0</v>
      </c>
      <c r="G336" t="str">
        <f>[1]!f_info_pchmstatus(A336,"")</f>
        <v>开放申购</v>
      </c>
    </row>
    <row r="337" spans="1:7" hidden="1" x14ac:dyDescent="0.3">
      <c r="A337" t="s">
        <v>820</v>
      </c>
      <c r="B337" t="s">
        <v>821</v>
      </c>
      <c r="C337" s="1">
        <f>[1]!f_netasset_total(A337,"",100000000)</f>
        <v>2.1891477874</v>
      </c>
      <c r="D337" s="3">
        <f>[1]!f_prt_convertiblebond(A337,"20210630",100000000)</f>
        <v>2.2703012175999997</v>
      </c>
      <c r="E337" s="4">
        <f t="shared" si="5"/>
        <v>1.0370707864800592</v>
      </c>
      <c r="F337" s="5">
        <f>[1]!f_info_minholdingperiod(A337)</f>
        <v>0</v>
      </c>
      <c r="G337" t="str">
        <f>[1]!f_info_pchmstatus(A337,"")</f>
        <v>开放申购</v>
      </c>
    </row>
    <row r="338" spans="1:7" hidden="1" x14ac:dyDescent="0.3">
      <c r="A338" t="s">
        <v>432</v>
      </c>
      <c r="B338" t="s">
        <v>433</v>
      </c>
      <c r="C338" s="1">
        <f>[1]!f_netasset_total(A338,"",100000000)</f>
        <v>1.0356342650000001</v>
      </c>
      <c r="D338" s="3">
        <f>[1]!f_prt_convertiblebond(A338,"20210630",100000000)</f>
        <v>0.16238662100000001</v>
      </c>
      <c r="E338" s="4">
        <f t="shared" si="5"/>
        <v>0.15679919686705229</v>
      </c>
      <c r="F338" s="5">
        <f>[1]!f_info_minholdingperiod(A338)</f>
        <v>0</v>
      </c>
      <c r="G338" t="str">
        <f>[1]!f_info_pchmstatus(A338,"")</f>
        <v>开放申购</v>
      </c>
    </row>
    <row r="339" spans="1:7" x14ac:dyDescent="0.3">
      <c r="A339" t="s">
        <v>230</v>
      </c>
      <c r="B339" t="s">
        <v>231</v>
      </c>
      <c r="C339" s="1">
        <f>[1]!f_netasset_total(A339,"",100000000)</f>
        <v>25.364361973099999</v>
      </c>
      <c r="D339" s="3">
        <f>[1]!f_prt_convertiblebond(A339,"20210630",100000000)</f>
        <v>23.166563097299999</v>
      </c>
      <c r="E339" s="4">
        <f t="shared" si="5"/>
        <v>0.9133509102996219</v>
      </c>
      <c r="F339" s="5">
        <f>[1]!f_info_minholdingperiod(A339)</f>
        <v>0</v>
      </c>
      <c r="G339" t="str">
        <f>[1]!f_info_pchmstatus(A339,"")</f>
        <v>开放申购</v>
      </c>
    </row>
    <row r="340" spans="1:7" hidden="1" x14ac:dyDescent="0.3">
      <c r="A340" t="s">
        <v>512</v>
      </c>
      <c r="B340" t="s">
        <v>513</v>
      </c>
      <c r="C340" s="1">
        <f>[1]!f_netasset_total(A340,"",100000000)</f>
        <v>1.3715502084</v>
      </c>
      <c r="D340" s="3">
        <f>[1]!f_prt_convertiblebond(A340,"20210630",100000000)</f>
        <v>7.9432646100000004E-2</v>
      </c>
      <c r="E340" s="4">
        <f t="shared" si="5"/>
        <v>5.7914501134204342E-2</v>
      </c>
      <c r="F340" s="5">
        <f>[1]!f_info_minholdingperiod(A340)</f>
        <v>0</v>
      </c>
      <c r="G340" t="str">
        <f>[1]!f_info_pchmstatus(A340,"")</f>
        <v>开放申购</v>
      </c>
    </row>
    <row r="341" spans="1:7" hidden="1" x14ac:dyDescent="0.3">
      <c r="A341" t="s">
        <v>644</v>
      </c>
      <c r="B341" t="s">
        <v>645</v>
      </c>
      <c r="C341" s="1">
        <f>[1]!f_netasset_total(A341,"",100000000)</f>
        <v>8.7917750728000001</v>
      </c>
      <c r="D341" s="3">
        <f>[1]!f_prt_convertiblebond(A341,"20210630",100000000)</f>
        <v>0.47373460479999996</v>
      </c>
      <c r="E341" s="4">
        <f t="shared" si="5"/>
        <v>5.3883840393692553E-2</v>
      </c>
      <c r="F341" s="5">
        <f>[1]!f_info_minholdingperiod(A341)</f>
        <v>0</v>
      </c>
      <c r="G341" t="str">
        <f>[1]!f_info_pchmstatus(A341,"")</f>
        <v>开放申购</v>
      </c>
    </row>
    <row r="342" spans="1:7" x14ac:dyDescent="0.3">
      <c r="A342" t="s">
        <v>64</v>
      </c>
      <c r="B342" t="s">
        <v>65</v>
      </c>
      <c r="C342" s="1">
        <f>[1]!f_netasset_total(A342,"",100000000)</f>
        <v>20.1486124061</v>
      </c>
      <c r="D342" s="3">
        <f>[1]!f_prt_convertiblebond(A342,"20210630",100000000)</f>
        <v>2.0768297784</v>
      </c>
      <c r="E342" s="4">
        <f t="shared" si="5"/>
        <v>0.10307557347081822</v>
      </c>
      <c r="F342" s="5">
        <f>[1]!f_info_minholdingperiod(A342)</f>
        <v>0</v>
      </c>
      <c r="G342" t="str">
        <f>[1]!f_info_pchmstatus(A342,"")</f>
        <v>开放申购</v>
      </c>
    </row>
    <row r="343" spans="1:7" hidden="1" x14ac:dyDescent="0.3">
      <c r="A343" t="s">
        <v>472</v>
      </c>
      <c r="B343" t="s">
        <v>473</v>
      </c>
      <c r="C343" s="1">
        <f>[1]!f_netasset_total(A343,"",100000000)</f>
        <v>6.1637885413999998</v>
      </c>
      <c r="D343" s="3">
        <f>[1]!f_prt_convertiblebond(A343,"20210630",100000000)</f>
        <v>2.3089978069999999</v>
      </c>
      <c r="E343" s="4">
        <f t="shared" si="5"/>
        <v>0.3746069144798323</v>
      </c>
      <c r="F343" s="5">
        <f>[1]!f_info_minholdingperiod(A343)</f>
        <v>0</v>
      </c>
      <c r="G343" t="str">
        <f>[1]!f_info_pchmstatus(A343,"")</f>
        <v>开放申购</v>
      </c>
    </row>
    <row r="344" spans="1:7" hidden="1" x14ac:dyDescent="0.3">
      <c r="A344" t="s">
        <v>918</v>
      </c>
      <c r="B344" t="s">
        <v>919</v>
      </c>
      <c r="C344" s="1">
        <f>[1]!f_netasset_total(A344,"",100000000)</f>
        <v>2.1024733577000001</v>
      </c>
      <c r="D344" s="3">
        <f>[1]!f_prt_convertiblebond(A344,"20210630",100000000)</f>
        <v>0.3851631532</v>
      </c>
      <c r="E344" s="4">
        <f t="shared" si="5"/>
        <v>0.18319525990158042</v>
      </c>
      <c r="F344" s="5">
        <f>[1]!f_info_minholdingperiod(A344)</f>
        <v>0</v>
      </c>
      <c r="G344" t="str">
        <f>[1]!f_info_pchmstatus(A344,"")</f>
        <v>开放申购</v>
      </c>
    </row>
    <row r="345" spans="1:7" hidden="1" x14ac:dyDescent="0.3">
      <c r="A345" t="s">
        <v>4</v>
      </c>
      <c r="B345" t="s">
        <v>5</v>
      </c>
      <c r="C345" s="1">
        <f>[1]!f_netasset_total(A345,"",100000000)</f>
        <v>3.6822158335000004</v>
      </c>
      <c r="D345" s="3">
        <f>[1]!f_prt_convertiblebond(A345,"20210630",100000000)</f>
        <v>0.1185072168</v>
      </c>
      <c r="E345" s="4">
        <f t="shared" si="5"/>
        <v>3.218366933351572E-2</v>
      </c>
      <c r="F345" s="5">
        <f>[1]!f_info_minholdingperiod(A345)</f>
        <v>0</v>
      </c>
      <c r="G345" t="str">
        <f>[1]!f_info_pchmstatus(A345,"")</f>
        <v>开放申购</v>
      </c>
    </row>
    <row r="346" spans="1:7" x14ac:dyDescent="0.3">
      <c r="A346" t="s">
        <v>956</v>
      </c>
      <c r="B346" t="s">
        <v>957</v>
      </c>
      <c r="C346" s="1">
        <f>[1]!f_netasset_total(A346,"",100000000)</f>
        <v>115.3572381625</v>
      </c>
      <c r="D346" s="3">
        <f>[1]!f_prt_convertiblebond(A346,"20210630",100000000)</f>
        <v>1.4356637E-2</v>
      </c>
      <c r="E346" s="4">
        <f t="shared" si="5"/>
        <v>1.2445371637431429E-4</v>
      </c>
      <c r="F346" s="5">
        <f>[1]!f_info_minholdingperiod(A346)</f>
        <v>0</v>
      </c>
      <c r="G346" t="str">
        <f>[1]!f_info_pchmstatus(A346,"")</f>
        <v>开放申购</v>
      </c>
    </row>
    <row r="347" spans="1:7" hidden="1" x14ac:dyDescent="0.3">
      <c r="A347" t="s">
        <v>998</v>
      </c>
      <c r="B347" t="s">
        <v>999</v>
      </c>
      <c r="C347" s="1">
        <f>[1]!f_netasset_total(A347,"",100000000)</f>
        <v>3.4820303386</v>
      </c>
      <c r="D347" s="3">
        <f>[1]!f_prt_convertiblebond(A347,"20210630",100000000)</f>
        <v>0.62755088820000005</v>
      </c>
      <c r="E347" s="4">
        <f t="shared" si="5"/>
        <v>0.18022556588416053</v>
      </c>
      <c r="F347" s="5">
        <f>[1]!f_info_minholdingperiod(A347)</f>
        <v>0</v>
      </c>
      <c r="G347" t="str">
        <f>[1]!f_info_pchmstatus(A347,"")</f>
        <v>开放申购</v>
      </c>
    </row>
    <row r="348" spans="1:7" hidden="1" x14ac:dyDescent="0.3">
      <c r="A348" t="s">
        <v>162</v>
      </c>
      <c r="B348" t="s">
        <v>163</v>
      </c>
      <c r="C348" s="1">
        <f>[1]!f_netasset_total(A348,"",100000000)</f>
        <v>0.50162617490000005</v>
      </c>
      <c r="D348" s="3">
        <f>[1]!f_prt_convertiblebond(A348,"20210630",100000000)</f>
        <v>0.3167503585</v>
      </c>
      <c r="E348" s="4">
        <f t="shared" si="5"/>
        <v>0.63144703037704253</v>
      </c>
      <c r="F348" s="5">
        <f>[1]!f_info_minholdingperiod(A348)</f>
        <v>0</v>
      </c>
      <c r="G348" t="str">
        <f>[1]!f_info_pchmstatus(A348,"")</f>
        <v>开放申购</v>
      </c>
    </row>
    <row r="349" spans="1:7" x14ac:dyDescent="0.3">
      <c r="A349" t="s">
        <v>1210</v>
      </c>
      <c r="B349" t="s">
        <v>1211</v>
      </c>
      <c r="C349" s="1">
        <f>[1]!f_netasset_total(A349,"",100000000)</f>
        <v>18.228342139400002</v>
      </c>
      <c r="D349" s="3">
        <f>[1]!f_prt_convertiblebond(A349,"20210630",100000000)</f>
        <v>1.0074184684</v>
      </c>
      <c r="E349" s="4">
        <f t="shared" si="5"/>
        <v>5.5266598613073863E-2</v>
      </c>
      <c r="F349" s="5">
        <f>[1]!f_info_minholdingperiod(A349)</f>
        <v>0</v>
      </c>
      <c r="G349" t="str">
        <f>[1]!f_info_pchmstatus(A349,"")</f>
        <v>暂停大额申购</v>
      </c>
    </row>
    <row r="350" spans="1:7" x14ac:dyDescent="0.3">
      <c r="A350" t="s">
        <v>538</v>
      </c>
      <c r="B350" t="s">
        <v>539</v>
      </c>
      <c r="C350" s="1">
        <f>[1]!f_netasset_total(A350,"",100000000)</f>
        <v>26.6603018472</v>
      </c>
      <c r="D350" s="3">
        <f>[1]!f_prt_convertiblebond(A350,"20210630",100000000)</f>
        <v>4.9123549064000001</v>
      </c>
      <c r="E350" s="4">
        <f t="shared" si="5"/>
        <v>0.18425728765392507</v>
      </c>
      <c r="F350" s="5">
        <f>[1]!f_info_minholdingperiod(A350)</f>
        <v>0</v>
      </c>
      <c r="G350" t="str">
        <f>[1]!f_info_pchmstatus(A350,"")</f>
        <v>暂停大额申购</v>
      </c>
    </row>
    <row r="351" spans="1:7" hidden="1" x14ac:dyDescent="0.3">
      <c r="A351" t="s">
        <v>1124</v>
      </c>
      <c r="B351" t="s">
        <v>1125</v>
      </c>
      <c r="C351" s="1">
        <f>[1]!f_netasset_total(A351,"",100000000)</f>
        <v>2.4977090064</v>
      </c>
      <c r="D351" s="3">
        <f>[1]!f_prt_convertiblebond(A351,"20210630",100000000)</f>
        <v>3.6265538999999999E-2</v>
      </c>
      <c r="E351" s="4">
        <f t="shared" si="5"/>
        <v>1.4519521252105455E-2</v>
      </c>
      <c r="F351" s="5">
        <f>[1]!f_info_minholdingperiod(A351)</f>
        <v>0</v>
      </c>
      <c r="G351" t="str">
        <f>[1]!f_info_pchmstatus(A351,"")</f>
        <v>开放申购</v>
      </c>
    </row>
    <row r="352" spans="1:7" hidden="1" x14ac:dyDescent="0.3">
      <c r="A352" t="s">
        <v>248</v>
      </c>
      <c r="B352" t="s">
        <v>249</v>
      </c>
      <c r="C352" s="1">
        <f>[1]!f_netasset_total(A352,"",100000000)</f>
        <v>1.2254528133</v>
      </c>
      <c r="D352" s="3">
        <f>[1]!f_prt_convertiblebond(A352,"20210630",100000000)</f>
        <v>3.2753839200000003E-2</v>
      </c>
      <c r="E352" s="4">
        <f t="shared" si="5"/>
        <v>2.6727948105808964E-2</v>
      </c>
      <c r="F352" s="5">
        <f>[1]!f_info_minholdingperiod(A352)</f>
        <v>0</v>
      </c>
      <c r="G352" t="str">
        <f>[1]!f_info_pchmstatus(A352,"")</f>
        <v>开放申购</v>
      </c>
    </row>
    <row r="353" spans="1:7" hidden="1" x14ac:dyDescent="0.3">
      <c r="A353" t="s">
        <v>468</v>
      </c>
      <c r="B353" t="s">
        <v>469</v>
      </c>
      <c r="C353" s="1">
        <f>[1]!f_netasset_total(A353,"",100000000)</f>
        <v>9.5104464213999993</v>
      </c>
      <c r="D353" s="3">
        <f>[1]!f_prt_convertiblebond(A353,"20210630",100000000)</f>
        <v>7.4138587470000008</v>
      </c>
      <c r="E353" s="4">
        <f t="shared" si="5"/>
        <v>0.77954897367568921</v>
      </c>
      <c r="F353" s="5">
        <f>[1]!f_info_minholdingperiod(A353)</f>
        <v>0</v>
      </c>
      <c r="G353" t="str">
        <f>[1]!f_info_pchmstatus(A353,"")</f>
        <v>开放申购</v>
      </c>
    </row>
    <row r="354" spans="1:7" hidden="1" x14ac:dyDescent="0.3">
      <c r="A354" t="s">
        <v>694</v>
      </c>
      <c r="B354" t="s">
        <v>695</v>
      </c>
      <c r="C354" s="1">
        <f>[1]!f_netasset_total(A354,"",100000000)</f>
        <v>7.7257253900000003E-2</v>
      </c>
      <c r="D354" s="3">
        <f>[1]!f_prt_convertiblebond(A354,"20210630",100000000)</f>
        <v>3.0369380000000001E-2</v>
      </c>
      <c r="E354" s="4">
        <f t="shared" si="5"/>
        <v>0.39309422050270415</v>
      </c>
      <c r="F354" s="5">
        <f>[1]!f_info_minholdingperiod(A354)</f>
        <v>0</v>
      </c>
      <c r="G354" t="str">
        <f>[1]!f_info_pchmstatus(A354,"")</f>
        <v>开放申购</v>
      </c>
    </row>
    <row r="355" spans="1:7" hidden="1" x14ac:dyDescent="0.3">
      <c r="A355" t="s">
        <v>304</v>
      </c>
      <c r="B355" t="s">
        <v>305</v>
      </c>
      <c r="C355" s="1">
        <f>[1]!f_netasset_total(A355,"",100000000)</f>
        <v>1.5462383309999999</v>
      </c>
      <c r="D355" s="3">
        <f>[1]!f_prt_convertiblebond(A355,"20210630",100000000)</f>
        <v>1.7113893137</v>
      </c>
      <c r="E355" s="4">
        <f t="shared" si="5"/>
        <v>1.1068082322038879</v>
      </c>
      <c r="F355" s="5">
        <f>[1]!f_info_minholdingperiod(A355)</f>
        <v>0</v>
      </c>
      <c r="G355" t="str">
        <f>[1]!f_info_pchmstatus(A355,"")</f>
        <v>开放申购</v>
      </c>
    </row>
    <row r="356" spans="1:7" hidden="1" x14ac:dyDescent="0.3">
      <c r="A356" t="s">
        <v>166</v>
      </c>
      <c r="B356" t="s">
        <v>167</v>
      </c>
      <c r="C356" s="1">
        <f>[1]!f_netasset_total(A356,"",100000000)</f>
        <v>0.67591274870000007</v>
      </c>
      <c r="D356" s="3">
        <f>[1]!f_prt_convertiblebond(A356,"20210630",100000000)</f>
        <v>6.8387030000000001E-2</v>
      </c>
      <c r="E356" s="4">
        <f t="shared" si="5"/>
        <v>0.10117730451383036</v>
      </c>
      <c r="F356" s="5">
        <f>[1]!f_info_minholdingperiod(A356)</f>
        <v>0</v>
      </c>
      <c r="G356" t="str">
        <f>[1]!f_info_pchmstatus(A356,"")</f>
        <v>开放申购</v>
      </c>
    </row>
    <row r="357" spans="1:7" hidden="1" x14ac:dyDescent="0.3">
      <c r="A357" t="s">
        <v>1224</v>
      </c>
      <c r="B357" t="s">
        <v>1225</v>
      </c>
      <c r="C357" s="1">
        <f>[1]!f_netasset_total(A357,"",100000000)</f>
        <v>2.1431340894000002</v>
      </c>
      <c r="D357" s="3">
        <f>[1]!f_prt_convertiblebond(A357,"20210630",100000000)</f>
        <v>0</v>
      </c>
      <c r="E357" s="4">
        <f t="shared" si="5"/>
        <v>0</v>
      </c>
      <c r="F357" s="5">
        <f>[1]!f_info_minholdingperiod(A357)</f>
        <v>0</v>
      </c>
      <c r="G357" t="str">
        <f>[1]!f_info_pchmstatus(A357,"")</f>
        <v>封闭期</v>
      </c>
    </row>
    <row r="358" spans="1:7" hidden="1" x14ac:dyDescent="0.3">
      <c r="A358" t="s">
        <v>1074</v>
      </c>
      <c r="B358" t="s">
        <v>1075</v>
      </c>
      <c r="C358" s="1">
        <f>[1]!f_netasset_total(A358,"",100000000)</f>
        <v>0</v>
      </c>
      <c r="D358" s="3">
        <f>[1]!f_prt_convertiblebond(A358,"20210630",100000000)</f>
        <v>0</v>
      </c>
      <c r="E358" s="4" t="e">
        <f t="shared" si="5"/>
        <v>#DIV/0!</v>
      </c>
      <c r="F358" s="5">
        <f>[1]!f_info_minholdingperiod(A358)</f>
        <v>0</v>
      </c>
      <c r="G358" t="str">
        <f>[1]!f_info_pchmstatus(A358,"")</f>
        <v>暂停申购</v>
      </c>
    </row>
    <row r="359" spans="1:7" hidden="1" x14ac:dyDescent="0.3">
      <c r="A359" t="s">
        <v>984</v>
      </c>
      <c r="B359" t="s">
        <v>985</v>
      </c>
      <c r="C359" s="1">
        <f>[1]!f_netasset_total(A359,"",100000000)</f>
        <v>6.8616949467999993</v>
      </c>
      <c r="D359" s="3">
        <f>[1]!f_prt_convertiblebond(A359,"20210630",100000000)</f>
        <v>3.1936189725999999</v>
      </c>
      <c r="E359" s="4">
        <f t="shared" si="5"/>
        <v>0.46542712804354075</v>
      </c>
      <c r="F359" s="5">
        <f>[1]!f_info_minholdingperiod(A359)</f>
        <v>0</v>
      </c>
      <c r="G359" t="str">
        <f>[1]!f_info_pchmstatus(A359,"")</f>
        <v>开放申购</v>
      </c>
    </row>
    <row r="360" spans="1:7" x14ac:dyDescent="0.3">
      <c r="A360" t="s">
        <v>570</v>
      </c>
      <c r="B360" t="s">
        <v>571</v>
      </c>
      <c r="C360" s="1">
        <f>[1]!f_netasset_total(A360,"",100000000)</f>
        <v>20.752213125000001</v>
      </c>
      <c r="D360" s="3">
        <f>[1]!f_prt_convertiblebond(A360,"20210630",100000000)</f>
        <v>16.96816871</v>
      </c>
      <c r="E360" s="4">
        <f t="shared" si="5"/>
        <v>0.81765586194556783</v>
      </c>
      <c r="F360" s="5">
        <f>[1]!f_info_minholdingperiod(A360)</f>
        <v>0</v>
      </c>
      <c r="G360" t="str">
        <f>[1]!f_info_pchmstatus(A360,"")</f>
        <v>开放申购</v>
      </c>
    </row>
    <row r="361" spans="1:7" x14ac:dyDescent="0.3">
      <c r="A361" t="s">
        <v>802</v>
      </c>
      <c r="B361" t="s">
        <v>803</v>
      </c>
      <c r="C361" s="1">
        <f>[1]!f_netasset_total(A361,"",100000000)</f>
        <v>117.3061302035</v>
      </c>
      <c r="D361" s="3">
        <f>[1]!f_prt_convertiblebond(A361,"20210630",100000000)</f>
        <v>0.422009199</v>
      </c>
      <c r="E361" s="4">
        <f t="shared" si="5"/>
        <v>3.5975033723123257E-3</v>
      </c>
      <c r="F361" s="5">
        <f>[1]!f_info_minholdingperiod(A361)</f>
        <v>0</v>
      </c>
      <c r="G361" t="str">
        <f>[1]!f_info_pchmstatus(A361,"")</f>
        <v>开放申购</v>
      </c>
    </row>
    <row r="362" spans="1:7" x14ac:dyDescent="0.3">
      <c r="A362" t="s">
        <v>206</v>
      </c>
      <c r="B362" t="s">
        <v>207</v>
      </c>
      <c r="C362" s="1">
        <f>[1]!f_netasset_total(A362,"",100000000)</f>
        <v>8.2488470374000009</v>
      </c>
      <c r="D362" s="3">
        <f>[1]!f_prt_convertiblebond(A362,"20210630",100000000)</f>
        <v>8.2441880000000013E-3</v>
      </c>
      <c r="E362" s="4">
        <f t="shared" si="5"/>
        <v>9.9943518925992014E-4</v>
      </c>
      <c r="F362" s="5">
        <f>[1]!f_info_minholdingperiod(A362)</f>
        <v>0</v>
      </c>
      <c r="G362" t="str">
        <f>[1]!f_info_pchmstatus(A362,"")</f>
        <v>暂停申购</v>
      </c>
    </row>
    <row r="363" spans="1:7" hidden="1" x14ac:dyDescent="0.3">
      <c r="A363" t="s">
        <v>768</v>
      </c>
      <c r="B363" t="s">
        <v>769</v>
      </c>
      <c r="C363" s="1">
        <f>[1]!f_netasset_total(A363,"",100000000)</f>
        <v>0</v>
      </c>
      <c r="D363" s="3">
        <f>[1]!f_prt_convertiblebond(A363,"20210630",100000000)</f>
        <v>0</v>
      </c>
      <c r="E363" s="4" t="e">
        <f t="shared" si="5"/>
        <v>#DIV/0!</v>
      </c>
      <c r="F363" s="5">
        <f>[1]!f_info_minholdingperiod(A363)</f>
        <v>0</v>
      </c>
      <c r="G363" t="str">
        <f>[1]!f_info_pchmstatus(A363,"")</f>
        <v>暂停申购</v>
      </c>
    </row>
    <row r="364" spans="1:7" hidden="1" x14ac:dyDescent="0.3">
      <c r="A364" t="s">
        <v>668</v>
      </c>
      <c r="B364" t="s">
        <v>669</v>
      </c>
      <c r="C364" s="1">
        <f>[1]!f_netasset_total(A364,"",100000000)</f>
        <v>8.7344318136000005</v>
      </c>
      <c r="D364" s="3">
        <f>[1]!f_prt_convertiblebond(A364,"20210630",100000000)</f>
        <v>0</v>
      </c>
      <c r="E364" s="4">
        <f t="shared" si="5"/>
        <v>0</v>
      </c>
      <c r="F364" s="5">
        <f>[1]!f_info_minholdingperiod(A364)</f>
        <v>0</v>
      </c>
      <c r="G364" t="str">
        <f>[1]!f_info_pchmstatus(A364,"")</f>
        <v>暂停大额申购</v>
      </c>
    </row>
    <row r="365" spans="1:7" hidden="1" x14ac:dyDescent="0.3">
      <c r="A365" t="s">
        <v>506</v>
      </c>
      <c r="B365" t="s">
        <v>507</v>
      </c>
      <c r="C365" s="1">
        <f>[1]!f_netasset_total(A365,"",100000000)</f>
        <v>0.1462989941</v>
      </c>
      <c r="D365" s="3">
        <f>[1]!f_prt_convertiblebond(A365,"20210630",100000000)</f>
        <v>0</v>
      </c>
      <c r="E365" s="4">
        <f t="shared" si="5"/>
        <v>0</v>
      </c>
      <c r="F365" s="5">
        <f>[1]!f_info_minholdingperiod(A365)</f>
        <v>0</v>
      </c>
      <c r="G365" t="str">
        <f>[1]!f_info_pchmstatus(A365,"")</f>
        <v>开放申购</v>
      </c>
    </row>
    <row r="366" spans="1:7" hidden="1" x14ac:dyDescent="0.3">
      <c r="A366" t="s">
        <v>1164</v>
      </c>
      <c r="B366" t="s">
        <v>1165</v>
      </c>
      <c r="C366" s="1">
        <f>[1]!f_netasset_total(A366,"",100000000)</f>
        <v>7.4728760176</v>
      </c>
      <c r="D366" s="3">
        <f>[1]!f_prt_convertiblebond(A366,"20210630",100000000)</f>
        <v>0.55268350799999999</v>
      </c>
      <c r="E366" s="4">
        <f t="shared" si="5"/>
        <v>7.3958607997553882E-2</v>
      </c>
      <c r="F366" s="5">
        <f>[1]!f_info_minholdingperiod(A366)</f>
        <v>0</v>
      </c>
      <c r="G366" t="str">
        <f>[1]!f_info_pchmstatus(A366,"")</f>
        <v>开放申购</v>
      </c>
    </row>
    <row r="367" spans="1:7" x14ac:dyDescent="0.3">
      <c r="A367" t="s">
        <v>942</v>
      </c>
      <c r="B367" t="s">
        <v>943</v>
      </c>
      <c r="C367" s="1">
        <f>[1]!f_netasset_total(A367,"",100000000)</f>
        <v>15.121403641300001</v>
      </c>
      <c r="D367" s="3">
        <f>[1]!f_prt_convertiblebond(A367,"20210630",100000000)</f>
        <v>4.3600000000000002E-3</v>
      </c>
      <c r="E367" s="4">
        <f t="shared" si="5"/>
        <v>2.8833302141950939E-4</v>
      </c>
      <c r="F367" s="5">
        <f>[1]!f_info_minholdingperiod(A367)</f>
        <v>0</v>
      </c>
      <c r="G367" t="str">
        <f>[1]!f_info_pchmstatus(A367,"")</f>
        <v>暂停申购</v>
      </c>
    </row>
    <row r="368" spans="1:7" hidden="1" x14ac:dyDescent="0.3">
      <c r="A368" t="s">
        <v>1296</v>
      </c>
      <c r="B368" t="s">
        <v>1297</v>
      </c>
      <c r="C368" s="1">
        <f>[1]!f_netasset_total(A368,"",100000000)</f>
        <v>0.87548027250000005</v>
      </c>
      <c r="D368" s="3">
        <f>[1]!f_prt_convertiblebond(A368,"20210630",100000000)</f>
        <v>2.8787499999999998E-3</v>
      </c>
      <c r="E368" s="4">
        <f t="shared" si="5"/>
        <v>3.2881951660424188E-3</v>
      </c>
      <c r="F368" s="5">
        <f>[1]!f_info_minholdingperiod(A368)</f>
        <v>18</v>
      </c>
      <c r="G368" t="str">
        <f>[1]!f_info_pchmstatus(A368,"")</f>
        <v>暂停申购</v>
      </c>
    </row>
    <row r="369" spans="1:7" hidden="1" x14ac:dyDescent="0.3">
      <c r="A369" t="s">
        <v>1360</v>
      </c>
      <c r="B369" t="s">
        <v>1361</v>
      </c>
      <c r="C369" s="1">
        <f>[1]!f_netasset_total(A369,"",100000000)</f>
        <v>0.75101064390000005</v>
      </c>
      <c r="D369" s="3">
        <f>[1]!f_prt_convertiblebond(A369,"20210630",100000000)</f>
        <v>2.0000000000000001E-4</v>
      </c>
      <c r="E369" s="4">
        <f t="shared" si="5"/>
        <v>2.6630781018149028E-4</v>
      </c>
      <c r="F369" s="5">
        <f>[1]!f_info_minholdingperiod(A369)</f>
        <v>12</v>
      </c>
      <c r="G369" t="str">
        <f>[1]!f_info_pchmstatus(A369,"")</f>
        <v>开放申购</v>
      </c>
    </row>
    <row r="370" spans="1:7" hidden="1" x14ac:dyDescent="0.3">
      <c r="A370" t="s">
        <v>1128</v>
      </c>
      <c r="B370" t="s">
        <v>1129</v>
      </c>
      <c r="C370" s="1">
        <f>[1]!f_netasset_total(A370,"",100000000)</f>
        <v>4.4662502681999996</v>
      </c>
      <c r="D370" s="3">
        <f>[1]!f_prt_convertiblebond(A370,"20210630",100000000)</f>
        <v>0.21980720399999998</v>
      </c>
      <c r="E370" s="4">
        <f t="shared" si="5"/>
        <v>4.921515607063983E-2</v>
      </c>
      <c r="F370" s="5">
        <f>[1]!f_info_minholdingperiod(A370)</f>
        <v>0</v>
      </c>
      <c r="G370" t="str">
        <f>[1]!f_info_pchmstatus(A370,"")</f>
        <v>开放申购</v>
      </c>
    </row>
    <row r="371" spans="1:7" x14ac:dyDescent="0.3">
      <c r="A371" t="s">
        <v>462</v>
      </c>
      <c r="B371" t="s">
        <v>463</v>
      </c>
      <c r="C371" s="1">
        <f>[1]!f_netasset_total(A371,"",100000000)</f>
        <v>33.065689739500002</v>
      </c>
      <c r="D371" s="3">
        <f>[1]!f_prt_convertiblebond(A371,"20210630",100000000)</f>
        <v>3.6720000000000003E-2</v>
      </c>
      <c r="E371" s="4">
        <f t="shared" si="5"/>
        <v>1.1105166802594954E-3</v>
      </c>
      <c r="F371" s="5">
        <f>[1]!f_info_minholdingperiod(A371)</f>
        <v>0</v>
      </c>
      <c r="G371" t="str">
        <f>[1]!f_info_pchmstatus(A371,"")</f>
        <v>暂停申购</v>
      </c>
    </row>
    <row r="372" spans="1:7" hidden="1" x14ac:dyDescent="0.3">
      <c r="A372" t="s">
        <v>1326</v>
      </c>
      <c r="B372" t="s">
        <v>1327</v>
      </c>
      <c r="C372" s="1">
        <f>[1]!f_netasset_total(A372,"",100000000)</f>
        <v>10.1652174328</v>
      </c>
      <c r="D372" s="3">
        <f>[1]!f_prt_convertiblebond(A372,"20210630",100000000)</f>
        <v>0</v>
      </c>
      <c r="E372" s="4">
        <f t="shared" si="5"/>
        <v>0</v>
      </c>
      <c r="F372" s="5">
        <f>[1]!f_info_minholdingperiod(A372)</f>
        <v>9</v>
      </c>
      <c r="G372" t="str">
        <f>[1]!f_info_pchmstatus(A372,"")</f>
        <v>开放申购</v>
      </c>
    </row>
    <row r="373" spans="1:7" x14ac:dyDescent="0.3">
      <c r="A373" t="s">
        <v>146</v>
      </c>
      <c r="B373" t="s">
        <v>147</v>
      </c>
      <c r="C373" s="1">
        <f>[1]!f_netasset_total(A373,"",100000000)</f>
        <v>36.259752983200002</v>
      </c>
      <c r="D373" s="3">
        <f>[1]!f_prt_convertiblebond(A373,"20210630",100000000)</f>
        <v>3.1919925995999998</v>
      </c>
      <c r="E373" s="4">
        <f t="shared" si="5"/>
        <v>8.8031283640540109E-2</v>
      </c>
      <c r="F373" s="5">
        <f>[1]!f_info_minholdingperiod(A373)</f>
        <v>0</v>
      </c>
      <c r="G373" t="str">
        <f>[1]!f_info_pchmstatus(A373,"")</f>
        <v>开放申购</v>
      </c>
    </row>
    <row r="374" spans="1:7" x14ac:dyDescent="0.3">
      <c r="A374" t="s">
        <v>292</v>
      </c>
      <c r="B374" t="s">
        <v>293</v>
      </c>
      <c r="C374" s="1">
        <f>[1]!f_netasset_total(A374,"",100000000)</f>
        <v>58.660637906800005</v>
      </c>
      <c r="D374" s="3">
        <f>[1]!f_prt_convertiblebond(A374,"20210630",100000000)</f>
        <v>2.6174404871000001</v>
      </c>
      <c r="E374" s="4">
        <f t="shared" si="5"/>
        <v>4.4620048136172479E-2</v>
      </c>
      <c r="F374" s="5">
        <f>[1]!f_info_minholdingperiod(A374)</f>
        <v>0</v>
      </c>
      <c r="G374" t="str">
        <f>[1]!f_info_pchmstatus(A374,"")</f>
        <v>开放申购</v>
      </c>
    </row>
    <row r="375" spans="1:7" hidden="1" x14ac:dyDescent="0.3">
      <c r="A375" t="s">
        <v>1082</v>
      </c>
      <c r="B375" t="s">
        <v>1083</v>
      </c>
      <c r="C375" s="1">
        <f>[1]!f_netasset_total(A375,"",100000000)</f>
        <v>3.9729468106999999</v>
      </c>
      <c r="D375" s="3">
        <f>[1]!f_prt_convertiblebond(A375,"20210630",100000000)</f>
        <v>0.23030136850000002</v>
      </c>
      <c r="E375" s="4">
        <f t="shared" si="5"/>
        <v>5.7967392837917922E-2</v>
      </c>
      <c r="F375" s="5">
        <f>[1]!f_info_minholdingperiod(A375)</f>
        <v>0</v>
      </c>
      <c r="G375" t="str">
        <f>[1]!f_info_pchmstatus(A375,"")</f>
        <v>开放申购</v>
      </c>
    </row>
    <row r="376" spans="1:7" hidden="1" x14ac:dyDescent="0.3">
      <c r="A376" t="s">
        <v>496</v>
      </c>
      <c r="B376" t="s">
        <v>497</v>
      </c>
      <c r="C376" s="1">
        <f>[1]!f_netasset_total(A376,"",100000000)</f>
        <v>4.0125491073999999</v>
      </c>
      <c r="D376" s="3">
        <f>[1]!f_prt_convertiblebond(A376,"20210630",100000000)</f>
        <v>0.18933040399999998</v>
      </c>
      <c r="E376" s="4">
        <f t="shared" si="5"/>
        <v>4.7184569941046743E-2</v>
      </c>
      <c r="F376" s="5">
        <f>[1]!f_info_minholdingperiod(A376)</f>
        <v>0</v>
      </c>
      <c r="G376" t="str">
        <f>[1]!f_info_pchmstatus(A376,"")</f>
        <v>开放申购</v>
      </c>
    </row>
    <row r="377" spans="1:7" hidden="1" x14ac:dyDescent="0.3">
      <c r="A377" t="s">
        <v>884</v>
      </c>
      <c r="B377" t="s">
        <v>885</v>
      </c>
      <c r="C377" s="1">
        <f>[1]!f_netasset_total(A377,"",100000000)</f>
        <v>1.7171637686000001</v>
      </c>
      <c r="D377" s="3">
        <f>[1]!f_prt_convertiblebond(A377,"20210630",100000000)</f>
        <v>1.3637926000000002E-2</v>
      </c>
      <c r="E377" s="4">
        <f t="shared" si="5"/>
        <v>7.9421230807350269E-3</v>
      </c>
      <c r="F377" s="5">
        <f>[1]!f_info_minholdingperiod(A377)</f>
        <v>0</v>
      </c>
      <c r="G377" t="str">
        <f>[1]!f_info_pchmstatus(A377,"")</f>
        <v>开放申购</v>
      </c>
    </row>
    <row r="378" spans="1:7" hidden="1" x14ac:dyDescent="0.3">
      <c r="A378" t="s">
        <v>190</v>
      </c>
      <c r="B378" t="s">
        <v>191</v>
      </c>
      <c r="C378" s="1">
        <f>[1]!f_netasset_total(A378,"",100000000)</f>
        <v>5.7351244966999992</v>
      </c>
      <c r="D378" s="3">
        <f>[1]!f_prt_convertiblebond(A378,"20210630",100000000)</f>
        <v>5.3538989965999999</v>
      </c>
      <c r="E378" s="4">
        <f t="shared" si="5"/>
        <v>0.93352794689646978</v>
      </c>
      <c r="F378" s="5">
        <f>[1]!f_info_minholdingperiod(A378)</f>
        <v>0</v>
      </c>
      <c r="G378" t="str">
        <f>[1]!f_info_pchmstatus(A378,"")</f>
        <v>暂停大额申购</v>
      </c>
    </row>
    <row r="379" spans="1:7" hidden="1" x14ac:dyDescent="0.3">
      <c r="A379" t="s">
        <v>936</v>
      </c>
      <c r="B379" t="s">
        <v>937</v>
      </c>
      <c r="C379" s="1">
        <f>[1]!f_netasset_total(A379,"",100000000)</f>
        <v>6.8849145599999995E-2</v>
      </c>
      <c r="D379" s="3">
        <f>[1]!f_prt_convertiblebond(A379,"20210630",100000000)</f>
        <v>0</v>
      </c>
      <c r="E379" s="4">
        <f t="shared" si="5"/>
        <v>0</v>
      </c>
      <c r="F379" s="5">
        <f>[1]!f_info_minholdingperiod(A379)</f>
        <v>0</v>
      </c>
      <c r="G379" t="str">
        <f>[1]!f_info_pchmstatus(A379,"")</f>
        <v>暂停申购</v>
      </c>
    </row>
    <row r="380" spans="1:7" hidden="1" x14ac:dyDescent="0.3">
      <c r="A380" t="s">
        <v>700</v>
      </c>
      <c r="B380" t="s">
        <v>701</v>
      </c>
      <c r="C380" s="1">
        <f>[1]!f_netasset_total(A380,"",100000000)</f>
        <v>8.7202524300000004</v>
      </c>
      <c r="D380" s="3">
        <f>[1]!f_prt_convertiblebond(A380,"20210630",100000000)</f>
        <v>0.3386146619</v>
      </c>
      <c r="E380" s="4">
        <f t="shared" si="5"/>
        <v>3.8830832549649023E-2</v>
      </c>
      <c r="F380" s="5">
        <f>[1]!f_info_minholdingperiod(A380)</f>
        <v>0</v>
      </c>
      <c r="G380" t="str">
        <f>[1]!f_info_pchmstatus(A380,"")</f>
        <v>开放申购</v>
      </c>
    </row>
    <row r="381" spans="1:7" x14ac:dyDescent="0.3">
      <c r="A381" t="s">
        <v>816</v>
      </c>
      <c r="B381" t="s">
        <v>817</v>
      </c>
      <c r="C381" s="1">
        <f>[1]!f_netasset_total(A381,"",100000000)</f>
        <v>19.373467827700001</v>
      </c>
      <c r="D381" s="3">
        <f>[1]!f_prt_convertiblebond(A381,"20210630",100000000)</f>
        <v>5.9718576799999999E-2</v>
      </c>
      <c r="E381" s="4">
        <f t="shared" si="5"/>
        <v>3.082492888269334E-3</v>
      </c>
      <c r="F381" s="5">
        <f>[1]!f_info_minholdingperiod(A381)</f>
        <v>0</v>
      </c>
      <c r="G381" t="str">
        <f>[1]!f_info_pchmstatus(A381,"")</f>
        <v>开放申购</v>
      </c>
    </row>
  </sheetData>
  <autoFilter ref="A1:G381" xr:uid="{7158DE9E-DF1D-4D0D-BA3D-F5769DCE51DA}">
    <filterColumn colId="2">
      <customFilters>
        <customFilter operator="greaterThanOrEqual" val="10"/>
      </customFilters>
    </filterColumn>
    <filterColumn colId="5">
      <filters>
        <filter val="0"/>
      </filters>
    </filterColumn>
  </autoFilter>
  <sortState xmlns:xlrd2="http://schemas.microsoft.com/office/spreadsheetml/2017/richdata2" ref="A2:H381">
    <sortCondition ref="B2:B381"/>
  </sortState>
  <phoneticPr fontId="1" type="noConversion"/>
  <conditionalFormatting sqref="C2:C1048576">
    <cfRule type="cellIs" dxfId="60" priority="2" operator="greaterThan">
      <formula>30</formula>
    </cfRule>
  </conditionalFormatting>
  <conditionalFormatting sqref="E2:E1048576">
    <cfRule type="cellIs" dxfId="59" priority="1" operator="greaterThan">
      <formula>0.4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66AC-1B4D-4261-B36D-24DC2CBE476F}">
  <dimension ref="A1:P34"/>
  <sheetViews>
    <sheetView tabSelected="1" topLeftCell="A13" workbookViewId="0">
      <selection activeCell="A10" sqref="A10"/>
    </sheetView>
  </sheetViews>
  <sheetFormatPr defaultRowHeight="15" x14ac:dyDescent="0.3"/>
  <cols>
    <col min="1" max="1" width="10.140625" bestFit="1" customWidth="1"/>
    <col min="2" max="2" width="20.5" bestFit="1" customWidth="1"/>
    <col min="6" max="6" width="11.2109375" bestFit="1" customWidth="1"/>
    <col min="7" max="7" width="13.35546875" bestFit="1" customWidth="1"/>
    <col min="8" max="8" width="36.7109375" bestFit="1" customWidth="1"/>
  </cols>
  <sheetData>
    <row r="1" spans="1:16" x14ac:dyDescent="0.3">
      <c r="A1" t="s">
        <v>0</v>
      </c>
      <c r="B1" t="s">
        <v>1</v>
      </c>
      <c r="C1" t="s">
        <v>1375</v>
      </c>
      <c r="D1" t="s">
        <v>3143</v>
      </c>
      <c r="E1" t="s">
        <v>3144</v>
      </c>
      <c r="F1" t="s">
        <v>3148</v>
      </c>
      <c r="G1" t="s">
        <v>3145</v>
      </c>
      <c r="H1" t="s">
        <v>3149</v>
      </c>
    </row>
    <row r="2" spans="1:16" s="6" customFormat="1" x14ac:dyDescent="0.3">
      <c r="A2" s="6" t="s">
        <v>2025</v>
      </c>
      <c r="B2" s="6" t="s">
        <v>2026</v>
      </c>
      <c r="C2" s="7">
        <f>[1]!f_netasset_total(A2,"",100000000)</f>
        <v>93.188705187400004</v>
      </c>
      <c r="D2" s="8">
        <f>[1]!f_prt_convertiblebond(A2,"20210630",100000000)</f>
        <v>34.458376600800001</v>
      </c>
      <c r="E2" s="9">
        <f>D2/C2</f>
        <v>0.36976988285763951</v>
      </c>
      <c r="F2" s="10">
        <f>[1]!f_info_minholdingperiod(A2)</f>
        <v>0</v>
      </c>
      <c r="G2" s="6" t="str">
        <f>[1]!f_info_pchmstatus(A2,"")</f>
        <v>开放申购</v>
      </c>
      <c r="H2" s="6" t="str">
        <f>[1]!f_info_investmentproportion(A2,"1")</f>
        <v>0-40</v>
      </c>
    </row>
    <row r="3" spans="1:16" x14ac:dyDescent="0.3">
      <c r="A3" s="11" t="s">
        <v>90</v>
      </c>
      <c r="B3" s="11" t="s">
        <v>91</v>
      </c>
      <c r="C3" s="12">
        <v>69.936004708300004</v>
      </c>
      <c r="D3" s="13">
        <v>54.172915245200002</v>
      </c>
      <c r="E3" s="14">
        <v>0.77460694918379802</v>
      </c>
      <c r="F3" s="15">
        <v>0</v>
      </c>
      <c r="G3" s="11" t="s">
        <v>3153</v>
      </c>
      <c r="H3" s="11" t="s">
        <v>3172</v>
      </c>
      <c r="O3" s="16"/>
      <c r="P3" s="17"/>
    </row>
    <row r="4" spans="1:16" s="11" customFormat="1" x14ac:dyDescent="0.3">
      <c r="A4" s="11" t="s">
        <v>142</v>
      </c>
      <c r="B4" s="11" t="s">
        <v>143</v>
      </c>
      <c r="C4" s="12">
        <v>22.576800416999998</v>
      </c>
      <c r="D4" s="13">
        <v>19.385143951700002</v>
      </c>
      <c r="E4" s="14">
        <v>0.85863114319349143</v>
      </c>
      <c r="F4" s="15">
        <v>0</v>
      </c>
      <c r="G4" s="11" t="s">
        <v>3153</v>
      </c>
      <c r="H4" s="11" t="s">
        <v>3173</v>
      </c>
      <c r="O4" s="18"/>
      <c r="P4" s="18"/>
    </row>
    <row r="5" spans="1:16" s="21" customFormat="1" x14ac:dyDescent="0.3">
      <c r="A5" s="6" t="s">
        <v>1695</v>
      </c>
      <c r="B5" s="6" t="s">
        <v>1696</v>
      </c>
      <c r="C5" s="7">
        <f>[1]!f_netasset_total(A5,"",100000000)</f>
        <v>13.3617778579</v>
      </c>
      <c r="D5" s="8">
        <f>[1]!f_prt_convertiblebond(A5,"20210630",100000000)</f>
        <v>2.6731425240000002</v>
      </c>
      <c r="E5" s="9">
        <f t="shared" ref="E5:E25" si="0">D5/C5</f>
        <v>0.20005889578680092</v>
      </c>
      <c r="F5" s="10">
        <f>[1]!f_info_minholdingperiod(A5)</f>
        <v>0</v>
      </c>
      <c r="G5" s="6" t="str">
        <f>[1]!f_info_pchmstatus(A5,"")</f>
        <v>开放申购</v>
      </c>
      <c r="H5" s="6" t="str">
        <f>[1]!f_info_investmentproportion(A5,"1")</f>
        <v>0-30</v>
      </c>
      <c r="O5" s="22"/>
      <c r="P5" s="22"/>
    </row>
    <row r="6" spans="1:16" s="11" customFormat="1" x14ac:dyDescent="0.3">
      <c r="A6" s="11" t="s">
        <v>154</v>
      </c>
      <c r="B6" s="11" t="s">
        <v>155</v>
      </c>
      <c r="C6" s="12">
        <f>[1]!f_netasset_total(A6,"",100000000)</f>
        <v>52.813471318299996</v>
      </c>
      <c r="D6" s="13">
        <f>[1]!f_prt_convertiblebond(A6,"20210630",100000000)</f>
        <v>50.186415311899992</v>
      </c>
      <c r="E6" s="14">
        <f t="shared" si="0"/>
        <v>0.95025784253856227</v>
      </c>
      <c r="F6" s="15">
        <f>[1]!f_info_minholdingperiod(A6)</f>
        <v>0</v>
      </c>
      <c r="G6" s="11" t="str">
        <f>[1]!f_info_pchmstatus(A6,"")</f>
        <v>暂停大额申购</v>
      </c>
      <c r="H6" s="11" t="s">
        <v>3156</v>
      </c>
      <c r="O6" s="19"/>
      <c r="P6" s="19"/>
    </row>
    <row r="7" spans="1:16" s="23" customFormat="1" x14ac:dyDescent="0.3">
      <c r="A7" s="23" t="s">
        <v>370</v>
      </c>
      <c r="B7" s="23" t="s">
        <v>371</v>
      </c>
      <c r="C7" s="24">
        <f>[1]!f_netasset_total(A7,"",100000000)</f>
        <v>35.5918308559</v>
      </c>
      <c r="D7" s="25">
        <f>[1]!f_prt_convertiblebond(A7,"20210630",100000000)</f>
        <v>7.9850072308000009</v>
      </c>
      <c r="E7" s="26">
        <f t="shared" si="0"/>
        <v>0.22434943746301658</v>
      </c>
      <c r="F7" s="27">
        <f>[1]!f_info_minholdingperiod(A7)</f>
        <v>0</v>
      </c>
      <c r="G7" s="23" t="str">
        <f>[1]!f_info_pchmstatus(A7,"")</f>
        <v>开放申购</v>
      </c>
      <c r="H7" s="23" t="s">
        <v>3156</v>
      </c>
      <c r="O7" s="28"/>
      <c r="P7" s="28"/>
    </row>
    <row r="8" spans="1:16" s="11" customFormat="1" x14ac:dyDescent="0.3">
      <c r="A8" s="11" t="s">
        <v>172</v>
      </c>
      <c r="B8" s="11" t="s">
        <v>173</v>
      </c>
      <c r="C8" s="12">
        <f>[1]!f_netasset_total(A8,"",100000000)</f>
        <v>17.200085489500001</v>
      </c>
      <c r="D8" s="13">
        <f>[1]!f_prt_convertiblebond(A8,"20210630",100000000)</f>
        <v>13.122111866600001</v>
      </c>
      <c r="E8" s="14">
        <f t="shared" si="0"/>
        <v>0.76290968871117248</v>
      </c>
      <c r="F8" s="15">
        <f>[1]!f_info_minholdingperiod(A8)</f>
        <v>0</v>
      </c>
      <c r="G8" s="11" t="str">
        <f>[1]!f_info_pchmstatus(A8,"")</f>
        <v>暂停大额申购</v>
      </c>
      <c r="H8" s="11" t="s">
        <v>3157</v>
      </c>
      <c r="O8" s="19"/>
      <c r="P8" s="19"/>
    </row>
    <row r="9" spans="1:16" s="2" customFormat="1" x14ac:dyDescent="0.3">
      <c r="A9" s="23" t="s">
        <v>130</v>
      </c>
      <c r="B9" s="23" t="s">
        <v>131</v>
      </c>
      <c r="C9" s="24">
        <f>[1]!f_netasset_total(A9,"",100000000)</f>
        <v>22.9709521023</v>
      </c>
      <c r="D9" s="25">
        <f>[1]!f_prt_convertiblebond(A9,"20210630",100000000)</f>
        <v>1.4614516722999999</v>
      </c>
      <c r="E9" s="26">
        <f t="shared" si="0"/>
        <v>6.3621728250161214E-2</v>
      </c>
      <c r="F9" s="27">
        <f>[1]!f_info_minholdingperiod(A9)</f>
        <v>0</v>
      </c>
      <c r="G9" s="23" t="str">
        <f>[1]!f_info_pchmstatus(A9,"")</f>
        <v>开放申购</v>
      </c>
      <c r="H9" s="23"/>
    </row>
    <row r="10" spans="1:16" x14ac:dyDescent="0.3">
      <c r="A10" t="s">
        <v>158</v>
      </c>
      <c r="B10" t="s">
        <v>159</v>
      </c>
      <c r="C10" s="1">
        <f>[1]!f_netasset_total(A10,"",100000000)</f>
        <v>57.092019120600007</v>
      </c>
      <c r="D10" s="3">
        <f>[1]!f_prt_convertiblebond(A10,"20210630",100000000)</f>
        <v>12.096547042000001</v>
      </c>
      <c r="E10" s="4">
        <f t="shared" si="0"/>
        <v>0.2118780738240752</v>
      </c>
      <c r="F10" s="5">
        <f>[1]!f_info_minholdingperiod(A10)</f>
        <v>0</v>
      </c>
      <c r="G10" t="str">
        <f>[1]!f_info_pchmstatus(A10,"")</f>
        <v>开放申购</v>
      </c>
      <c r="H10" t="s">
        <v>3158</v>
      </c>
    </row>
    <row r="11" spans="1:16" x14ac:dyDescent="0.3">
      <c r="A11" t="s">
        <v>794</v>
      </c>
      <c r="B11" t="s">
        <v>795</v>
      </c>
      <c r="C11" s="1">
        <f>[1]!f_netasset_total(A11,"",100000000)</f>
        <v>70.804104286599994</v>
      </c>
      <c r="D11" s="3">
        <f>[1]!f_prt_convertiblebond(A11,"20210630",100000000)</f>
        <v>10.443233019400001</v>
      </c>
      <c r="E11" s="4">
        <f t="shared" si="0"/>
        <v>0.14749474094224835</v>
      </c>
      <c r="F11" s="5">
        <f>[1]!f_info_minholdingperiod(A11)</f>
        <v>0</v>
      </c>
      <c r="G11" t="str">
        <f>[1]!f_info_pchmstatus(A11,"")</f>
        <v>开放申购</v>
      </c>
      <c r="H11" t="s">
        <v>3160</v>
      </c>
    </row>
    <row r="12" spans="1:16" x14ac:dyDescent="0.3">
      <c r="A12" t="s">
        <v>18</v>
      </c>
      <c r="B12" t="s">
        <v>19</v>
      </c>
      <c r="C12" s="1">
        <f>[1]!f_netasset_total(A12,"",100000000)</f>
        <v>35.695800965499998</v>
      </c>
      <c r="D12" s="3">
        <f>[1]!f_prt_convertiblebond(A12,"20210630",100000000)</f>
        <v>0.43367710780000002</v>
      </c>
      <c r="E12" s="4">
        <f t="shared" si="0"/>
        <v>1.2149247140277061E-2</v>
      </c>
      <c r="F12" s="5">
        <f>[1]!f_info_minholdingperiod(A12)</f>
        <v>0</v>
      </c>
      <c r="G12" t="str">
        <f>[1]!f_info_pchmstatus(A12,"")</f>
        <v>开放申购</v>
      </c>
      <c r="H12" t="s">
        <v>3159</v>
      </c>
    </row>
    <row r="13" spans="1:16" s="23" customFormat="1" x14ac:dyDescent="0.3">
      <c r="A13" s="23" t="s">
        <v>128</v>
      </c>
      <c r="B13" s="23" t="s">
        <v>129</v>
      </c>
      <c r="C13" s="24">
        <f>[1]!f_netasset_total(A13,"",100000000)</f>
        <v>50.138554453400005</v>
      </c>
      <c r="D13" s="25">
        <f>[1]!f_prt_convertiblebond(A13,"20210630",100000000)</f>
        <v>7.6445542648</v>
      </c>
      <c r="E13" s="26">
        <f t="shared" si="0"/>
        <v>0.15246858127720925</v>
      </c>
      <c r="F13" s="27">
        <f>[1]!f_info_minholdingperiod(A13)</f>
        <v>0</v>
      </c>
      <c r="G13" s="23" t="str">
        <f>[1]!f_info_pchmstatus(A13,"")</f>
        <v>开放申购</v>
      </c>
    </row>
    <row r="14" spans="1:16" s="23" customFormat="1" x14ac:dyDescent="0.3">
      <c r="A14" s="23" t="s">
        <v>732</v>
      </c>
      <c r="B14" s="23" t="s">
        <v>733</v>
      </c>
      <c r="C14" s="24">
        <f>[1]!f_netasset_total(A14,"",100000000)</f>
        <v>19.3435373059</v>
      </c>
      <c r="D14" s="25">
        <f>[1]!f_prt_convertiblebond(A14,"20210630",100000000)</f>
        <v>0.65831005269999998</v>
      </c>
      <c r="E14" s="26">
        <f t="shared" si="0"/>
        <v>3.4032557866197924E-2</v>
      </c>
      <c r="F14" s="27">
        <f>[1]!f_info_minholdingperiod(A14)</f>
        <v>0</v>
      </c>
      <c r="G14" s="23" t="str">
        <f>[1]!f_info_pchmstatus(A14,"")</f>
        <v>开放申购</v>
      </c>
    </row>
    <row r="15" spans="1:16" s="23" customFormat="1" x14ac:dyDescent="0.3">
      <c r="A15" s="23" t="s">
        <v>358</v>
      </c>
      <c r="B15" s="23" t="s">
        <v>359</v>
      </c>
      <c r="C15" s="24">
        <f>[1]!f_netasset_total(A15,"",100000000)</f>
        <v>32.189326375900002</v>
      </c>
      <c r="D15" s="25">
        <f>[1]!f_prt_convertiblebond(A15,"20210630",100000000)</f>
        <v>2.6608820814</v>
      </c>
      <c r="E15" s="26">
        <f t="shared" si="0"/>
        <v>8.2663490696474773E-2</v>
      </c>
      <c r="F15" s="27">
        <f>[1]!f_info_minholdingperiod(A15)</f>
        <v>0</v>
      </c>
      <c r="G15" s="23" t="str">
        <f>[1]!f_info_pchmstatus(A15,"")</f>
        <v>开放申购</v>
      </c>
      <c r="H15" s="23" t="s">
        <v>3161</v>
      </c>
    </row>
    <row r="16" spans="1:16" x14ac:dyDescent="0.3">
      <c r="A16" t="s">
        <v>136</v>
      </c>
      <c r="B16" t="s">
        <v>137</v>
      </c>
      <c r="C16" s="1">
        <f>[1]!f_netasset_total(A16,"",100000000)</f>
        <v>20.9487104076</v>
      </c>
      <c r="D16" s="3">
        <f>[1]!f_prt_convertiblebond(A16,"20210630",100000000)</f>
        <v>4.3326214556</v>
      </c>
      <c r="E16" s="4">
        <f t="shared" si="0"/>
        <v>0.20682043769282163</v>
      </c>
      <c r="F16" s="5">
        <f>[1]!f_info_minholdingperiod(A16)</f>
        <v>0</v>
      </c>
      <c r="G16" t="str">
        <f>[1]!f_info_pchmstatus(A16,"")</f>
        <v>开放申购</v>
      </c>
      <c r="H16" t="s">
        <v>3164</v>
      </c>
    </row>
    <row r="17" spans="1:8" x14ac:dyDescent="0.3">
      <c r="A17" s="11" t="s">
        <v>874</v>
      </c>
      <c r="B17" s="11" t="s">
        <v>875</v>
      </c>
      <c r="C17" s="12">
        <f>[1]!f_netasset_total(A17,"",100000000)</f>
        <v>20.798270478999999</v>
      </c>
      <c r="D17" s="13">
        <f>[1]!f_prt_convertiblebond(A17,"20210630",100000000)</f>
        <v>21.8824152398</v>
      </c>
      <c r="E17" s="14">
        <f t="shared" si="0"/>
        <v>1.0521266786050629</v>
      </c>
      <c r="F17" s="15">
        <f>[1]!f_info_minholdingperiod(A17)</f>
        <v>0</v>
      </c>
      <c r="G17" s="11" t="str">
        <f>[1]!f_info_pchmstatus(A17,"")</f>
        <v>开放申购</v>
      </c>
      <c r="H17" s="11" t="s">
        <v>3164</v>
      </c>
    </row>
    <row r="18" spans="1:8" s="11" customFormat="1" x14ac:dyDescent="0.3">
      <c r="A18" t="s">
        <v>30</v>
      </c>
      <c r="B18" t="s">
        <v>31</v>
      </c>
      <c r="C18" s="1">
        <f>[1]!f_netasset_total(A18,"",100000000)</f>
        <v>27.8075567355</v>
      </c>
      <c r="D18" s="3">
        <f>[1]!f_prt_convertiblebond(A18,"20210630",100000000)</f>
        <v>1.2674001705</v>
      </c>
      <c r="E18" s="4">
        <f t="shared" si="0"/>
        <v>4.55775450736381E-2</v>
      </c>
      <c r="F18" s="5">
        <f>[1]!f_info_minholdingperiod(A18)</f>
        <v>0</v>
      </c>
      <c r="G18" t="str">
        <f>[1]!f_info_pchmstatus(A18,"")</f>
        <v>开放申购</v>
      </c>
      <c r="H18"/>
    </row>
    <row r="19" spans="1:8" x14ac:dyDescent="0.3">
      <c r="A19" s="11" t="s">
        <v>426</v>
      </c>
      <c r="B19" s="11" t="s">
        <v>427</v>
      </c>
      <c r="C19" s="12">
        <f>[1]!f_netasset_total(A19,"",100000000)</f>
        <v>76.340288360100004</v>
      </c>
      <c r="D19" s="13">
        <f>[1]!f_prt_convertiblebond(A19,"20210630",100000000)</f>
        <v>38.1274597341</v>
      </c>
      <c r="E19" s="14">
        <f t="shared" si="0"/>
        <v>0.49944086606342569</v>
      </c>
      <c r="F19" s="15">
        <f>[1]!f_info_minholdingperiod(A19)</f>
        <v>0</v>
      </c>
      <c r="G19" s="11" t="str">
        <f>[1]!f_info_pchmstatus(A19,"")</f>
        <v>开放申购</v>
      </c>
      <c r="H19" s="11" t="s">
        <v>3166</v>
      </c>
    </row>
    <row r="20" spans="1:8" s="2" customFormat="1" x14ac:dyDescent="0.3">
      <c r="A20" s="23" t="s">
        <v>350</v>
      </c>
      <c r="B20" s="23" t="s">
        <v>351</v>
      </c>
      <c r="C20" s="24">
        <f>[1]!f_netasset_total(A20,"",100000000)</f>
        <v>101.6690244583</v>
      </c>
      <c r="D20" s="25">
        <f>[1]!f_prt_convertiblebond(A20,"20210630",100000000)</f>
        <v>1.0302372554999999</v>
      </c>
      <c r="E20" s="26">
        <f t="shared" si="0"/>
        <v>1.0133246197543248E-2</v>
      </c>
      <c r="F20" s="27">
        <f>[1]!f_info_minholdingperiod(A20)</f>
        <v>0</v>
      </c>
      <c r="G20" s="23" t="str">
        <f>[1]!f_info_pchmstatus(A20,"")</f>
        <v>暂停大额申购</v>
      </c>
      <c r="H20" s="23"/>
    </row>
    <row r="21" spans="1:8" s="23" customFormat="1" x14ac:dyDescent="0.3">
      <c r="A21" s="23" t="s">
        <v>324</v>
      </c>
      <c r="B21" s="23" t="s">
        <v>325</v>
      </c>
      <c r="C21" s="24">
        <f>[1]!f_netasset_total(A21,"",100000000)</f>
        <v>47.222159078800004</v>
      </c>
      <c r="D21" s="25">
        <f>[1]!f_prt_convertiblebond(A21,"20210630",100000000)</f>
        <v>0.77862967189999999</v>
      </c>
      <c r="E21" s="26">
        <f t="shared" si="0"/>
        <v>1.6488650393996052E-2</v>
      </c>
      <c r="F21" s="27">
        <f>[1]!f_info_minholdingperiod(A21)</f>
        <v>0</v>
      </c>
      <c r="G21" s="23" t="str">
        <f>[1]!f_info_pchmstatus(A21,"")</f>
        <v>暂停大额申购</v>
      </c>
    </row>
    <row r="22" spans="1:8" s="23" customFormat="1" x14ac:dyDescent="0.3">
      <c r="A22" s="23" t="s">
        <v>22</v>
      </c>
      <c r="B22" s="23" t="s">
        <v>23</v>
      </c>
      <c r="C22" s="24">
        <f>[1]!f_netasset_total(A22,"",100000000)</f>
        <v>74.530450663300002</v>
      </c>
      <c r="D22" s="25">
        <f>[1]!f_prt_convertiblebond(A22,"20210630",100000000)</f>
        <v>14.025870868399998</v>
      </c>
      <c r="E22" s="26">
        <f t="shared" si="0"/>
        <v>0.18818980354437281</v>
      </c>
      <c r="F22" s="27">
        <f>[1]!f_info_minholdingperiod(A22)</f>
        <v>0</v>
      </c>
      <c r="G22" s="23" t="str">
        <f>[1]!f_info_pchmstatus(A22,"")</f>
        <v>暂停大额申购</v>
      </c>
    </row>
    <row r="23" spans="1:8" s="23" customFormat="1" x14ac:dyDescent="0.3">
      <c r="A23" s="23" t="s">
        <v>452</v>
      </c>
      <c r="B23" s="23" t="s">
        <v>453</v>
      </c>
      <c r="C23" s="24">
        <f>[1]!f_netasset_total(A23,"",100000000)</f>
        <v>23.592101034499997</v>
      </c>
      <c r="D23" s="25">
        <f>[1]!f_prt_convertiblebond(A23,"20210630",100000000)</f>
        <v>5.9922672253</v>
      </c>
      <c r="E23" s="26">
        <f t="shared" si="0"/>
        <v>0.25399464068660887</v>
      </c>
      <c r="F23" s="27">
        <f>[1]!f_info_minholdingperiod(A23)</f>
        <v>0</v>
      </c>
      <c r="G23" s="23" t="str">
        <f>[1]!f_info_pchmstatus(A23,"")</f>
        <v>暂停大额申购</v>
      </c>
      <c r="H23" s="23" t="s">
        <v>3167</v>
      </c>
    </row>
    <row r="24" spans="1:8" x14ac:dyDescent="0.3">
      <c r="A24" t="s">
        <v>986</v>
      </c>
      <c r="B24" t="s">
        <v>987</v>
      </c>
      <c r="C24" s="1">
        <f>[1]!f_netasset_total(A24,"",100000000)</f>
        <v>31.202855283000002</v>
      </c>
      <c r="D24" s="3">
        <f>[1]!f_prt_convertiblebond(A24,"20210630",100000000)</f>
        <v>12.614280210899999</v>
      </c>
      <c r="E24" s="4">
        <f t="shared" si="0"/>
        <v>0.40426685623775382</v>
      </c>
      <c r="F24" s="5">
        <f>[1]!f_info_minholdingperiod(A24)</f>
        <v>0</v>
      </c>
      <c r="G24" t="str">
        <f>[1]!f_info_pchmstatus(A24,"")</f>
        <v>暂停大额申购</v>
      </c>
      <c r="H24" t="s">
        <v>3168</v>
      </c>
    </row>
    <row r="25" spans="1:8" s="23" customFormat="1" x14ac:dyDescent="0.3">
      <c r="A25" s="23" t="s">
        <v>12</v>
      </c>
      <c r="B25" s="23" t="s">
        <v>13</v>
      </c>
      <c r="C25" s="24">
        <f>[1]!f_netasset_total(A25,"",100000000)</f>
        <v>257.4723843543</v>
      </c>
      <c r="D25" s="25">
        <f>[1]!f_prt_convertiblebond(A25,"20210630",100000000)</f>
        <v>31.4337178812</v>
      </c>
      <c r="E25" s="26">
        <f t="shared" si="0"/>
        <v>0.12208578391826677</v>
      </c>
      <c r="F25" s="27">
        <f>[1]!f_info_minholdingperiod(A25)</f>
        <v>0</v>
      </c>
      <c r="G25" s="23" t="str">
        <f>[1]!f_info_pchmstatus(A25,"")</f>
        <v>开放申购</v>
      </c>
      <c r="H25" s="23" t="s">
        <v>3169</v>
      </c>
    </row>
    <row r="26" spans="1:8" s="23" customFormat="1" x14ac:dyDescent="0.3">
      <c r="A26" s="23" t="s">
        <v>344</v>
      </c>
      <c r="B26" s="23" t="s">
        <v>345</v>
      </c>
      <c r="C26" s="24">
        <v>391.98203777660001</v>
      </c>
      <c r="D26" s="25">
        <v>25.6510193708</v>
      </c>
      <c r="E26" s="26">
        <v>6.5439272463344689E-2</v>
      </c>
      <c r="F26" s="27">
        <v>0</v>
      </c>
      <c r="G26" s="23" t="s">
        <v>3153</v>
      </c>
      <c r="H26" s="23" t="s">
        <v>3170</v>
      </c>
    </row>
    <row r="27" spans="1:8" s="23" customFormat="1" x14ac:dyDescent="0.3">
      <c r="A27" s="23" t="s">
        <v>530</v>
      </c>
      <c r="B27" s="23" t="s">
        <v>531</v>
      </c>
      <c r="C27" s="24">
        <v>392.28253703500002</v>
      </c>
      <c r="D27" s="25">
        <v>24.163394279600002</v>
      </c>
      <c r="E27" s="26">
        <v>6.1596915484015309E-2</v>
      </c>
      <c r="F27" s="27">
        <v>0</v>
      </c>
      <c r="G27" s="23" t="s">
        <v>3153</v>
      </c>
      <c r="H27" s="23" t="s">
        <v>3171</v>
      </c>
    </row>
    <row r="28" spans="1:8" x14ac:dyDescent="0.3">
      <c r="A28" t="s">
        <v>678</v>
      </c>
      <c r="B28" t="s">
        <v>679</v>
      </c>
      <c r="C28" s="1">
        <f>[1]!f_netasset_total(A28,"",100000000)</f>
        <v>27.897416767600003</v>
      </c>
      <c r="D28" s="3">
        <f>[1]!f_prt_convertiblebond(A28,"20210630",100000000)</f>
        <v>2.6595650363999996</v>
      </c>
      <c r="E28" s="4">
        <f>D28/C28</f>
        <v>9.5333738552051614E-2</v>
      </c>
      <c r="F28" s="5">
        <f>[1]!f_info_minholdingperiod(A28)</f>
        <v>0</v>
      </c>
      <c r="G28" t="str">
        <f>[1]!f_info_pchmstatus(A28,"")</f>
        <v>开放申购</v>
      </c>
    </row>
    <row r="29" spans="1:8" x14ac:dyDescent="0.3">
      <c r="A29" s="11" t="s">
        <v>230</v>
      </c>
      <c r="B29" s="20" t="s">
        <v>231</v>
      </c>
      <c r="C29" s="12">
        <f>[1]!f_netasset_total(A29,"",100000000)</f>
        <v>25.364361973099999</v>
      </c>
      <c r="D29" s="13">
        <f>[1]!f_prt_convertiblebond(A29,"20210630",100000000)</f>
        <v>23.166563097299999</v>
      </c>
      <c r="E29" s="14">
        <f>D29/C29</f>
        <v>0.9133509102996219</v>
      </c>
      <c r="F29" s="15">
        <f>[1]!f_info_minholdingperiod(A29)</f>
        <v>0</v>
      </c>
      <c r="G29" s="20" t="str">
        <f>[1]!f_info_pchmstatus(A29,"")</f>
        <v>开放申购</v>
      </c>
    </row>
    <row r="30" spans="1:8" x14ac:dyDescent="0.3">
      <c r="A30" t="s">
        <v>956</v>
      </c>
      <c r="B30" t="s">
        <v>957</v>
      </c>
      <c r="C30" s="1">
        <f>[1]!f_netasset_total(A30,"",100000000)</f>
        <v>115.3572381625</v>
      </c>
      <c r="D30" s="3">
        <f>[1]!f_prt_convertiblebond(A30,"20210630",100000000)</f>
        <v>1.4356637E-2</v>
      </c>
      <c r="E30" s="4">
        <f>D30/C30</f>
        <v>1.2445371637431429E-4</v>
      </c>
      <c r="F30" s="5">
        <f>[1]!f_info_minholdingperiod(A30)</f>
        <v>0</v>
      </c>
      <c r="G30" t="str">
        <f>[1]!f_info_pchmstatus(A30,"")</f>
        <v>开放申购</v>
      </c>
    </row>
    <row r="31" spans="1:8" x14ac:dyDescent="0.3">
      <c r="A31" s="11" t="s">
        <v>570</v>
      </c>
      <c r="B31" s="20" t="s">
        <v>571</v>
      </c>
      <c r="C31" s="12">
        <f>[1]!f_netasset_total(A31,"",100000000)</f>
        <v>20.752213125000001</v>
      </c>
      <c r="D31" s="13">
        <f>[1]!f_prt_convertiblebond(A31,"20210630",100000000)</f>
        <v>16.96816871</v>
      </c>
      <c r="E31" s="14">
        <f>D31/C31</f>
        <v>0.81765586194556783</v>
      </c>
      <c r="F31" s="15">
        <f>[1]!f_info_minholdingperiod(A31)</f>
        <v>0</v>
      </c>
      <c r="G31" s="20" t="str">
        <f>[1]!f_info_pchmstatus(A31,"")</f>
        <v>开放申购</v>
      </c>
    </row>
    <row r="32" spans="1:8" x14ac:dyDescent="0.3">
      <c r="A32" t="s">
        <v>146</v>
      </c>
      <c r="B32" t="s">
        <v>147</v>
      </c>
      <c r="C32" s="1">
        <f>[1]!f_netasset_total(A32,"",100000000)</f>
        <v>36.259752983200002</v>
      </c>
      <c r="D32" s="3">
        <f>[1]!f_prt_convertiblebond(A32,"20210630",100000000)</f>
        <v>3.1919925995999998</v>
      </c>
      <c r="E32" s="4">
        <f>D32/C32</f>
        <v>8.8031283640540109E-2</v>
      </c>
      <c r="F32" s="5">
        <f>[1]!f_info_minholdingperiod(A32)</f>
        <v>0</v>
      </c>
      <c r="G32" t="str">
        <f>[1]!f_info_pchmstatus(A32,"")</f>
        <v>开放申购</v>
      </c>
    </row>
    <row r="34" spans="5:5" x14ac:dyDescent="0.3">
      <c r="E34" t="s">
        <v>3174</v>
      </c>
    </row>
  </sheetData>
  <sortState xmlns:xlrd2="http://schemas.microsoft.com/office/spreadsheetml/2017/richdata2" ref="A2:H32">
    <sortCondition ref="B2:B32"/>
  </sortState>
  <phoneticPr fontId="1" type="noConversion"/>
  <conditionalFormatting sqref="C2">
    <cfRule type="cellIs" dxfId="58" priority="63" operator="greaterThan">
      <formula>30</formula>
    </cfRule>
  </conditionalFormatting>
  <conditionalFormatting sqref="C3">
    <cfRule type="cellIs" dxfId="57" priority="62" operator="greaterThan">
      <formula>30</formula>
    </cfRule>
  </conditionalFormatting>
  <conditionalFormatting sqref="E3">
    <cfRule type="cellIs" dxfId="56" priority="61" operator="greaterThan">
      <formula>0.4</formula>
    </cfRule>
  </conditionalFormatting>
  <conditionalFormatting sqref="C4">
    <cfRule type="cellIs" dxfId="55" priority="60" operator="greaterThan">
      <formula>30</formula>
    </cfRule>
  </conditionalFormatting>
  <conditionalFormatting sqref="C5">
    <cfRule type="cellIs" dxfId="54" priority="59" operator="greaterThan">
      <formula>30</formula>
    </cfRule>
  </conditionalFormatting>
  <conditionalFormatting sqref="E5">
    <cfRule type="cellIs" dxfId="53" priority="58" operator="greaterThan">
      <formula>0.4</formula>
    </cfRule>
  </conditionalFormatting>
  <conditionalFormatting sqref="C7">
    <cfRule type="cellIs" dxfId="52" priority="56" operator="greaterThan">
      <formula>30</formula>
    </cfRule>
  </conditionalFormatting>
  <conditionalFormatting sqref="E7">
    <cfRule type="cellIs" dxfId="51" priority="55" operator="greaterThan">
      <formula>0.4</formula>
    </cfRule>
  </conditionalFormatting>
  <conditionalFormatting sqref="C8">
    <cfRule type="cellIs" dxfId="50" priority="54" operator="greaterThan">
      <formula>30</formula>
    </cfRule>
  </conditionalFormatting>
  <conditionalFormatting sqref="E8">
    <cfRule type="cellIs" dxfId="49" priority="53" operator="greaterThan">
      <formula>0.4</formula>
    </cfRule>
  </conditionalFormatting>
  <conditionalFormatting sqref="C9">
    <cfRule type="cellIs" dxfId="48" priority="52" operator="greaterThan">
      <formula>30</formula>
    </cfRule>
  </conditionalFormatting>
  <conditionalFormatting sqref="E9">
    <cfRule type="cellIs" dxfId="47" priority="51" operator="greaterThan">
      <formula>0.4</formula>
    </cfRule>
  </conditionalFormatting>
  <conditionalFormatting sqref="C10">
    <cfRule type="cellIs" dxfId="46" priority="50" operator="greaterThan">
      <formula>30</formula>
    </cfRule>
  </conditionalFormatting>
  <conditionalFormatting sqref="E10">
    <cfRule type="cellIs" dxfId="45" priority="49" operator="greaterThan">
      <formula>0.4</formula>
    </cfRule>
  </conditionalFormatting>
  <conditionalFormatting sqref="C11">
    <cfRule type="cellIs" dxfId="44" priority="48" operator="greaterThan">
      <formula>30</formula>
    </cfRule>
  </conditionalFormatting>
  <conditionalFormatting sqref="E11">
    <cfRule type="cellIs" dxfId="43" priority="47" operator="greaterThan">
      <formula>0.4</formula>
    </cfRule>
  </conditionalFormatting>
  <conditionalFormatting sqref="C12">
    <cfRule type="cellIs" dxfId="42" priority="46" operator="greaterThan">
      <formula>30</formula>
    </cfRule>
  </conditionalFormatting>
  <conditionalFormatting sqref="E12">
    <cfRule type="cellIs" dxfId="41" priority="45" operator="greaterThan">
      <formula>0.4</formula>
    </cfRule>
  </conditionalFormatting>
  <conditionalFormatting sqref="C13">
    <cfRule type="cellIs" dxfId="40" priority="44" operator="greaterThan">
      <formula>30</formula>
    </cfRule>
  </conditionalFormatting>
  <conditionalFormatting sqref="E13">
    <cfRule type="cellIs" dxfId="39" priority="43" operator="greaterThan">
      <formula>0.4</formula>
    </cfRule>
  </conditionalFormatting>
  <conditionalFormatting sqref="C14">
    <cfRule type="cellIs" dxfId="38" priority="40" operator="greaterThan">
      <formula>30</formula>
    </cfRule>
  </conditionalFormatting>
  <conditionalFormatting sqref="E14">
    <cfRule type="cellIs" dxfId="37" priority="39" operator="greaterThan">
      <formula>0.4</formula>
    </cfRule>
  </conditionalFormatting>
  <conditionalFormatting sqref="C15">
    <cfRule type="cellIs" dxfId="36" priority="38" operator="greaterThan">
      <formula>30</formula>
    </cfRule>
  </conditionalFormatting>
  <conditionalFormatting sqref="E15">
    <cfRule type="cellIs" dxfId="35" priority="37" operator="greaterThan">
      <formula>0.4</formula>
    </cfRule>
  </conditionalFormatting>
  <conditionalFormatting sqref="C16">
    <cfRule type="cellIs" dxfId="34" priority="36" operator="greaterThan">
      <formula>30</formula>
    </cfRule>
  </conditionalFormatting>
  <conditionalFormatting sqref="E16">
    <cfRule type="cellIs" dxfId="33" priority="35" operator="greaterThan">
      <formula>0.4</formula>
    </cfRule>
  </conditionalFormatting>
  <conditionalFormatting sqref="C17">
    <cfRule type="cellIs" dxfId="32" priority="32" operator="greaterThan">
      <formula>30</formula>
    </cfRule>
  </conditionalFormatting>
  <conditionalFormatting sqref="E17">
    <cfRule type="cellIs" dxfId="31" priority="31" operator="greaterThan">
      <formula>0.4</formula>
    </cfRule>
  </conditionalFormatting>
  <conditionalFormatting sqref="C18">
    <cfRule type="cellIs" dxfId="30" priority="30" operator="greaterThan">
      <formula>30</formula>
    </cfRule>
  </conditionalFormatting>
  <conditionalFormatting sqref="E18">
    <cfRule type="cellIs" dxfId="29" priority="29" operator="greaterThan">
      <formula>0.4</formula>
    </cfRule>
  </conditionalFormatting>
  <conditionalFormatting sqref="C19">
    <cfRule type="cellIs" dxfId="28" priority="28" operator="greaterThan">
      <formula>30</formula>
    </cfRule>
  </conditionalFormatting>
  <conditionalFormatting sqref="E19">
    <cfRule type="cellIs" dxfId="27" priority="27" operator="greaterThan">
      <formula>0.4</formula>
    </cfRule>
  </conditionalFormatting>
  <conditionalFormatting sqref="C20">
    <cfRule type="cellIs" dxfId="26" priority="26" operator="greaterThan">
      <formula>30</formula>
    </cfRule>
  </conditionalFormatting>
  <conditionalFormatting sqref="E20">
    <cfRule type="cellIs" dxfId="25" priority="25" operator="greaterThan">
      <formula>0.4</formula>
    </cfRule>
  </conditionalFormatting>
  <conditionalFormatting sqref="C21">
    <cfRule type="cellIs" dxfId="24" priority="24" operator="greaterThan">
      <formula>30</formula>
    </cfRule>
  </conditionalFormatting>
  <conditionalFormatting sqref="E21">
    <cfRule type="cellIs" dxfId="23" priority="23" operator="greaterThan">
      <formula>0.4</formula>
    </cfRule>
  </conditionalFormatting>
  <conditionalFormatting sqref="C22">
    <cfRule type="cellIs" dxfId="22" priority="22" operator="greaterThan">
      <formula>30</formula>
    </cfRule>
  </conditionalFormatting>
  <conditionalFormatting sqref="E22">
    <cfRule type="cellIs" dxfId="21" priority="21" operator="greaterThan">
      <formula>0.4</formula>
    </cfRule>
  </conditionalFormatting>
  <conditionalFormatting sqref="C23">
    <cfRule type="cellIs" dxfId="20" priority="20" operator="greaterThan">
      <formula>30</formula>
    </cfRule>
  </conditionalFormatting>
  <conditionalFormatting sqref="E23">
    <cfRule type="cellIs" dxfId="19" priority="19" operator="greaterThan">
      <formula>0.4</formula>
    </cfRule>
  </conditionalFormatting>
  <conditionalFormatting sqref="C24">
    <cfRule type="cellIs" dxfId="18" priority="18" operator="greaterThan">
      <formula>30</formula>
    </cfRule>
  </conditionalFormatting>
  <conditionalFormatting sqref="E24">
    <cfRule type="cellIs" dxfId="17" priority="17" operator="greaterThan">
      <formula>0.4</formula>
    </cfRule>
  </conditionalFormatting>
  <conditionalFormatting sqref="C25">
    <cfRule type="cellIs" dxfId="16" priority="16" operator="greaterThan">
      <formula>30</formula>
    </cfRule>
  </conditionalFormatting>
  <conditionalFormatting sqref="E25">
    <cfRule type="cellIs" dxfId="15" priority="15" operator="greaterThan">
      <formula>0.4</formula>
    </cfRule>
  </conditionalFormatting>
  <conditionalFormatting sqref="C26:C27">
    <cfRule type="cellIs" dxfId="14" priority="14" operator="greaterThan">
      <formula>30</formula>
    </cfRule>
  </conditionalFormatting>
  <conditionalFormatting sqref="E26:E27">
    <cfRule type="cellIs" dxfId="13" priority="13" operator="greaterThan">
      <formula>0.4</formula>
    </cfRule>
  </conditionalFormatting>
  <conditionalFormatting sqref="C28">
    <cfRule type="cellIs" dxfId="12" priority="12" operator="greaterThan">
      <formula>30</formula>
    </cfRule>
  </conditionalFormatting>
  <conditionalFormatting sqref="E28">
    <cfRule type="cellIs" dxfId="11" priority="11" operator="greaterThan">
      <formula>0.4</formula>
    </cfRule>
  </conditionalFormatting>
  <conditionalFormatting sqref="C29">
    <cfRule type="cellIs" dxfId="10" priority="10" operator="greaterThan">
      <formula>30</formula>
    </cfRule>
  </conditionalFormatting>
  <conditionalFormatting sqref="E29">
    <cfRule type="cellIs" dxfId="9" priority="9" operator="greaterThan">
      <formula>0.4</formula>
    </cfRule>
  </conditionalFormatting>
  <conditionalFormatting sqref="C30">
    <cfRule type="cellIs" dxfId="8" priority="8" operator="greaterThan">
      <formula>30</formula>
    </cfRule>
  </conditionalFormatting>
  <conditionalFormatting sqref="E30">
    <cfRule type="cellIs" dxfId="7" priority="7" operator="greaterThan">
      <formula>0.4</formula>
    </cfRule>
  </conditionalFormatting>
  <conditionalFormatting sqref="C31">
    <cfRule type="cellIs" dxfId="6" priority="6" operator="greaterThan">
      <formula>30</formula>
    </cfRule>
  </conditionalFormatting>
  <conditionalFormatting sqref="E31">
    <cfRule type="cellIs" dxfId="5" priority="5" operator="greaterThan">
      <formula>0.4</formula>
    </cfRule>
  </conditionalFormatting>
  <conditionalFormatting sqref="C32">
    <cfRule type="cellIs" dxfId="4" priority="4" operator="greaterThan">
      <formula>30</formula>
    </cfRule>
  </conditionalFormatting>
  <conditionalFormatting sqref="E32">
    <cfRule type="cellIs" dxfId="3" priority="3" operator="greaterThan">
      <formula>0.4</formula>
    </cfRule>
  </conditionalFormatting>
  <conditionalFormatting sqref="C6">
    <cfRule type="cellIs" dxfId="2" priority="2" operator="greaterThan">
      <formula>30</formula>
    </cfRule>
  </conditionalFormatting>
  <conditionalFormatting sqref="E6">
    <cfRule type="cellIs" dxfId="1" priority="1" operator="greaterThan">
      <formula>0.4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47D6-16C8-4B68-A7C0-579AE0529AE1}">
  <sheetPr filterMode="1"/>
  <dimension ref="A1:F882"/>
  <sheetViews>
    <sheetView topLeftCell="A441" workbookViewId="0">
      <selection activeCell="B468" sqref="A1:F882"/>
    </sheetView>
  </sheetViews>
  <sheetFormatPr defaultRowHeight="15" x14ac:dyDescent="0.3"/>
  <cols>
    <col min="1" max="1" width="10.140625" bestFit="1" customWidth="1"/>
    <col min="2" max="2" width="30.5703125" bestFit="1" customWidth="1"/>
    <col min="3" max="4" width="10.140625" hidden="1" customWidth="1"/>
    <col min="5" max="5" width="0" hidden="1" customWidth="1"/>
  </cols>
  <sheetData>
    <row r="1" spans="1:6" x14ac:dyDescent="0.3">
      <c r="A1" t="s">
        <v>0</v>
      </c>
      <c r="B1" t="s">
        <v>1</v>
      </c>
      <c r="F1" t="s">
        <v>1374</v>
      </c>
    </row>
    <row r="2" spans="1:6" x14ac:dyDescent="0.3">
      <c r="A2" t="s">
        <v>1377</v>
      </c>
      <c r="B2" t="s">
        <v>1378</v>
      </c>
      <c r="C2">
        <v>0</v>
      </c>
      <c r="F2">
        <v>0</v>
      </c>
    </row>
    <row r="3" spans="1:6" x14ac:dyDescent="0.3">
      <c r="A3" t="s">
        <v>1379</v>
      </c>
      <c r="B3" t="s">
        <v>1380</v>
      </c>
      <c r="C3">
        <v>0</v>
      </c>
      <c r="F3">
        <f>IF(NOT(ISNA(VLOOKUP(A3,C2,1,0))),1,IF(NOT(ISNA(VLOOKUP(A3,D2,1,0))),1,IF(NOT(ISNA(VLOOKUP(A3,E2,1,0))),1,0)))</f>
        <v>0</v>
      </c>
    </row>
    <row r="4" spans="1:6" x14ac:dyDescent="0.3">
      <c r="A4" t="s">
        <v>1381</v>
      </c>
      <c r="B4" t="s">
        <v>1382</v>
      </c>
      <c r="C4">
        <v>0</v>
      </c>
      <c r="F4">
        <f>IF(NOT(ISERROR(VLOOKUP(A4,C$2:C3,1,0))),1,IF(NOT(ISERROR(VLOOKUP(A4,D$2:D3,1,0))),1,IF(NOT(ISERROR(VLOOKUP(A4,E$2:E3,1,0))),1,0)))</f>
        <v>0</v>
      </c>
    </row>
    <row r="5" spans="1:6" x14ac:dyDescent="0.3">
      <c r="A5" t="s">
        <v>1383</v>
      </c>
      <c r="B5" t="s">
        <v>1384</v>
      </c>
      <c r="C5" t="s">
        <v>1525</v>
      </c>
      <c r="F5">
        <f>IF(NOT(ISERROR(VLOOKUP(A5,C$2:C4,1,0))),1,IF(NOT(ISERROR(VLOOKUP(A5,D$2:D4,1,0))),1,IF(NOT(ISERROR(VLOOKUP(A5,E$2:E4,1,0))),1,0)))</f>
        <v>0</v>
      </c>
    </row>
    <row r="6" spans="1:6" x14ac:dyDescent="0.3">
      <c r="A6" t="s">
        <v>1385</v>
      </c>
      <c r="B6" t="s">
        <v>1386</v>
      </c>
      <c r="C6" t="s">
        <v>1975</v>
      </c>
      <c r="F6">
        <f>IF(NOT(ISERROR(VLOOKUP(A6,C$2:C5,1,0))),1,IF(NOT(ISERROR(VLOOKUP(A6,D$2:D5,1,0))),1,IF(NOT(ISERROR(VLOOKUP(A6,E$2:E5,1,0))),1,0)))</f>
        <v>0</v>
      </c>
    </row>
    <row r="7" spans="1:6" x14ac:dyDescent="0.3">
      <c r="A7" t="s">
        <v>1387</v>
      </c>
      <c r="B7" t="s">
        <v>1388</v>
      </c>
      <c r="C7">
        <v>0</v>
      </c>
      <c r="F7">
        <f>IF(NOT(ISERROR(VLOOKUP(A7,C$2:C6,1,0))),1,IF(NOT(ISERROR(VLOOKUP(A7,D$2:D6,1,0))),1,IF(NOT(ISERROR(VLOOKUP(A7,E$2:E6,1,0))),1,0)))</f>
        <v>0</v>
      </c>
    </row>
    <row r="8" spans="1:6" x14ac:dyDescent="0.3">
      <c r="A8" t="s">
        <v>1389</v>
      </c>
      <c r="B8" t="s">
        <v>1390</v>
      </c>
      <c r="C8">
        <v>0</v>
      </c>
      <c r="F8">
        <f>IF(NOT(ISERROR(VLOOKUP(A8,C$2:C7,1,0))),1,IF(NOT(ISERROR(VLOOKUP(A8,D$2:D7,1,0))),1,IF(NOT(ISERROR(VLOOKUP(A8,E$2:E7,1,0))),1,0)))</f>
        <v>0</v>
      </c>
    </row>
    <row r="9" spans="1:6" x14ac:dyDescent="0.3">
      <c r="A9" t="s">
        <v>1391</v>
      </c>
      <c r="B9" t="s">
        <v>1392</v>
      </c>
      <c r="C9" t="s">
        <v>1925</v>
      </c>
      <c r="F9">
        <f>IF(NOT(ISERROR(VLOOKUP(A9,C$2:C8,1,0))),1,IF(NOT(ISERROR(VLOOKUP(A9,D$2:D8,1,0))),1,IF(NOT(ISERROR(VLOOKUP(A9,E$2:E8,1,0))),1,0)))</f>
        <v>0</v>
      </c>
    </row>
    <row r="10" spans="1:6" x14ac:dyDescent="0.3">
      <c r="A10" t="s">
        <v>1393</v>
      </c>
      <c r="B10" t="s">
        <v>1394</v>
      </c>
      <c r="C10" t="s">
        <v>2113</v>
      </c>
      <c r="F10">
        <f>IF(NOT(ISERROR(VLOOKUP(A10,C$2:C9,1,0))),1,IF(NOT(ISERROR(VLOOKUP(A10,D$2:D9,1,0))),1,IF(NOT(ISERROR(VLOOKUP(A10,E$2:E9,1,0))),1,0)))</f>
        <v>0</v>
      </c>
    </row>
    <row r="11" spans="1:6" x14ac:dyDescent="0.3">
      <c r="A11" t="s">
        <v>1395</v>
      </c>
      <c r="B11" t="s">
        <v>1396</v>
      </c>
      <c r="C11" t="s">
        <v>2029</v>
      </c>
      <c r="F11">
        <f>IF(NOT(ISERROR(VLOOKUP(A11,C$2:C10,1,0))),1,IF(NOT(ISERROR(VLOOKUP(A11,D$2:D10,1,0))),1,IF(NOT(ISERROR(VLOOKUP(A11,E$2:E10,1,0))),1,0)))</f>
        <v>0</v>
      </c>
    </row>
    <row r="12" spans="1:6" x14ac:dyDescent="0.3">
      <c r="A12" t="s">
        <v>1397</v>
      </c>
      <c r="B12" t="s">
        <v>1398</v>
      </c>
      <c r="C12" t="s">
        <v>1623</v>
      </c>
      <c r="F12">
        <f>IF(NOT(ISERROR(VLOOKUP(A12,C$2:C11,1,0))),1,IF(NOT(ISERROR(VLOOKUP(A12,D$2:D11,1,0))),1,IF(NOT(ISERROR(VLOOKUP(A12,E$2:E11,1,0))),1,0)))</f>
        <v>0</v>
      </c>
    </row>
    <row r="13" spans="1:6" x14ac:dyDescent="0.3">
      <c r="A13" t="s">
        <v>1399</v>
      </c>
      <c r="B13" t="s">
        <v>1400</v>
      </c>
      <c r="C13">
        <v>0</v>
      </c>
      <c r="F13">
        <f>IF(NOT(ISERROR(VLOOKUP(A13,C$2:C12,1,0))),1,IF(NOT(ISERROR(VLOOKUP(A13,D$2:D12,1,0))),1,IF(NOT(ISERROR(VLOOKUP(A13,E$2:E12,1,0))),1,0)))</f>
        <v>0</v>
      </c>
    </row>
    <row r="14" spans="1:6" x14ac:dyDescent="0.3">
      <c r="A14" t="s">
        <v>1401</v>
      </c>
      <c r="B14" t="s">
        <v>1402</v>
      </c>
      <c r="C14">
        <v>0</v>
      </c>
      <c r="F14">
        <f>IF(NOT(ISERROR(VLOOKUP(A14,C$2:C13,1,0))),1,IF(NOT(ISERROR(VLOOKUP(A14,D$2:D13,1,0))),1,IF(NOT(ISERROR(VLOOKUP(A14,E$2:E13,1,0))),1,0)))</f>
        <v>0</v>
      </c>
    </row>
    <row r="15" spans="1:6" x14ac:dyDescent="0.3">
      <c r="A15" t="s">
        <v>1403</v>
      </c>
      <c r="B15" t="s">
        <v>1404</v>
      </c>
      <c r="C15">
        <v>0</v>
      </c>
      <c r="F15">
        <f>IF(NOT(ISERROR(VLOOKUP(A15,C$2:C14,1,0))),1,IF(NOT(ISERROR(VLOOKUP(A15,D$2:D14,1,0))),1,IF(NOT(ISERROR(VLOOKUP(A15,E$2:E14,1,0))),1,0)))</f>
        <v>0</v>
      </c>
    </row>
    <row r="16" spans="1:6" x14ac:dyDescent="0.3">
      <c r="A16" t="s">
        <v>1405</v>
      </c>
      <c r="B16" t="s">
        <v>1406</v>
      </c>
      <c r="C16">
        <v>0</v>
      </c>
      <c r="F16">
        <f>IF(NOT(ISERROR(VLOOKUP(A16,C$2:C15,1,0))),1,IF(NOT(ISERROR(VLOOKUP(A16,D$2:D15,1,0))),1,IF(NOT(ISERROR(VLOOKUP(A16,E$2:E15,1,0))),1,0)))</f>
        <v>0</v>
      </c>
    </row>
    <row r="17" spans="1:6" x14ac:dyDescent="0.3">
      <c r="A17" t="s">
        <v>1407</v>
      </c>
      <c r="B17" t="s">
        <v>1408</v>
      </c>
      <c r="C17" t="s">
        <v>1881</v>
      </c>
      <c r="F17">
        <f>IF(NOT(ISERROR(VLOOKUP(A17,C$2:C16,1,0))),1,IF(NOT(ISERROR(VLOOKUP(A17,D$2:D16,1,0))),1,IF(NOT(ISERROR(VLOOKUP(A17,E$2:E16,1,0))),1,0)))</f>
        <v>0</v>
      </c>
    </row>
    <row r="18" spans="1:6" x14ac:dyDescent="0.3">
      <c r="A18" t="s">
        <v>1409</v>
      </c>
      <c r="B18" t="s">
        <v>1410</v>
      </c>
      <c r="C18">
        <v>0</v>
      </c>
      <c r="F18">
        <f>IF(NOT(ISERROR(VLOOKUP(A18,C$2:C17,1,0))),1,IF(NOT(ISERROR(VLOOKUP(A18,D$2:D17,1,0))),1,IF(NOT(ISERROR(VLOOKUP(A18,E$2:E17,1,0))),1,0)))</f>
        <v>0</v>
      </c>
    </row>
    <row r="19" spans="1:6" x14ac:dyDescent="0.3">
      <c r="A19" t="s">
        <v>1411</v>
      </c>
      <c r="B19" t="s">
        <v>1412</v>
      </c>
      <c r="C19">
        <v>0</v>
      </c>
      <c r="F19">
        <f>IF(NOT(ISERROR(VLOOKUP(A19,C$2:C18,1,0))),1,IF(NOT(ISERROR(VLOOKUP(A19,D$2:D18,1,0))),1,IF(NOT(ISERROR(VLOOKUP(A19,E$2:E18,1,0))),1,0)))</f>
        <v>0</v>
      </c>
    </row>
    <row r="20" spans="1:6" x14ac:dyDescent="0.3">
      <c r="A20" t="s">
        <v>1413</v>
      </c>
      <c r="B20" t="s">
        <v>1414</v>
      </c>
      <c r="C20" t="s">
        <v>1419</v>
      </c>
      <c r="F20">
        <f>IF(NOT(ISERROR(VLOOKUP(A20,C$2:C19,1,0))),1,IF(NOT(ISERROR(VLOOKUP(A20,D$2:D19,1,0))),1,IF(NOT(ISERROR(VLOOKUP(A20,E$2:E19,1,0))),1,0)))</f>
        <v>0</v>
      </c>
    </row>
    <row r="21" spans="1:6" x14ac:dyDescent="0.3">
      <c r="A21" t="s">
        <v>1415</v>
      </c>
      <c r="B21" t="s">
        <v>1416</v>
      </c>
      <c r="C21">
        <v>0</v>
      </c>
      <c r="F21">
        <f>IF(NOT(ISERROR(VLOOKUP(A21,C$2:C20,1,0))),1,IF(NOT(ISERROR(VLOOKUP(A21,D$2:D20,1,0))),1,IF(NOT(ISERROR(VLOOKUP(A21,E$2:E20,1,0))),1,0)))</f>
        <v>0</v>
      </c>
    </row>
    <row r="22" spans="1:6" x14ac:dyDescent="0.3">
      <c r="A22" t="s">
        <v>1417</v>
      </c>
      <c r="B22" t="s">
        <v>1418</v>
      </c>
      <c r="C22" t="s">
        <v>2143</v>
      </c>
      <c r="F22">
        <f>IF(NOT(ISERROR(VLOOKUP(A22,C$2:C21,1,0))),1,IF(NOT(ISERROR(VLOOKUP(A22,D$2:D21,1,0))),1,IF(NOT(ISERROR(VLOOKUP(A22,E$2:E21,1,0))),1,0)))</f>
        <v>0</v>
      </c>
    </row>
    <row r="23" spans="1:6" hidden="1" x14ac:dyDescent="0.3">
      <c r="A23" t="s">
        <v>1419</v>
      </c>
      <c r="B23" t="s">
        <v>1420</v>
      </c>
      <c r="C23" t="s">
        <v>1413</v>
      </c>
      <c r="F23">
        <f>IF(NOT(ISERROR(VLOOKUP(A23,C$2:C22,1,0))),1,IF(NOT(ISERROR(VLOOKUP(A23,D$2:D22,1,0))),1,IF(NOT(ISERROR(VLOOKUP(A23,E$2:E22,1,0))),1,0)))</f>
        <v>1</v>
      </c>
    </row>
    <row r="24" spans="1:6" x14ac:dyDescent="0.3">
      <c r="A24" t="s">
        <v>1421</v>
      </c>
      <c r="B24" t="s">
        <v>1422</v>
      </c>
      <c r="C24" t="s">
        <v>1509</v>
      </c>
      <c r="F24">
        <f>IF(NOT(ISERROR(VLOOKUP(A24,C$2:C23,1,0))),1,IF(NOT(ISERROR(VLOOKUP(A24,D$2:D23,1,0))),1,IF(NOT(ISERROR(VLOOKUP(A24,E$2:E23,1,0))),1,0)))</f>
        <v>0</v>
      </c>
    </row>
    <row r="25" spans="1:6" x14ac:dyDescent="0.3">
      <c r="A25" t="s">
        <v>1423</v>
      </c>
      <c r="B25" t="s">
        <v>1424</v>
      </c>
      <c r="C25" t="s">
        <v>2101</v>
      </c>
      <c r="F25">
        <f>IF(NOT(ISERROR(VLOOKUP(A25,C$2:C24,1,0))),1,IF(NOT(ISERROR(VLOOKUP(A25,D$2:D24,1,0))),1,IF(NOT(ISERROR(VLOOKUP(A25,E$2:E24,1,0))),1,0)))</f>
        <v>0</v>
      </c>
    </row>
    <row r="26" spans="1:6" x14ac:dyDescent="0.3">
      <c r="A26" t="s">
        <v>1425</v>
      </c>
      <c r="B26" t="s">
        <v>1426</v>
      </c>
      <c r="C26" t="s">
        <v>2125</v>
      </c>
      <c r="F26">
        <f>IF(NOT(ISERROR(VLOOKUP(A26,C$2:C25,1,0))),1,IF(NOT(ISERROR(VLOOKUP(A26,D$2:D25,1,0))),1,IF(NOT(ISERROR(VLOOKUP(A26,E$2:E25,1,0))),1,0)))</f>
        <v>0</v>
      </c>
    </row>
    <row r="27" spans="1:6" x14ac:dyDescent="0.3">
      <c r="A27" t="s">
        <v>1427</v>
      </c>
      <c r="B27" t="s">
        <v>1428</v>
      </c>
      <c r="C27">
        <v>0</v>
      </c>
      <c r="F27">
        <f>IF(NOT(ISERROR(VLOOKUP(A27,C$2:C26,1,0))),1,IF(NOT(ISERROR(VLOOKUP(A27,D$2:D26,1,0))),1,IF(NOT(ISERROR(VLOOKUP(A27,E$2:E26,1,0))),1,0)))</f>
        <v>0</v>
      </c>
    </row>
    <row r="28" spans="1:6" x14ac:dyDescent="0.3">
      <c r="A28" t="s">
        <v>1429</v>
      </c>
      <c r="B28" t="s">
        <v>1430</v>
      </c>
      <c r="C28" t="s">
        <v>1431</v>
      </c>
      <c r="F28">
        <f>IF(NOT(ISERROR(VLOOKUP(A28,C$2:C27,1,0))),1,IF(NOT(ISERROR(VLOOKUP(A28,D$2:D27,1,0))),1,IF(NOT(ISERROR(VLOOKUP(A28,E$2:E27,1,0))),1,0)))</f>
        <v>0</v>
      </c>
    </row>
    <row r="29" spans="1:6" hidden="1" x14ac:dyDescent="0.3">
      <c r="A29" t="s">
        <v>1431</v>
      </c>
      <c r="B29" t="s">
        <v>1432</v>
      </c>
      <c r="C29" t="s">
        <v>1429</v>
      </c>
      <c r="F29">
        <f>IF(NOT(ISERROR(VLOOKUP(A29,C$2:C28,1,0))),1,IF(NOT(ISERROR(VLOOKUP(A29,D$2:D28,1,0))),1,IF(NOT(ISERROR(VLOOKUP(A29,E$2:E28,1,0))),1,0)))</f>
        <v>1</v>
      </c>
    </row>
    <row r="30" spans="1:6" x14ac:dyDescent="0.3">
      <c r="A30" t="s">
        <v>1433</v>
      </c>
      <c r="B30" t="s">
        <v>1434</v>
      </c>
      <c r="C30" t="s">
        <v>1503</v>
      </c>
      <c r="F30">
        <f>IF(NOT(ISERROR(VLOOKUP(A30,C$2:C29,1,0))),1,IF(NOT(ISERROR(VLOOKUP(A30,D$2:D29,1,0))),1,IF(NOT(ISERROR(VLOOKUP(A30,E$2:E29,1,0))),1,0)))</f>
        <v>0</v>
      </c>
    </row>
    <row r="31" spans="1:6" x14ac:dyDescent="0.3">
      <c r="A31" t="s">
        <v>1435</v>
      </c>
      <c r="B31" t="s">
        <v>1436</v>
      </c>
      <c r="C31" t="s">
        <v>2153</v>
      </c>
      <c r="F31">
        <f>IF(NOT(ISERROR(VLOOKUP(A31,C$2:C30,1,0))),1,IF(NOT(ISERROR(VLOOKUP(A31,D$2:D30,1,0))),1,IF(NOT(ISERROR(VLOOKUP(A31,E$2:E30,1,0))),1,0)))</f>
        <v>0</v>
      </c>
    </row>
    <row r="32" spans="1:6" x14ac:dyDescent="0.3">
      <c r="A32" t="s">
        <v>1437</v>
      </c>
      <c r="B32" t="s">
        <v>1438</v>
      </c>
      <c r="C32" t="s">
        <v>2055</v>
      </c>
      <c r="F32">
        <f>IF(NOT(ISERROR(VLOOKUP(A32,C$2:C31,1,0))),1,IF(NOT(ISERROR(VLOOKUP(A32,D$2:D31,1,0))),1,IF(NOT(ISERROR(VLOOKUP(A32,E$2:E31,1,0))),1,0)))</f>
        <v>0</v>
      </c>
    </row>
    <row r="33" spans="1:6" x14ac:dyDescent="0.3">
      <c r="A33" t="s">
        <v>1439</v>
      </c>
      <c r="B33" t="s">
        <v>1440</v>
      </c>
      <c r="C33" t="s">
        <v>1679</v>
      </c>
      <c r="F33">
        <f>IF(NOT(ISERROR(VLOOKUP(A33,C$2:C32,1,0))),1,IF(NOT(ISERROR(VLOOKUP(A33,D$2:D32,1,0))),1,IF(NOT(ISERROR(VLOOKUP(A33,E$2:E32,1,0))),1,0)))</f>
        <v>0</v>
      </c>
    </row>
    <row r="34" spans="1:6" x14ac:dyDescent="0.3">
      <c r="A34" t="s">
        <v>1441</v>
      </c>
      <c r="B34" t="s">
        <v>1442</v>
      </c>
      <c r="C34" t="s">
        <v>1835</v>
      </c>
      <c r="F34">
        <f>IF(NOT(ISERROR(VLOOKUP(A34,C$2:C33,1,0))),1,IF(NOT(ISERROR(VLOOKUP(A34,D$2:D33,1,0))),1,IF(NOT(ISERROR(VLOOKUP(A34,E$2:E33,1,0))),1,0)))</f>
        <v>0</v>
      </c>
    </row>
    <row r="35" spans="1:6" x14ac:dyDescent="0.3">
      <c r="A35" t="s">
        <v>1443</v>
      </c>
      <c r="B35" t="s">
        <v>1444</v>
      </c>
      <c r="C35" t="s">
        <v>1993</v>
      </c>
      <c r="F35">
        <f>IF(NOT(ISERROR(VLOOKUP(A35,C$2:C34,1,0))),1,IF(NOT(ISERROR(VLOOKUP(A35,D$2:D34,1,0))),1,IF(NOT(ISERROR(VLOOKUP(A35,E$2:E34,1,0))),1,0)))</f>
        <v>0</v>
      </c>
    </row>
    <row r="36" spans="1:6" x14ac:dyDescent="0.3">
      <c r="A36" t="s">
        <v>1445</v>
      </c>
      <c r="B36" t="s">
        <v>1446</v>
      </c>
      <c r="C36" t="s">
        <v>2121</v>
      </c>
      <c r="F36">
        <f>IF(NOT(ISERROR(VLOOKUP(A36,C$2:C35,1,0))),1,IF(NOT(ISERROR(VLOOKUP(A36,D$2:D35,1,0))),1,IF(NOT(ISERROR(VLOOKUP(A36,E$2:E35,1,0))),1,0)))</f>
        <v>0</v>
      </c>
    </row>
    <row r="37" spans="1:6" x14ac:dyDescent="0.3">
      <c r="A37" t="s">
        <v>1447</v>
      </c>
      <c r="B37" t="s">
        <v>1448</v>
      </c>
      <c r="C37" t="s">
        <v>1543</v>
      </c>
      <c r="F37">
        <f>IF(NOT(ISERROR(VLOOKUP(A37,C$2:C36,1,0))),1,IF(NOT(ISERROR(VLOOKUP(A37,D$2:D36,1,0))),1,IF(NOT(ISERROR(VLOOKUP(A37,E$2:E36,1,0))),1,0)))</f>
        <v>0</v>
      </c>
    </row>
    <row r="38" spans="1:6" x14ac:dyDescent="0.3">
      <c r="A38" t="s">
        <v>1449</v>
      </c>
      <c r="B38" t="s">
        <v>1450</v>
      </c>
      <c r="C38" t="s">
        <v>1601</v>
      </c>
      <c r="F38">
        <f>IF(NOT(ISERROR(VLOOKUP(A38,C$2:C37,1,0))),1,IF(NOT(ISERROR(VLOOKUP(A38,D$2:D37,1,0))),1,IF(NOT(ISERROR(VLOOKUP(A38,E$2:E37,1,0))),1,0)))</f>
        <v>0</v>
      </c>
    </row>
    <row r="39" spans="1:6" x14ac:dyDescent="0.3">
      <c r="A39" t="s">
        <v>1451</v>
      </c>
      <c r="B39" t="s">
        <v>1452</v>
      </c>
      <c r="C39" t="s">
        <v>1687</v>
      </c>
      <c r="F39">
        <f>IF(NOT(ISERROR(VLOOKUP(A39,C$2:C38,1,0))),1,IF(NOT(ISERROR(VLOOKUP(A39,D$2:D38,1,0))),1,IF(NOT(ISERROR(VLOOKUP(A39,E$2:E38,1,0))),1,0)))</f>
        <v>0</v>
      </c>
    </row>
    <row r="40" spans="1:6" x14ac:dyDescent="0.3">
      <c r="A40" t="s">
        <v>1453</v>
      </c>
      <c r="B40" t="s">
        <v>1454</v>
      </c>
      <c r="C40" t="s">
        <v>1555</v>
      </c>
      <c r="F40">
        <f>IF(NOT(ISERROR(VLOOKUP(A40,C$2:C39,1,0))),1,IF(NOT(ISERROR(VLOOKUP(A40,D$2:D39,1,0))),1,IF(NOT(ISERROR(VLOOKUP(A40,E$2:E39,1,0))),1,0)))</f>
        <v>0</v>
      </c>
    </row>
    <row r="41" spans="1:6" x14ac:dyDescent="0.3">
      <c r="A41" t="s">
        <v>1455</v>
      </c>
      <c r="B41" t="s">
        <v>1456</v>
      </c>
      <c r="C41" t="s">
        <v>1631</v>
      </c>
      <c r="F41">
        <f>IF(NOT(ISERROR(VLOOKUP(A41,C$2:C40,1,0))),1,IF(NOT(ISERROR(VLOOKUP(A41,D$2:D40,1,0))),1,IF(NOT(ISERROR(VLOOKUP(A41,E$2:E40,1,0))),1,0)))</f>
        <v>0</v>
      </c>
    </row>
    <row r="42" spans="1:6" x14ac:dyDescent="0.3">
      <c r="A42" t="s">
        <v>1457</v>
      </c>
      <c r="B42" t="s">
        <v>1458</v>
      </c>
      <c r="C42" t="s">
        <v>1829</v>
      </c>
      <c r="F42">
        <f>IF(NOT(ISERROR(VLOOKUP(A42,C$2:C41,1,0))),1,IF(NOT(ISERROR(VLOOKUP(A42,D$2:D41,1,0))),1,IF(NOT(ISERROR(VLOOKUP(A42,E$2:E41,1,0))),1,0)))</f>
        <v>0</v>
      </c>
    </row>
    <row r="43" spans="1:6" x14ac:dyDescent="0.3">
      <c r="A43" t="s">
        <v>1459</v>
      </c>
      <c r="B43" t="s">
        <v>1460</v>
      </c>
      <c r="C43" t="s">
        <v>1551</v>
      </c>
      <c r="F43">
        <f>IF(NOT(ISERROR(VLOOKUP(A43,C$2:C42,1,0))),1,IF(NOT(ISERROR(VLOOKUP(A43,D$2:D42,1,0))),1,IF(NOT(ISERROR(VLOOKUP(A43,E$2:E42,1,0))),1,0)))</f>
        <v>0</v>
      </c>
    </row>
    <row r="44" spans="1:6" x14ac:dyDescent="0.3">
      <c r="A44" t="s">
        <v>1461</v>
      </c>
      <c r="B44" t="s">
        <v>1462</v>
      </c>
      <c r="C44" t="s">
        <v>1907</v>
      </c>
      <c r="F44">
        <f>IF(NOT(ISERROR(VLOOKUP(A44,C$2:C43,1,0))),1,IF(NOT(ISERROR(VLOOKUP(A44,D$2:D43,1,0))),1,IF(NOT(ISERROR(VLOOKUP(A44,E$2:E43,1,0))),1,0)))</f>
        <v>0</v>
      </c>
    </row>
    <row r="45" spans="1:6" x14ac:dyDescent="0.3">
      <c r="A45" t="s">
        <v>1463</v>
      </c>
      <c r="B45" t="s">
        <v>1464</v>
      </c>
      <c r="C45" t="s">
        <v>1727</v>
      </c>
      <c r="D45" t="s">
        <v>3139</v>
      </c>
      <c r="F45">
        <f>IF(NOT(ISERROR(VLOOKUP(A45,C$2:C44,1,0))),1,IF(NOT(ISERROR(VLOOKUP(A45,D$2:D44,1,0))),1,IF(NOT(ISERROR(VLOOKUP(A45,E$2:E44,1,0))),1,0)))</f>
        <v>0</v>
      </c>
    </row>
    <row r="46" spans="1:6" x14ac:dyDescent="0.3">
      <c r="A46" t="s">
        <v>1465</v>
      </c>
      <c r="B46" t="s">
        <v>1466</v>
      </c>
      <c r="C46" t="s">
        <v>1515</v>
      </c>
      <c r="F46">
        <f>IF(NOT(ISERROR(VLOOKUP(A46,C$2:C45,1,0))),1,IF(NOT(ISERROR(VLOOKUP(A46,D$2:D45,1,0))),1,IF(NOT(ISERROR(VLOOKUP(A46,E$2:E45,1,0))),1,0)))</f>
        <v>0</v>
      </c>
    </row>
    <row r="47" spans="1:6" x14ac:dyDescent="0.3">
      <c r="A47" t="s">
        <v>1467</v>
      </c>
      <c r="B47" t="s">
        <v>1468</v>
      </c>
      <c r="C47" t="s">
        <v>1625</v>
      </c>
      <c r="F47">
        <f>IF(NOT(ISERROR(VLOOKUP(A47,C$2:C46,1,0))),1,IF(NOT(ISERROR(VLOOKUP(A47,D$2:D46,1,0))),1,IF(NOT(ISERROR(VLOOKUP(A47,E$2:E46,1,0))),1,0)))</f>
        <v>0</v>
      </c>
    </row>
    <row r="48" spans="1:6" x14ac:dyDescent="0.3">
      <c r="A48" t="s">
        <v>1469</v>
      </c>
      <c r="B48" t="s">
        <v>1470</v>
      </c>
      <c r="C48" t="s">
        <v>1501</v>
      </c>
      <c r="F48">
        <f>IF(NOT(ISERROR(VLOOKUP(A48,C$2:C47,1,0))),1,IF(NOT(ISERROR(VLOOKUP(A48,D$2:D47,1,0))),1,IF(NOT(ISERROR(VLOOKUP(A48,E$2:E47,1,0))),1,0)))</f>
        <v>0</v>
      </c>
    </row>
    <row r="49" spans="1:6" x14ac:dyDescent="0.3">
      <c r="A49" t="s">
        <v>1471</v>
      </c>
      <c r="B49" t="s">
        <v>1472</v>
      </c>
      <c r="C49" t="s">
        <v>2267</v>
      </c>
      <c r="F49">
        <f>IF(NOT(ISERROR(VLOOKUP(A49,C$2:C48,1,0))),1,IF(NOT(ISERROR(VLOOKUP(A49,D$2:D48,1,0))),1,IF(NOT(ISERROR(VLOOKUP(A49,E$2:E48,1,0))),1,0)))</f>
        <v>0</v>
      </c>
    </row>
    <row r="50" spans="1:6" x14ac:dyDescent="0.3">
      <c r="A50" t="s">
        <v>1473</v>
      </c>
      <c r="B50" t="s">
        <v>1474</v>
      </c>
      <c r="C50" t="s">
        <v>1505</v>
      </c>
      <c r="F50">
        <f>IF(NOT(ISERROR(VLOOKUP(A50,C$2:C49,1,0))),1,IF(NOT(ISERROR(VLOOKUP(A50,D$2:D49,1,0))),1,IF(NOT(ISERROR(VLOOKUP(A50,E$2:E49,1,0))),1,0)))</f>
        <v>0</v>
      </c>
    </row>
    <row r="51" spans="1:6" x14ac:dyDescent="0.3">
      <c r="A51" t="s">
        <v>1475</v>
      </c>
      <c r="B51" t="s">
        <v>1476</v>
      </c>
      <c r="C51" t="s">
        <v>1817</v>
      </c>
      <c r="F51">
        <f>IF(NOT(ISERROR(VLOOKUP(A51,C$2:C50,1,0))),1,IF(NOT(ISERROR(VLOOKUP(A51,D$2:D50,1,0))),1,IF(NOT(ISERROR(VLOOKUP(A51,E$2:E50,1,0))),1,0)))</f>
        <v>0</v>
      </c>
    </row>
    <row r="52" spans="1:6" x14ac:dyDescent="0.3">
      <c r="A52" t="s">
        <v>1477</v>
      </c>
      <c r="B52" t="s">
        <v>1478</v>
      </c>
      <c r="C52">
        <v>0</v>
      </c>
      <c r="F52">
        <f>IF(NOT(ISERROR(VLOOKUP(A52,C$2:C51,1,0))),1,IF(NOT(ISERROR(VLOOKUP(A52,D$2:D51,1,0))),1,IF(NOT(ISERROR(VLOOKUP(A52,E$2:E51,1,0))),1,0)))</f>
        <v>0</v>
      </c>
    </row>
    <row r="53" spans="1:6" x14ac:dyDescent="0.3">
      <c r="A53" t="s">
        <v>1479</v>
      </c>
      <c r="B53" t="s">
        <v>1480</v>
      </c>
      <c r="C53" t="s">
        <v>1707</v>
      </c>
      <c r="F53">
        <f>IF(NOT(ISERROR(VLOOKUP(A53,C$2:C52,1,0))),1,IF(NOT(ISERROR(VLOOKUP(A53,D$2:D52,1,0))),1,IF(NOT(ISERROR(VLOOKUP(A53,E$2:E52,1,0))),1,0)))</f>
        <v>0</v>
      </c>
    </row>
    <row r="54" spans="1:6" x14ac:dyDescent="0.3">
      <c r="A54" t="s">
        <v>1481</v>
      </c>
      <c r="B54" t="s">
        <v>1482</v>
      </c>
      <c r="C54" t="s">
        <v>1819</v>
      </c>
      <c r="F54">
        <f>IF(NOT(ISERROR(VLOOKUP(A54,C$2:C53,1,0))),1,IF(NOT(ISERROR(VLOOKUP(A54,D$2:D53,1,0))),1,IF(NOT(ISERROR(VLOOKUP(A54,E$2:E53,1,0))),1,0)))</f>
        <v>0</v>
      </c>
    </row>
    <row r="55" spans="1:6" x14ac:dyDescent="0.3">
      <c r="A55" t="s">
        <v>1483</v>
      </c>
      <c r="B55" t="s">
        <v>1484</v>
      </c>
      <c r="C55" t="s">
        <v>1845</v>
      </c>
      <c r="F55">
        <f>IF(NOT(ISERROR(VLOOKUP(A55,C$2:C54,1,0))),1,IF(NOT(ISERROR(VLOOKUP(A55,D$2:D54,1,0))),1,IF(NOT(ISERROR(VLOOKUP(A55,E$2:E54,1,0))),1,0)))</f>
        <v>0</v>
      </c>
    </row>
    <row r="56" spans="1:6" x14ac:dyDescent="0.3">
      <c r="A56" t="s">
        <v>1485</v>
      </c>
      <c r="B56" t="s">
        <v>1486</v>
      </c>
      <c r="C56" t="s">
        <v>1721</v>
      </c>
      <c r="F56">
        <f>IF(NOT(ISERROR(VLOOKUP(A56,C$2:C55,1,0))),1,IF(NOT(ISERROR(VLOOKUP(A56,D$2:D55,1,0))),1,IF(NOT(ISERROR(VLOOKUP(A56,E$2:E55,1,0))),1,0)))</f>
        <v>0</v>
      </c>
    </row>
    <row r="57" spans="1:6" x14ac:dyDescent="0.3">
      <c r="A57" t="s">
        <v>1487</v>
      </c>
      <c r="B57" t="s">
        <v>1488</v>
      </c>
      <c r="C57" t="s">
        <v>1681</v>
      </c>
      <c r="F57">
        <f>IF(NOT(ISERROR(VLOOKUP(A57,C$2:C56,1,0))),1,IF(NOT(ISERROR(VLOOKUP(A57,D$2:D56,1,0))),1,IF(NOT(ISERROR(VLOOKUP(A57,E$2:E56,1,0))),1,0)))</f>
        <v>0</v>
      </c>
    </row>
    <row r="58" spans="1:6" x14ac:dyDescent="0.3">
      <c r="A58" t="s">
        <v>1489</v>
      </c>
      <c r="B58" t="s">
        <v>1490</v>
      </c>
      <c r="C58" t="s">
        <v>1671</v>
      </c>
      <c r="F58">
        <f>IF(NOT(ISERROR(VLOOKUP(A58,C$2:C57,1,0))),1,IF(NOT(ISERROR(VLOOKUP(A58,D$2:D57,1,0))),1,IF(NOT(ISERROR(VLOOKUP(A58,E$2:E57,1,0))),1,0)))</f>
        <v>0</v>
      </c>
    </row>
    <row r="59" spans="1:6" x14ac:dyDescent="0.3">
      <c r="A59" t="s">
        <v>1491</v>
      </c>
      <c r="B59" t="s">
        <v>1492</v>
      </c>
      <c r="C59" t="s">
        <v>1851</v>
      </c>
      <c r="F59">
        <f>IF(NOT(ISERROR(VLOOKUP(A59,C$2:C58,1,0))),1,IF(NOT(ISERROR(VLOOKUP(A59,D$2:D58,1,0))),1,IF(NOT(ISERROR(VLOOKUP(A59,E$2:E58,1,0))),1,0)))</f>
        <v>0</v>
      </c>
    </row>
    <row r="60" spans="1:6" x14ac:dyDescent="0.3">
      <c r="A60" t="s">
        <v>1493</v>
      </c>
      <c r="B60" t="s">
        <v>1494</v>
      </c>
      <c r="C60" t="s">
        <v>1495</v>
      </c>
      <c r="F60">
        <f>IF(NOT(ISERROR(VLOOKUP(A60,C$2:C59,1,0))),1,IF(NOT(ISERROR(VLOOKUP(A60,D$2:D59,1,0))),1,IF(NOT(ISERROR(VLOOKUP(A60,E$2:E59,1,0))),1,0)))</f>
        <v>0</v>
      </c>
    </row>
    <row r="61" spans="1:6" hidden="1" x14ac:dyDescent="0.3">
      <c r="A61" t="s">
        <v>1495</v>
      </c>
      <c r="B61" t="s">
        <v>1496</v>
      </c>
      <c r="C61" t="s">
        <v>1493</v>
      </c>
      <c r="F61">
        <f>IF(NOT(ISERROR(VLOOKUP(A61,C$2:C60,1,0))),1,IF(NOT(ISERROR(VLOOKUP(A61,D$2:D60,1,0))),1,IF(NOT(ISERROR(VLOOKUP(A61,E$2:E60,1,0))),1,0)))</f>
        <v>1</v>
      </c>
    </row>
    <row r="62" spans="1:6" x14ac:dyDescent="0.3">
      <c r="A62" t="s">
        <v>1497</v>
      </c>
      <c r="B62" t="s">
        <v>1498</v>
      </c>
      <c r="C62">
        <v>0</v>
      </c>
      <c r="F62">
        <f>IF(NOT(ISERROR(VLOOKUP(A62,C$2:C61,1,0))),1,IF(NOT(ISERROR(VLOOKUP(A62,D$2:D61,1,0))),1,IF(NOT(ISERROR(VLOOKUP(A62,E$2:E61,1,0))),1,0)))</f>
        <v>0</v>
      </c>
    </row>
    <row r="63" spans="1:6" x14ac:dyDescent="0.3">
      <c r="A63" t="s">
        <v>1499</v>
      </c>
      <c r="B63" t="s">
        <v>1500</v>
      </c>
      <c r="C63" t="s">
        <v>1615</v>
      </c>
      <c r="F63">
        <f>IF(NOT(ISERROR(VLOOKUP(A63,C$2:C62,1,0))),1,IF(NOT(ISERROR(VLOOKUP(A63,D$2:D62,1,0))),1,IF(NOT(ISERROR(VLOOKUP(A63,E$2:E62,1,0))),1,0)))</f>
        <v>0</v>
      </c>
    </row>
    <row r="64" spans="1:6" hidden="1" x14ac:dyDescent="0.3">
      <c r="A64" t="s">
        <v>1501</v>
      </c>
      <c r="B64" t="s">
        <v>1502</v>
      </c>
      <c r="C64" t="s">
        <v>1469</v>
      </c>
      <c r="F64">
        <f>IF(NOT(ISERROR(VLOOKUP(A64,C$2:C63,1,0))),1,IF(NOT(ISERROR(VLOOKUP(A64,D$2:D63,1,0))),1,IF(NOT(ISERROR(VLOOKUP(A64,E$2:E63,1,0))),1,0)))</f>
        <v>1</v>
      </c>
    </row>
    <row r="65" spans="1:6" hidden="1" x14ac:dyDescent="0.3">
      <c r="A65" t="s">
        <v>1503</v>
      </c>
      <c r="B65" t="s">
        <v>1504</v>
      </c>
      <c r="C65" t="s">
        <v>1433</v>
      </c>
      <c r="F65">
        <f>IF(NOT(ISERROR(VLOOKUP(A65,C$2:C64,1,0))),1,IF(NOT(ISERROR(VLOOKUP(A65,D$2:D64,1,0))),1,IF(NOT(ISERROR(VLOOKUP(A65,E$2:E64,1,0))),1,0)))</f>
        <v>1</v>
      </c>
    </row>
    <row r="66" spans="1:6" hidden="1" x14ac:dyDescent="0.3">
      <c r="A66" t="s">
        <v>1505</v>
      </c>
      <c r="B66" t="s">
        <v>1506</v>
      </c>
      <c r="C66" t="s">
        <v>1473</v>
      </c>
      <c r="F66">
        <f>IF(NOT(ISERROR(VLOOKUP(A66,C$2:C65,1,0))),1,IF(NOT(ISERROR(VLOOKUP(A66,D$2:D65,1,0))),1,IF(NOT(ISERROR(VLOOKUP(A66,E$2:E65,1,0))),1,0)))</f>
        <v>1</v>
      </c>
    </row>
    <row r="67" spans="1:6" x14ac:dyDescent="0.3">
      <c r="A67" t="s">
        <v>1507</v>
      </c>
      <c r="B67" t="s">
        <v>1508</v>
      </c>
      <c r="C67" t="s">
        <v>2123</v>
      </c>
      <c r="F67">
        <f>IF(NOT(ISERROR(VLOOKUP(A67,C$2:C66,1,0))),1,IF(NOT(ISERROR(VLOOKUP(A67,D$2:D66,1,0))),1,IF(NOT(ISERROR(VLOOKUP(A67,E$2:E66,1,0))),1,0)))</f>
        <v>0</v>
      </c>
    </row>
    <row r="68" spans="1:6" hidden="1" x14ac:dyDescent="0.3">
      <c r="A68" t="s">
        <v>1509</v>
      </c>
      <c r="B68" t="s">
        <v>1510</v>
      </c>
      <c r="C68" t="s">
        <v>1421</v>
      </c>
      <c r="F68">
        <f>IF(NOT(ISERROR(VLOOKUP(A68,C$2:C67,1,0))),1,IF(NOT(ISERROR(VLOOKUP(A68,D$2:D67,1,0))),1,IF(NOT(ISERROR(VLOOKUP(A68,E$2:E67,1,0))),1,0)))</f>
        <v>1</v>
      </c>
    </row>
    <row r="69" spans="1:6" x14ac:dyDescent="0.3">
      <c r="A69" t="s">
        <v>1511</v>
      </c>
      <c r="B69" t="s">
        <v>1512</v>
      </c>
      <c r="C69" t="s">
        <v>1535</v>
      </c>
      <c r="F69">
        <f>IF(NOT(ISERROR(VLOOKUP(A69,C$2:C68,1,0))),1,IF(NOT(ISERROR(VLOOKUP(A69,D$2:D68,1,0))),1,IF(NOT(ISERROR(VLOOKUP(A69,E$2:E68,1,0))),1,0)))</f>
        <v>0</v>
      </c>
    </row>
    <row r="70" spans="1:6" x14ac:dyDescent="0.3">
      <c r="A70" t="s">
        <v>1513</v>
      </c>
      <c r="B70" t="s">
        <v>1514</v>
      </c>
      <c r="C70" t="s">
        <v>1701</v>
      </c>
      <c r="F70">
        <f>IF(NOT(ISERROR(VLOOKUP(A70,C$2:C69,1,0))),1,IF(NOT(ISERROR(VLOOKUP(A70,D$2:D69,1,0))),1,IF(NOT(ISERROR(VLOOKUP(A70,E$2:E69,1,0))),1,0)))</f>
        <v>0</v>
      </c>
    </row>
    <row r="71" spans="1:6" hidden="1" x14ac:dyDescent="0.3">
      <c r="A71" t="s">
        <v>1515</v>
      </c>
      <c r="B71" t="s">
        <v>1516</v>
      </c>
      <c r="C71" t="s">
        <v>1465</v>
      </c>
      <c r="F71">
        <f>IF(NOT(ISERROR(VLOOKUP(A71,C$2:C70,1,0))),1,IF(NOT(ISERROR(VLOOKUP(A71,D$2:D70,1,0))),1,IF(NOT(ISERROR(VLOOKUP(A71,E$2:E70,1,0))),1,0)))</f>
        <v>1</v>
      </c>
    </row>
    <row r="72" spans="1:6" x14ac:dyDescent="0.3">
      <c r="A72" t="s">
        <v>1517</v>
      </c>
      <c r="B72" t="s">
        <v>1518</v>
      </c>
      <c r="C72" t="s">
        <v>1745</v>
      </c>
      <c r="F72">
        <f>IF(NOT(ISERROR(VLOOKUP(A72,C$2:C71,1,0))),1,IF(NOT(ISERROR(VLOOKUP(A72,D$2:D71,1,0))),1,IF(NOT(ISERROR(VLOOKUP(A72,E$2:E71,1,0))),1,0)))</f>
        <v>0</v>
      </c>
    </row>
    <row r="73" spans="1:6" x14ac:dyDescent="0.3">
      <c r="A73" t="s">
        <v>1519</v>
      </c>
      <c r="B73" t="s">
        <v>1520</v>
      </c>
      <c r="C73" t="s">
        <v>1839</v>
      </c>
      <c r="F73">
        <f>IF(NOT(ISERROR(VLOOKUP(A73,C$2:C72,1,0))),1,IF(NOT(ISERROR(VLOOKUP(A73,D$2:D72,1,0))),1,IF(NOT(ISERROR(VLOOKUP(A73,E$2:E72,1,0))),1,0)))</f>
        <v>0</v>
      </c>
    </row>
    <row r="74" spans="1:6" x14ac:dyDescent="0.3">
      <c r="A74" t="s">
        <v>1521</v>
      </c>
      <c r="B74" t="s">
        <v>1522</v>
      </c>
      <c r="C74" t="s">
        <v>1627</v>
      </c>
      <c r="F74">
        <f>IF(NOT(ISERROR(VLOOKUP(A74,C$2:C73,1,0))),1,IF(NOT(ISERROR(VLOOKUP(A74,D$2:D73,1,0))),1,IF(NOT(ISERROR(VLOOKUP(A74,E$2:E73,1,0))),1,0)))</f>
        <v>0</v>
      </c>
    </row>
    <row r="75" spans="1:6" x14ac:dyDescent="0.3">
      <c r="A75" t="s">
        <v>1523</v>
      </c>
      <c r="B75" t="s">
        <v>1524</v>
      </c>
      <c r="C75" t="s">
        <v>1959</v>
      </c>
      <c r="F75">
        <f>IF(NOT(ISERROR(VLOOKUP(A75,C$2:C74,1,0))),1,IF(NOT(ISERROR(VLOOKUP(A75,D$2:D74,1,0))),1,IF(NOT(ISERROR(VLOOKUP(A75,E$2:E74,1,0))),1,0)))</f>
        <v>0</v>
      </c>
    </row>
    <row r="76" spans="1:6" hidden="1" x14ac:dyDescent="0.3">
      <c r="A76" t="s">
        <v>1525</v>
      </c>
      <c r="B76" t="s">
        <v>1526</v>
      </c>
      <c r="C76" t="s">
        <v>1383</v>
      </c>
      <c r="F76">
        <f>IF(NOT(ISERROR(VLOOKUP(A76,C$2:C75,1,0))),1,IF(NOT(ISERROR(VLOOKUP(A76,D$2:D75,1,0))),1,IF(NOT(ISERROR(VLOOKUP(A76,E$2:E75,1,0))),1,0)))</f>
        <v>1</v>
      </c>
    </row>
    <row r="77" spans="1:6" x14ac:dyDescent="0.3">
      <c r="A77" t="s">
        <v>1527</v>
      </c>
      <c r="B77" t="s">
        <v>1528</v>
      </c>
      <c r="C77" t="s">
        <v>1561</v>
      </c>
      <c r="F77">
        <f>IF(NOT(ISERROR(VLOOKUP(A77,C$2:C76,1,0))),1,IF(NOT(ISERROR(VLOOKUP(A77,D$2:D76,1,0))),1,IF(NOT(ISERROR(VLOOKUP(A77,E$2:E76,1,0))),1,0)))</f>
        <v>0</v>
      </c>
    </row>
    <row r="78" spans="1:6" x14ac:dyDescent="0.3">
      <c r="A78" t="s">
        <v>1529</v>
      </c>
      <c r="B78" t="s">
        <v>1530</v>
      </c>
      <c r="C78">
        <v>0</v>
      </c>
      <c r="F78">
        <f>IF(NOT(ISERROR(VLOOKUP(A78,C$2:C77,1,0))),1,IF(NOT(ISERROR(VLOOKUP(A78,D$2:D77,1,0))),1,IF(NOT(ISERROR(VLOOKUP(A78,E$2:E77,1,0))),1,0)))</f>
        <v>0</v>
      </c>
    </row>
    <row r="79" spans="1:6" x14ac:dyDescent="0.3">
      <c r="A79" t="s">
        <v>1531</v>
      </c>
      <c r="B79" t="s">
        <v>1532</v>
      </c>
      <c r="C79">
        <v>0</v>
      </c>
      <c r="F79">
        <f>IF(NOT(ISERROR(VLOOKUP(A79,C$2:C78,1,0))),1,IF(NOT(ISERROR(VLOOKUP(A79,D$2:D78,1,0))),1,IF(NOT(ISERROR(VLOOKUP(A79,E$2:E78,1,0))),1,0)))</f>
        <v>0</v>
      </c>
    </row>
    <row r="80" spans="1:6" x14ac:dyDescent="0.3">
      <c r="A80" t="s">
        <v>1533</v>
      </c>
      <c r="B80" t="s">
        <v>1534</v>
      </c>
      <c r="C80">
        <v>0</v>
      </c>
      <c r="F80">
        <f>IF(NOT(ISERROR(VLOOKUP(A80,C$2:C79,1,0))),1,IF(NOT(ISERROR(VLOOKUP(A80,D$2:D79,1,0))),1,IF(NOT(ISERROR(VLOOKUP(A80,E$2:E79,1,0))),1,0)))</f>
        <v>0</v>
      </c>
    </row>
    <row r="81" spans="1:6" hidden="1" x14ac:dyDescent="0.3">
      <c r="A81" t="s">
        <v>1535</v>
      </c>
      <c r="B81" t="s">
        <v>1536</v>
      </c>
      <c r="C81" t="s">
        <v>1511</v>
      </c>
      <c r="F81">
        <f>IF(NOT(ISERROR(VLOOKUP(A81,C$2:C80,1,0))),1,IF(NOT(ISERROR(VLOOKUP(A81,D$2:D80,1,0))),1,IF(NOT(ISERROR(VLOOKUP(A81,E$2:E80,1,0))),1,0)))</f>
        <v>1</v>
      </c>
    </row>
    <row r="82" spans="1:6" x14ac:dyDescent="0.3">
      <c r="A82" t="s">
        <v>1537</v>
      </c>
      <c r="B82" t="s">
        <v>1538</v>
      </c>
      <c r="C82" t="s">
        <v>2053</v>
      </c>
      <c r="F82">
        <f>IF(NOT(ISERROR(VLOOKUP(A82,C$2:C81,1,0))),1,IF(NOT(ISERROR(VLOOKUP(A82,D$2:D81,1,0))),1,IF(NOT(ISERROR(VLOOKUP(A82,E$2:E81,1,0))),1,0)))</f>
        <v>0</v>
      </c>
    </row>
    <row r="83" spans="1:6" x14ac:dyDescent="0.3">
      <c r="A83" t="s">
        <v>1539</v>
      </c>
      <c r="B83" t="s">
        <v>1540</v>
      </c>
      <c r="C83" t="s">
        <v>1541</v>
      </c>
      <c r="F83">
        <f>IF(NOT(ISERROR(VLOOKUP(A83,C$2:C82,1,0))),1,IF(NOT(ISERROR(VLOOKUP(A83,D$2:D82,1,0))),1,IF(NOT(ISERROR(VLOOKUP(A83,E$2:E82,1,0))),1,0)))</f>
        <v>0</v>
      </c>
    </row>
    <row r="84" spans="1:6" hidden="1" x14ac:dyDescent="0.3">
      <c r="A84" t="s">
        <v>1541</v>
      </c>
      <c r="B84" t="s">
        <v>1542</v>
      </c>
      <c r="C84" t="s">
        <v>1539</v>
      </c>
      <c r="F84">
        <f>IF(NOT(ISERROR(VLOOKUP(A84,C$2:C83,1,0))),1,IF(NOT(ISERROR(VLOOKUP(A84,D$2:D83,1,0))),1,IF(NOT(ISERROR(VLOOKUP(A84,E$2:E83,1,0))),1,0)))</f>
        <v>1</v>
      </c>
    </row>
    <row r="85" spans="1:6" hidden="1" x14ac:dyDescent="0.3">
      <c r="A85" t="s">
        <v>1543</v>
      </c>
      <c r="B85" t="s">
        <v>1544</v>
      </c>
      <c r="C85" t="s">
        <v>1447</v>
      </c>
      <c r="F85">
        <f>IF(NOT(ISERROR(VLOOKUP(A85,C$2:C84,1,0))),1,IF(NOT(ISERROR(VLOOKUP(A85,D$2:D84,1,0))),1,IF(NOT(ISERROR(VLOOKUP(A85,E$2:E84,1,0))),1,0)))</f>
        <v>1</v>
      </c>
    </row>
    <row r="86" spans="1:6" x14ac:dyDescent="0.3">
      <c r="A86" t="s">
        <v>1545</v>
      </c>
      <c r="B86" t="s">
        <v>1546</v>
      </c>
      <c r="C86" t="s">
        <v>2169</v>
      </c>
      <c r="F86">
        <f>IF(NOT(ISERROR(VLOOKUP(A86,C$2:C85,1,0))),1,IF(NOT(ISERROR(VLOOKUP(A86,D$2:D85,1,0))),1,IF(NOT(ISERROR(VLOOKUP(A86,E$2:E85,1,0))),1,0)))</f>
        <v>0</v>
      </c>
    </row>
    <row r="87" spans="1:6" x14ac:dyDescent="0.3">
      <c r="A87" t="s">
        <v>1547</v>
      </c>
      <c r="B87" t="s">
        <v>1548</v>
      </c>
      <c r="C87" t="s">
        <v>1613</v>
      </c>
      <c r="F87">
        <f>IF(NOT(ISERROR(VLOOKUP(A87,C$2:C86,1,0))),1,IF(NOT(ISERROR(VLOOKUP(A87,D$2:D86,1,0))),1,IF(NOT(ISERROR(VLOOKUP(A87,E$2:E86,1,0))),1,0)))</f>
        <v>0</v>
      </c>
    </row>
    <row r="88" spans="1:6" x14ac:dyDescent="0.3">
      <c r="A88" t="s">
        <v>1549</v>
      </c>
      <c r="B88" t="s">
        <v>1550</v>
      </c>
      <c r="C88" t="s">
        <v>1785</v>
      </c>
      <c r="F88">
        <f>IF(NOT(ISERROR(VLOOKUP(A88,C$2:C87,1,0))),1,IF(NOT(ISERROR(VLOOKUP(A88,D$2:D87,1,0))),1,IF(NOT(ISERROR(VLOOKUP(A88,E$2:E87,1,0))),1,0)))</f>
        <v>0</v>
      </c>
    </row>
    <row r="89" spans="1:6" hidden="1" x14ac:dyDescent="0.3">
      <c r="A89" t="s">
        <v>1551</v>
      </c>
      <c r="B89" t="s">
        <v>1552</v>
      </c>
      <c r="C89" t="s">
        <v>1459</v>
      </c>
      <c r="F89">
        <f>IF(NOT(ISERROR(VLOOKUP(A89,C$2:C88,1,0))),1,IF(NOT(ISERROR(VLOOKUP(A89,D$2:D88,1,0))),1,IF(NOT(ISERROR(VLOOKUP(A89,E$2:E88,1,0))),1,0)))</f>
        <v>1</v>
      </c>
    </row>
    <row r="90" spans="1:6" x14ac:dyDescent="0.3">
      <c r="A90" t="s">
        <v>1553</v>
      </c>
      <c r="B90" t="s">
        <v>1554</v>
      </c>
      <c r="C90" t="s">
        <v>1973</v>
      </c>
      <c r="F90">
        <f>IF(NOT(ISERROR(VLOOKUP(A90,C$2:C89,1,0))),1,IF(NOT(ISERROR(VLOOKUP(A90,D$2:D89,1,0))),1,IF(NOT(ISERROR(VLOOKUP(A90,E$2:E89,1,0))),1,0)))</f>
        <v>0</v>
      </c>
    </row>
    <row r="91" spans="1:6" hidden="1" x14ac:dyDescent="0.3">
      <c r="A91" t="s">
        <v>1555</v>
      </c>
      <c r="B91" t="s">
        <v>1556</v>
      </c>
      <c r="C91" t="s">
        <v>1453</v>
      </c>
      <c r="F91">
        <f>IF(NOT(ISERROR(VLOOKUP(A91,C$2:C90,1,0))),1,IF(NOT(ISERROR(VLOOKUP(A91,D$2:D90,1,0))),1,IF(NOT(ISERROR(VLOOKUP(A91,E$2:E90,1,0))),1,0)))</f>
        <v>1</v>
      </c>
    </row>
    <row r="92" spans="1:6" x14ac:dyDescent="0.3">
      <c r="A92" t="s">
        <v>1557</v>
      </c>
      <c r="B92" t="s">
        <v>1558</v>
      </c>
      <c r="C92">
        <v>0</v>
      </c>
      <c r="F92">
        <f>IF(NOT(ISERROR(VLOOKUP(A92,C$2:C91,1,0))),1,IF(NOT(ISERROR(VLOOKUP(A92,D$2:D91,1,0))),1,IF(NOT(ISERROR(VLOOKUP(A92,E$2:E91,1,0))),1,0)))</f>
        <v>0</v>
      </c>
    </row>
    <row r="93" spans="1:6" x14ac:dyDescent="0.3">
      <c r="A93" t="s">
        <v>1559</v>
      </c>
      <c r="B93" t="s">
        <v>1560</v>
      </c>
      <c r="C93" t="s">
        <v>1667</v>
      </c>
      <c r="F93">
        <f>IF(NOT(ISERROR(VLOOKUP(A93,C$2:C92,1,0))),1,IF(NOT(ISERROR(VLOOKUP(A93,D$2:D92,1,0))),1,IF(NOT(ISERROR(VLOOKUP(A93,E$2:E92,1,0))),1,0)))</f>
        <v>0</v>
      </c>
    </row>
    <row r="94" spans="1:6" hidden="1" x14ac:dyDescent="0.3">
      <c r="A94" t="s">
        <v>1561</v>
      </c>
      <c r="B94" t="s">
        <v>1562</v>
      </c>
      <c r="C94" t="s">
        <v>1527</v>
      </c>
      <c r="F94">
        <f>IF(NOT(ISERROR(VLOOKUP(A94,C$2:C93,1,0))),1,IF(NOT(ISERROR(VLOOKUP(A94,D$2:D93,1,0))),1,IF(NOT(ISERROR(VLOOKUP(A94,E$2:E93,1,0))),1,0)))</f>
        <v>1</v>
      </c>
    </row>
    <row r="95" spans="1:6" x14ac:dyDescent="0.3">
      <c r="A95" t="s">
        <v>1563</v>
      </c>
      <c r="B95" t="s">
        <v>1564</v>
      </c>
      <c r="C95" t="s">
        <v>2163</v>
      </c>
      <c r="F95">
        <f>IF(NOT(ISERROR(VLOOKUP(A95,C$2:C94,1,0))),1,IF(NOT(ISERROR(VLOOKUP(A95,D$2:D94,1,0))),1,IF(NOT(ISERROR(VLOOKUP(A95,E$2:E94,1,0))),1,0)))</f>
        <v>0</v>
      </c>
    </row>
    <row r="96" spans="1:6" x14ac:dyDescent="0.3">
      <c r="A96" t="s">
        <v>1565</v>
      </c>
      <c r="B96" t="s">
        <v>1566</v>
      </c>
      <c r="C96" t="s">
        <v>1937</v>
      </c>
      <c r="F96">
        <f>IF(NOT(ISERROR(VLOOKUP(A96,C$2:C95,1,0))),1,IF(NOT(ISERROR(VLOOKUP(A96,D$2:D95,1,0))),1,IF(NOT(ISERROR(VLOOKUP(A96,E$2:E95,1,0))),1,0)))</f>
        <v>0</v>
      </c>
    </row>
    <row r="97" spans="1:6" x14ac:dyDescent="0.3">
      <c r="A97" t="s">
        <v>1567</v>
      </c>
      <c r="B97" t="s">
        <v>1568</v>
      </c>
      <c r="C97">
        <v>0</v>
      </c>
      <c r="F97">
        <f>IF(NOT(ISERROR(VLOOKUP(A97,C$2:C96,1,0))),1,IF(NOT(ISERROR(VLOOKUP(A97,D$2:D96,1,0))),1,IF(NOT(ISERROR(VLOOKUP(A97,E$2:E96,1,0))),1,0)))</f>
        <v>0</v>
      </c>
    </row>
    <row r="98" spans="1:6" x14ac:dyDescent="0.3">
      <c r="A98" t="s">
        <v>1569</v>
      </c>
      <c r="B98" t="s">
        <v>1570</v>
      </c>
      <c r="C98" t="s">
        <v>2069</v>
      </c>
      <c r="F98">
        <f>IF(NOT(ISERROR(VLOOKUP(A98,C$2:C97,1,0))),1,IF(NOT(ISERROR(VLOOKUP(A98,D$2:D97,1,0))),1,IF(NOT(ISERROR(VLOOKUP(A98,E$2:E97,1,0))),1,0)))</f>
        <v>0</v>
      </c>
    </row>
    <row r="99" spans="1:6" x14ac:dyDescent="0.3">
      <c r="A99" t="s">
        <v>1571</v>
      </c>
      <c r="B99" t="s">
        <v>1572</v>
      </c>
      <c r="C99">
        <v>0</v>
      </c>
      <c r="F99">
        <f>IF(NOT(ISERROR(VLOOKUP(A99,C$2:C98,1,0))),1,IF(NOT(ISERROR(VLOOKUP(A99,D$2:D98,1,0))),1,IF(NOT(ISERROR(VLOOKUP(A99,E$2:E98,1,0))),1,0)))</f>
        <v>0</v>
      </c>
    </row>
    <row r="100" spans="1:6" x14ac:dyDescent="0.3">
      <c r="A100" t="s">
        <v>1573</v>
      </c>
      <c r="B100" t="s">
        <v>1574</v>
      </c>
      <c r="C100" t="s">
        <v>1717</v>
      </c>
      <c r="F100">
        <f>IF(NOT(ISERROR(VLOOKUP(A100,C$2:C99,1,0))),1,IF(NOT(ISERROR(VLOOKUP(A100,D$2:D99,1,0))),1,IF(NOT(ISERROR(VLOOKUP(A100,E$2:E99,1,0))),1,0)))</f>
        <v>0</v>
      </c>
    </row>
    <row r="101" spans="1:6" x14ac:dyDescent="0.3">
      <c r="A101" t="s">
        <v>1575</v>
      </c>
      <c r="B101" t="s">
        <v>1576</v>
      </c>
      <c r="C101" t="s">
        <v>1577</v>
      </c>
      <c r="F101">
        <f>IF(NOT(ISERROR(VLOOKUP(A101,C$2:C100,1,0))),1,IF(NOT(ISERROR(VLOOKUP(A101,D$2:D100,1,0))),1,IF(NOT(ISERROR(VLOOKUP(A101,E$2:E100,1,0))),1,0)))</f>
        <v>0</v>
      </c>
    </row>
    <row r="102" spans="1:6" hidden="1" x14ac:dyDescent="0.3">
      <c r="A102" t="s">
        <v>1577</v>
      </c>
      <c r="B102" t="s">
        <v>1578</v>
      </c>
      <c r="C102" t="s">
        <v>1575</v>
      </c>
      <c r="F102">
        <f>IF(NOT(ISERROR(VLOOKUP(A102,C$2:C101,1,0))),1,IF(NOT(ISERROR(VLOOKUP(A102,D$2:D101,1,0))),1,IF(NOT(ISERROR(VLOOKUP(A102,E$2:E101,1,0))),1,0)))</f>
        <v>1</v>
      </c>
    </row>
    <row r="103" spans="1:6" x14ac:dyDescent="0.3">
      <c r="A103" t="s">
        <v>1579</v>
      </c>
      <c r="B103" t="s">
        <v>1580</v>
      </c>
      <c r="C103" t="s">
        <v>3061</v>
      </c>
      <c r="F103">
        <f>IF(NOT(ISERROR(VLOOKUP(A103,C$2:C102,1,0))),1,IF(NOT(ISERROR(VLOOKUP(A103,D$2:D102,1,0))),1,IF(NOT(ISERROR(VLOOKUP(A103,E$2:E102,1,0))),1,0)))</f>
        <v>0</v>
      </c>
    </row>
    <row r="104" spans="1:6" x14ac:dyDescent="0.3">
      <c r="A104" t="s">
        <v>1581</v>
      </c>
      <c r="B104" t="s">
        <v>1582</v>
      </c>
      <c r="C104">
        <v>0</v>
      </c>
      <c r="F104">
        <f>IF(NOT(ISERROR(VLOOKUP(A104,C$2:C103,1,0))),1,IF(NOT(ISERROR(VLOOKUP(A104,D$2:D103,1,0))),1,IF(NOT(ISERROR(VLOOKUP(A104,E$2:E103,1,0))),1,0)))</f>
        <v>0</v>
      </c>
    </row>
    <row r="105" spans="1:6" x14ac:dyDescent="0.3">
      <c r="A105" t="s">
        <v>1583</v>
      </c>
      <c r="B105" t="s">
        <v>1584</v>
      </c>
      <c r="C105">
        <v>0</v>
      </c>
      <c r="F105">
        <f>IF(NOT(ISERROR(VLOOKUP(A105,C$2:C104,1,0))),1,IF(NOT(ISERROR(VLOOKUP(A105,D$2:D104,1,0))),1,IF(NOT(ISERROR(VLOOKUP(A105,E$2:E104,1,0))),1,0)))</f>
        <v>0</v>
      </c>
    </row>
    <row r="106" spans="1:6" x14ac:dyDescent="0.3">
      <c r="A106" t="s">
        <v>1585</v>
      </c>
      <c r="B106" t="s">
        <v>1586</v>
      </c>
      <c r="C106">
        <v>0</v>
      </c>
      <c r="F106">
        <f>IF(NOT(ISERROR(VLOOKUP(A106,C$2:C105,1,0))),1,IF(NOT(ISERROR(VLOOKUP(A106,D$2:D105,1,0))),1,IF(NOT(ISERROR(VLOOKUP(A106,E$2:E105,1,0))),1,0)))</f>
        <v>0</v>
      </c>
    </row>
    <row r="107" spans="1:6" x14ac:dyDescent="0.3">
      <c r="A107" t="s">
        <v>1587</v>
      </c>
      <c r="B107" t="s">
        <v>1588</v>
      </c>
      <c r="C107" t="s">
        <v>1589</v>
      </c>
      <c r="F107">
        <f>IF(NOT(ISERROR(VLOOKUP(A107,C$2:C106,1,0))),1,IF(NOT(ISERROR(VLOOKUP(A107,D$2:D106,1,0))),1,IF(NOT(ISERROR(VLOOKUP(A107,E$2:E106,1,0))),1,0)))</f>
        <v>0</v>
      </c>
    </row>
    <row r="108" spans="1:6" hidden="1" x14ac:dyDescent="0.3">
      <c r="A108" t="s">
        <v>1589</v>
      </c>
      <c r="B108" t="s">
        <v>1590</v>
      </c>
      <c r="C108" t="s">
        <v>1587</v>
      </c>
      <c r="F108">
        <f>IF(NOT(ISERROR(VLOOKUP(A108,C$2:C107,1,0))),1,IF(NOT(ISERROR(VLOOKUP(A108,D$2:D107,1,0))),1,IF(NOT(ISERROR(VLOOKUP(A108,E$2:E107,1,0))),1,0)))</f>
        <v>1</v>
      </c>
    </row>
    <row r="109" spans="1:6" x14ac:dyDescent="0.3">
      <c r="A109" t="s">
        <v>1591</v>
      </c>
      <c r="B109" t="s">
        <v>1592</v>
      </c>
      <c r="C109">
        <v>0</v>
      </c>
      <c r="F109">
        <f>IF(NOT(ISERROR(VLOOKUP(A109,C$2:C108,1,0))),1,IF(NOT(ISERROR(VLOOKUP(A109,D$2:D108,1,0))),1,IF(NOT(ISERROR(VLOOKUP(A109,E$2:E108,1,0))),1,0)))</f>
        <v>0</v>
      </c>
    </row>
    <row r="110" spans="1:6" x14ac:dyDescent="0.3">
      <c r="A110" t="s">
        <v>1593</v>
      </c>
      <c r="B110" t="s">
        <v>1594</v>
      </c>
      <c r="C110" t="s">
        <v>1939</v>
      </c>
      <c r="F110">
        <f>IF(NOT(ISERROR(VLOOKUP(A110,C$2:C109,1,0))),1,IF(NOT(ISERROR(VLOOKUP(A110,D$2:D109,1,0))),1,IF(NOT(ISERROR(VLOOKUP(A110,E$2:E109,1,0))),1,0)))</f>
        <v>0</v>
      </c>
    </row>
    <row r="111" spans="1:6" x14ac:dyDescent="0.3">
      <c r="A111" t="s">
        <v>1595</v>
      </c>
      <c r="B111" t="s">
        <v>1596</v>
      </c>
      <c r="C111" t="s">
        <v>1793</v>
      </c>
      <c r="F111">
        <f>IF(NOT(ISERROR(VLOOKUP(A111,C$2:C110,1,0))),1,IF(NOT(ISERROR(VLOOKUP(A111,D$2:D110,1,0))),1,IF(NOT(ISERROR(VLOOKUP(A111,E$2:E110,1,0))),1,0)))</f>
        <v>0</v>
      </c>
    </row>
    <row r="112" spans="1:6" x14ac:dyDescent="0.3">
      <c r="A112" t="s">
        <v>1597</v>
      </c>
      <c r="B112" t="s">
        <v>1598</v>
      </c>
      <c r="C112" t="s">
        <v>2011</v>
      </c>
      <c r="F112">
        <f>IF(NOT(ISERROR(VLOOKUP(A112,C$2:C111,1,0))),1,IF(NOT(ISERROR(VLOOKUP(A112,D$2:D111,1,0))),1,IF(NOT(ISERROR(VLOOKUP(A112,E$2:E111,1,0))),1,0)))</f>
        <v>0</v>
      </c>
    </row>
    <row r="113" spans="1:6" x14ac:dyDescent="0.3">
      <c r="A113" t="s">
        <v>1599</v>
      </c>
      <c r="B113" t="s">
        <v>1600</v>
      </c>
      <c r="C113" t="s">
        <v>1991</v>
      </c>
      <c r="F113">
        <f>IF(NOT(ISERROR(VLOOKUP(A113,C$2:C112,1,0))),1,IF(NOT(ISERROR(VLOOKUP(A113,D$2:D112,1,0))),1,IF(NOT(ISERROR(VLOOKUP(A113,E$2:E112,1,0))),1,0)))</f>
        <v>0</v>
      </c>
    </row>
    <row r="114" spans="1:6" hidden="1" x14ac:dyDescent="0.3">
      <c r="A114" t="s">
        <v>1601</v>
      </c>
      <c r="B114" t="s">
        <v>1602</v>
      </c>
      <c r="C114" t="s">
        <v>1449</v>
      </c>
      <c r="F114">
        <f>IF(NOT(ISERROR(VLOOKUP(A114,C$2:C113,1,0))),1,IF(NOT(ISERROR(VLOOKUP(A114,D$2:D113,1,0))),1,IF(NOT(ISERROR(VLOOKUP(A114,E$2:E113,1,0))),1,0)))</f>
        <v>1</v>
      </c>
    </row>
    <row r="115" spans="1:6" x14ac:dyDescent="0.3">
      <c r="A115" t="s">
        <v>1603</v>
      </c>
      <c r="B115" t="s">
        <v>1604</v>
      </c>
      <c r="C115">
        <v>0</v>
      </c>
      <c r="F115">
        <f>IF(NOT(ISERROR(VLOOKUP(A115,C$2:C114,1,0))),1,IF(NOT(ISERROR(VLOOKUP(A115,D$2:D114,1,0))),1,IF(NOT(ISERROR(VLOOKUP(A115,E$2:E114,1,0))),1,0)))</f>
        <v>0</v>
      </c>
    </row>
    <row r="116" spans="1:6" x14ac:dyDescent="0.3">
      <c r="A116" t="s">
        <v>1605</v>
      </c>
      <c r="B116" t="s">
        <v>1606</v>
      </c>
      <c r="C116" t="s">
        <v>2007</v>
      </c>
      <c r="F116">
        <f>IF(NOT(ISERROR(VLOOKUP(A116,C$2:C115,1,0))),1,IF(NOT(ISERROR(VLOOKUP(A116,D$2:D115,1,0))),1,IF(NOT(ISERROR(VLOOKUP(A116,E$2:E115,1,0))),1,0)))</f>
        <v>0</v>
      </c>
    </row>
    <row r="117" spans="1:6" x14ac:dyDescent="0.3">
      <c r="A117" t="s">
        <v>1607</v>
      </c>
      <c r="B117" t="s">
        <v>1608</v>
      </c>
      <c r="C117" t="s">
        <v>1633</v>
      </c>
      <c r="F117">
        <f>IF(NOT(ISERROR(VLOOKUP(A117,C$2:C116,1,0))),1,IF(NOT(ISERROR(VLOOKUP(A117,D$2:D116,1,0))),1,IF(NOT(ISERROR(VLOOKUP(A117,E$2:E116,1,0))),1,0)))</f>
        <v>0</v>
      </c>
    </row>
    <row r="118" spans="1:6" x14ac:dyDescent="0.3">
      <c r="A118" t="s">
        <v>1609</v>
      </c>
      <c r="B118" t="s">
        <v>1610</v>
      </c>
      <c r="C118">
        <v>0</v>
      </c>
      <c r="F118">
        <f>IF(NOT(ISERROR(VLOOKUP(A118,C$2:C117,1,0))),1,IF(NOT(ISERROR(VLOOKUP(A118,D$2:D117,1,0))),1,IF(NOT(ISERROR(VLOOKUP(A118,E$2:E117,1,0))),1,0)))</f>
        <v>0</v>
      </c>
    </row>
    <row r="119" spans="1:6" x14ac:dyDescent="0.3">
      <c r="A119" t="s">
        <v>1611</v>
      </c>
      <c r="B119" t="s">
        <v>1612</v>
      </c>
      <c r="C119" t="s">
        <v>1629</v>
      </c>
      <c r="F119">
        <f>IF(NOT(ISERROR(VLOOKUP(A119,C$2:C118,1,0))),1,IF(NOT(ISERROR(VLOOKUP(A119,D$2:D118,1,0))),1,IF(NOT(ISERROR(VLOOKUP(A119,E$2:E118,1,0))),1,0)))</f>
        <v>0</v>
      </c>
    </row>
    <row r="120" spans="1:6" hidden="1" x14ac:dyDescent="0.3">
      <c r="A120" t="s">
        <v>1613</v>
      </c>
      <c r="B120" t="s">
        <v>1614</v>
      </c>
      <c r="C120" t="s">
        <v>1547</v>
      </c>
      <c r="F120">
        <f>IF(NOT(ISERROR(VLOOKUP(A120,C$2:C119,1,0))),1,IF(NOT(ISERROR(VLOOKUP(A120,D$2:D119,1,0))),1,IF(NOT(ISERROR(VLOOKUP(A120,E$2:E119,1,0))),1,0)))</f>
        <v>1</v>
      </c>
    </row>
    <row r="121" spans="1:6" hidden="1" x14ac:dyDescent="0.3">
      <c r="A121" t="s">
        <v>1615</v>
      </c>
      <c r="B121" t="s">
        <v>1616</v>
      </c>
      <c r="C121" t="s">
        <v>1499</v>
      </c>
      <c r="F121">
        <f>IF(NOT(ISERROR(VLOOKUP(A121,C$2:C120,1,0))),1,IF(NOT(ISERROR(VLOOKUP(A121,D$2:D120,1,0))),1,IF(NOT(ISERROR(VLOOKUP(A121,E$2:E120,1,0))),1,0)))</f>
        <v>1</v>
      </c>
    </row>
    <row r="122" spans="1:6" x14ac:dyDescent="0.3">
      <c r="A122" t="s">
        <v>1617</v>
      </c>
      <c r="B122" t="s">
        <v>1618</v>
      </c>
      <c r="C122" t="s">
        <v>1739</v>
      </c>
      <c r="F122">
        <f>IF(NOT(ISERROR(VLOOKUP(A122,C$2:C121,1,0))),1,IF(NOT(ISERROR(VLOOKUP(A122,D$2:D121,1,0))),1,IF(NOT(ISERROR(VLOOKUP(A122,E$2:E121,1,0))),1,0)))</f>
        <v>0</v>
      </c>
    </row>
    <row r="123" spans="1:6" x14ac:dyDescent="0.3">
      <c r="A123" t="s">
        <v>1619</v>
      </c>
      <c r="B123" t="s">
        <v>1620</v>
      </c>
      <c r="C123" t="s">
        <v>1799</v>
      </c>
      <c r="F123">
        <f>IF(NOT(ISERROR(VLOOKUP(A123,C$2:C122,1,0))),1,IF(NOT(ISERROR(VLOOKUP(A123,D$2:D122,1,0))),1,IF(NOT(ISERROR(VLOOKUP(A123,E$2:E122,1,0))),1,0)))</f>
        <v>0</v>
      </c>
    </row>
    <row r="124" spans="1:6" x14ac:dyDescent="0.3">
      <c r="A124" t="s">
        <v>1621</v>
      </c>
      <c r="B124" t="s">
        <v>1622</v>
      </c>
      <c r="C124" t="s">
        <v>1709</v>
      </c>
      <c r="F124">
        <f>IF(NOT(ISERROR(VLOOKUP(A124,C$2:C123,1,0))),1,IF(NOT(ISERROR(VLOOKUP(A124,D$2:D123,1,0))),1,IF(NOT(ISERROR(VLOOKUP(A124,E$2:E123,1,0))),1,0)))</f>
        <v>0</v>
      </c>
    </row>
    <row r="125" spans="1:6" hidden="1" x14ac:dyDescent="0.3">
      <c r="A125" t="s">
        <v>1623</v>
      </c>
      <c r="B125" t="s">
        <v>1624</v>
      </c>
      <c r="C125" t="s">
        <v>1397</v>
      </c>
      <c r="F125">
        <f>IF(NOT(ISERROR(VLOOKUP(A125,C$2:C124,1,0))),1,IF(NOT(ISERROR(VLOOKUP(A125,D$2:D124,1,0))),1,IF(NOT(ISERROR(VLOOKUP(A125,E$2:E124,1,0))),1,0)))</f>
        <v>1</v>
      </c>
    </row>
    <row r="126" spans="1:6" hidden="1" x14ac:dyDescent="0.3">
      <c r="A126" t="s">
        <v>1625</v>
      </c>
      <c r="B126" t="s">
        <v>1626</v>
      </c>
      <c r="C126" t="s">
        <v>1467</v>
      </c>
      <c r="F126">
        <f>IF(NOT(ISERROR(VLOOKUP(A126,C$2:C125,1,0))),1,IF(NOT(ISERROR(VLOOKUP(A126,D$2:D125,1,0))),1,IF(NOT(ISERROR(VLOOKUP(A126,E$2:E125,1,0))),1,0)))</f>
        <v>1</v>
      </c>
    </row>
    <row r="127" spans="1:6" hidden="1" x14ac:dyDescent="0.3">
      <c r="A127" t="s">
        <v>1627</v>
      </c>
      <c r="B127" t="s">
        <v>1628</v>
      </c>
      <c r="C127" t="s">
        <v>1521</v>
      </c>
      <c r="F127">
        <f>IF(NOT(ISERROR(VLOOKUP(A127,C$2:C126,1,0))),1,IF(NOT(ISERROR(VLOOKUP(A127,D$2:D126,1,0))),1,IF(NOT(ISERROR(VLOOKUP(A127,E$2:E126,1,0))),1,0)))</f>
        <v>1</v>
      </c>
    </row>
    <row r="128" spans="1:6" hidden="1" x14ac:dyDescent="0.3">
      <c r="A128" t="s">
        <v>1629</v>
      </c>
      <c r="B128" t="s">
        <v>1630</v>
      </c>
      <c r="C128" t="s">
        <v>1611</v>
      </c>
      <c r="F128">
        <f>IF(NOT(ISERROR(VLOOKUP(A128,C$2:C127,1,0))),1,IF(NOT(ISERROR(VLOOKUP(A128,D$2:D127,1,0))),1,IF(NOT(ISERROR(VLOOKUP(A128,E$2:E127,1,0))),1,0)))</f>
        <v>1</v>
      </c>
    </row>
    <row r="129" spans="1:6" hidden="1" x14ac:dyDescent="0.3">
      <c r="A129" t="s">
        <v>1631</v>
      </c>
      <c r="B129" t="s">
        <v>1632</v>
      </c>
      <c r="C129" t="s">
        <v>1455</v>
      </c>
      <c r="F129">
        <f>IF(NOT(ISERROR(VLOOKUP(A129,C$2:C128,1,0))),1,IF(NOT(ISERROR(VLOOKUP(A129,D$2:D128,1,0))),1,IF(NOT(ISERROR(VLOOKUP(A129,E$2:E128,1,0))),1,0)))</f>
        <v>1</v>
      </c>
    </row>
    <row r="130" spans="1:6" hidden="1" x14ac:dyDescent="0.3">
      <c r="A130" t="s">
        <v>1633</v>
      </c>
      <c r="B130" t="s">
        <v>1634</v>
      </c>
      <c r="C130" t="s">
        <v>1607</v>
      </c>
      <c r="F130">
        <f>IF(NOT(ISERROR(VLOOKUP(A130,C$2:C129,1,0))),1,IF(NOT(ISERROR(VLOOKUP(A130,D$2:D129,1,0))),1,IF(NOT(ISERROR(VLOOKUP(A130,E$2:E129,1,0))),1,0)))</f>
        <v>1</v>
      </c>
    </row>
    <row r="131" spans="1:6" x14ac:dyDescent="0.3">
      <c r="A131" t="s">
        <v>1635</v>
      </c>
      <c r="B131" t="s">
        <v>1636</v>
      </c>
      <c r="C131">
        <v>0</v>
      </c>
      <c r="F131">
        <f>IF(NOT(ISERROR(VLOOKUP(A131,C$2:C130,1,0))),1,IF(NOT(ISERROR(VLOOKUP(A131,D$2:D130,1,0))),1,IF(NOT(ISERROR(VLOOKUP(A131,E$2:E130,1,0))),1,0)))</f>
        <v>0</v>
      </c>
    </row>
    <row r="132" spans="1:6" x14ac:dyDescent="0.3">
      <c r="A132" t="s">
        <v>1637</v>
      </c>
      <c r="B132" t="s">
        <v>1638</v>
      </c>
      <c r="C132">
        <v>0</v>
      </c>
      <c r="F132">
        <f>IF(NOT(ISERROR(VLOOKUP(A132,C$2:C131,1,0))),1,IF(NOT(ISERROR(VLOOKUP(A132,D$2:D131,1,0))),1,IF(NOT(ISERROR(VLOOKUP(A132,E$2:E131,1,0))),1,0)))</f>
        <v>0</v>
      </c>
    </row>
    <row r="133" spans="1:6" x14ac:dyDescent="0.3">
      <c r="A133" t="s">
        <v>1639</v>
      </c>
      <c r="B133" t="s">
        <v>1640</v>
      </c>
      <c r="C133" t="s">
        <v>1641</v>
      </c>
      <c r="F133">
        <f>IF(NOT(ISERROR(VLOOKUP(A133,C$2:C132,1,0))),1,IF(NOT(ISERROR(VLOOKUP(A133,D$2:D132,1,0))),1,IF(NOT(ISERROR(VLOOKUP(A133,E$2:E132,1,0))),1,0)))</f>
        <v>0</v>
      </c>
    </row>
    <row r="134" spans="1:6" hidden="1" x14ac:dyDescent="0.3">
      <c r="A134" t="s">
        <v>1641</v>
      </c>
      <c r="B134" t="s">
        <v>1642</v>
      </c>
      <c r="C134" t="s">
        <v>1639</v>
      </c>
      <c r="F134">
        <f>IF(NOT(ISERROR(VLOOKUP(A134,C$2:C133,1,0))),1,IF(NOT(ISERROR(VLOOKUP(A134,D$2:D133,1,0))),1,IF(NOT(ISERROR(VLOOKUP(A134,E$2:E133,1,0))),1,0)))</f>
        <v>1</v>
      </c>
    </row>
    <row r="135" spans="1:6" x14ac:dyDescent="0.3">
      <c r="A135" t="s">
        <v>1643</v>
      </c>
      <c r="B135" t="s">
        <v>1644</v>
      </c>
      <c r="C135">
        <v>0</v>
      </c>
      <c r="F135">
        <f>IF(NOT(ISERROR(VLOOKUP(A135,C$2:C134,1,0))),1,IF(NOT(ISERROR(VLOOKUP(A135,D$2:D134,1,0))),1,IF(NOT(ISERROR(VLOOKUP(A135,E$2:E134,1,0))),1,0)))</f>
        <v>0</v>
      </c>
    </row>
    <row r="136" spans="1:6" x14ac:dyDescent="0.3">
      <c r="A136" t="s">
        <v>1645</v>
      </c>
      <c r="B136" t="s">
        <v>1646</v>
      </c>
      <c r="C136" t="s">
        <v>1657</v>
      </c>
      <c r="F136">
        <f>IF(NOT(ISERROR(VLOOKUP(A136,C$2:C135,1,0))),1,IF(NOT(ISERROR(VLOOKUP(A136,D$2:D135,1,0))),1,IF(NOT(ISERROR(VLOOKUP(A136,E$2:E135,1,0))),1,0)))</f>
        <v>0</v>
      </c>
    </row>
    <row r="137" spans="1:6" x14ac:dyDescent="0.3">
      <c r="A137" t="s">
        <v>1647</v>
      </c>
      <c r="B137" t="s">
        <v>1648</v>
      </c>
      <c r="C137" t="s">
        <v>2401</v>
      </c>
      <c r="F137">
        <f>IF(NOT(ISERROR(VLOOKUP(A137,C$2:C136,1,0))),1,IF(NOT(ISERROR(VLOOKUP(A137,D$2:D136,1,0))),1,IF(NOT(ISERROR(VLOOKUP(A137,E$2:E136,1,0))),1,0)))</f>
        <v>0</v>
      </c>
    </row>
    <row r="138" spans="1:6" x14ac:dyDescent="0.3">
      <c r="A138" t="s">
        <v>1649</v>
      </c>
      <c r="B138" t="s">
        <v>1650</v>
      </c>
      <c r="C138" t="s">
        <v>2157</v>
      </c>
      <c r="F138">
        <f>IF(NOT(ISERROR(VLOOKUP(A138,C$2:C137,1,0))),1,IF(NOT(ISERROR(VLOOKUP(A138,D$2:D137,1,0))),1,IF(NOT(ISERROR(VLOOKUP(A138,E$2:E137,1,0))),1,0)))</f>
        <v>0</v>
      </c>
    </row>
    <row r="139" spans="1:6" x14ac:dyDescent="0.3">
      <c r="A139" t="s">
        <v>1651</v>
      </c>
      <c r="B139" t="s">
        <v>1652</v>
      </c>
      <c r="C139" t="s">
        <v>1705</v>
      </c>
      <c r="F139">
        <f>IF(NOT(ISERROR(VLOOKUP(A139,C$2:C138,1,0))),1,IF(NOT(ISERROR(VLOOKUP(A139,D$2:D138,1,0))),1,IF(NOT(ISERROR(VLOOKUP(A139,E$2:E138,1,0))),1,0)))</f>
        <v>0</v>
      </c>
    </row>
    <row r="140" spans="1:6" x14ac:dyDescent="0.3">
      <c r="A140" t="s">
        <v>1653</v>
      </c>
      <c r="B140" t="s">
        <v>1654</v>
      </c>
      <c r="C140" t="s">
        <v>1743</v>
      </c>
      <c r="F140">
        <f>IF(NOT(ISERROR(VLOOKUP(A140,C$2:C139,1,0))),1,IF(NOT(ISERROR(VLOOKUP(A140,D$2:D139,1,0))),1,IF(NOT(ISERROR(VLOOKUP(A140,E$2:E139,1,0))),1,0)))</f>
        <v>0</v>
      </c>
    </row>
    <row r="141" spans="1:6" x14ac:dyDescent="0.3">
      <c r="A141" t="s">
        <v>1655</v>
      </c>
      <c r="B141" t="s">
        <v>1656</v>
      </c>
      <c r="C141" t="s">
        <v>1915</v>
      </c>
      <c r="F141">
        <f>IF(NOT(ISERROR(VLOOKUP(A141,C$2:C140,1,0))),1,IF(NOT(ISERROR(VLOOKUP(A141,D$2:D140,1,0))),1,IF(NOT(ISERROR(VLOOKUP(A141,E$2:E140,1,0))),1,0)))</f>
        <v>0</v>
      </c>
    </row>
    <row r="142" spans="1:6" hidden="1" x14ac:dyDescent="0.3">
      <c r="A142" t="s">
        <v>1657</v>
      </c>
      <c r="B142" t="s">
        <v>1658</v>
      </c>
      <c r="C142" t="s">
        <v>1645</v>
      </c>
      <c r="F142">
        <f>IF(NOT(ISERROR(VLOOKUP(A142,C$2:C141,1,0))),1,IF(NOT(ISERROR(VLOOKUP(A142,D$2:D141,1,0))),1,IF(NOT(ISERROR(VLOOKUP(A142,E$2:E141,1,0))),1,0)))</f>
        <v>1</v>
      </c>
    </row>
    <row r="143" spans="1:6" x14ac:dyDescent="0.3">
      <c r="A143" t="s">
        <v>1659</v>
      </c>
      <c r="B143" t="s">
        <v>1660</v>
      </c>
      <c r="C143" t="s">
        <v>1665</v>
      </c>
      <c r="F143">
        <f>IF(NOT(ISERROR(VLOOKUP(A143,C$2:C142,1,0))),1,IF(NOT(ISERROR(VLOOKUP(A143,D$2:D142,1,0))),1,IF(NOT(ISERROR(VLOOKUP(A143,E$2:E142,1,0))),1,0)))</f>
        <v>0</v>
      </c>
    </row>
    <row r="144" spans="1:6" x14ac:dyDescent="0.3">
      <c r="A144" t="s">
        <v>1661</v>
      </c>
      <c r="B144" t="s">
        <v>1662</v>
      </c>
      <c r="C144" t="s">
        <v>1663</v>
      </c>
      <c r="F144">
        <f>IF(NOT(ISERROR(VLOOKUP(A144,C$2:C143,1,0))),1,IF(NOT(ISERROR(VLOOKUP(A144,D$2:D143,1,0))),1,IF(NOT(ISERROR(VLOOKUP(A144,E$2:E143,1,0))),1,0)))</f>
        <v>0</v>
      </c>
    </row>
    <row r="145" spans="1:6" hidden="1" x14ac:dyDescent="0.3">
      <c r="A145" t="s">
        <v>1663</v>
      </c>
      <c r="B145" t="s">
        <v>1664</v>
      </c>
      <c r="C145" t="s">
        <v>1661</v>
      </c>
      <c r="F145">
        <f>IF(NOT(ISERROR(VLOOKUP(A145,C$2:C144,1,0))),1,IF(NOT(ISERROR(VLOOKUP(A145,D$2:D144,1,0))),1,IF(NOT(ISERROR(VLOOKUP(A145,E$2:E144,1,0))),1,0)))</f>
        <v>1</v>
      </c>
    </row>
    <row r="146" spans="1:6" hidden="1" x14ac:dyDescent="0.3">
      <c r="A146" t="s">
        <v>1665</v>
      </c>
      <c r="B146" t="s">
        <v>1666</v>
      </c>
      <c r="C146" t="s">
        <v>1659</v>
      </c>
      <c r="F146">
        <f>IF(NOT(ISERROR(VLOOKUP(A146,C$2:C145,1,0))),1,IF(NOT(ISERROR(VLOOKUP(A146,D$2:D145,1,0))),1,IF(NOT(ISERROR(VLOOKUP(A146,E$2:E145,1,0))),1,0)))</f>
        <v>1</v>
      </c>
    </row>
    <row r="147" spans="1:6" hidden="1" x14ac:dyDescent="0.3">
      <c r="A147" t="s">
        <v>1667</v>
      </c>
      <c r="B147" t="s">
        <v>1668</v>
      </c>
      <c r="C147" t="s">
        <v>1559</v>
      </c>
      <c r="F147">
        <f>IF(NOT(ISERROR(VLOOKUP(A147,C$2:C146,1,0))),1,IF(NOT(ISERROR(VLOOKUP(A147,D$2:D146,1,0))),1,IF(NOT(ISERROR(VLOOKUP(A147,E$2:E146,1,0))),1,0)))</f>
        <v>1</v>
      </c>
    </row>
    <row r="148" spans="1:6" x14ac:dyDescent="0.3">
      <c r="A148" t="s">
        <v>1669</v>
      </c>
      <c r="B148" t="s">
        <v>1670</v>
      </c>
      <c r="C148" t="s">
        <v>2501</v>
      </c>
      <c r="F148">
        <f>IF(NOT(ISERROR(VLOOKUP(A148,C$2:C147,1,0))),1,IF(NOT(ISERROR(VLOOKUP(A148,D$2:D147,1,0))),1,IF(NOT(ISERROR(VLOOKUP(A148,E$2:E147,1,0))),1,0)))</f>
        <v>0</v>
      </c>
    </row>
    <row r="149" spans="1:6" hidden="1" x14ac:dyDescent="0.3">
      <c r="A149" t="s">
        <v>1671</v>
      </c>
      <c r="B149" t="s">
        <v>1672</v>
      </c>
      <c r="C149" t="s">
        <v>1489</v>
      </c>
      <c r="F149">
        <f>IF(NOT(ISERROR(VLOOKUP(A149,C$2:C148,1,0))),1,IF(NOT(ISERROR(VLOOKUP(A149,D$2:D148,1,0))),1,IF(NOT(ISERROR(VLOOKUP(A149,E$2:E148,1,0))),1,0)))</f>
        <v>1</v>
      </c>
    </row>
    <row r="150" spans="1:6" x14ac:dyDescent="0.3">
      <c r="A150" t="s">
        <v>1673</v>
      </c>
      <c r="B150" t="s">
        <v>1674</v>
      </c>
      <c r="C150" t="s">
        <v>1675</v>
      </c>
      <c r="F150">
        <f>IF(NOT(ISERROR(VLOOKUP(A150,C$2:C149,1,0))),1,IF(NOT(ISERROR(VLOOKUP(A150,D$2:D149,1,0))),1,IF(NOT(ISERROR(VLOOKUP(A150,E$2:E149,1,0))),1,0)))</f>
        <v>0</v>
      </c>
    </row>
    <row r="151" spans="1:6" hidden="1" x14ac:dyDescent="0.3">
      <c r="A151" t="s">
        <v>1675</v>
      </c>
      <c r="B151" t="s">
        <v>1676</v>
      </c>
      <c r="C151" t="s">
        <v>1673</v>
      </c>
      <c r="F151">
        <f>IF(NOT(ISERROR(VLOOKUP(A151,C$2:C150,1,0))),1,IF(NOT(ISERROR(VLOOKUP(A151,D$2:D150,1,0))),1,IF(NOT(ISERROR(VLOOKUP(A151,E$2:E150,1,0))),1,0)))</f>
        <v>1</v>
      </c>
    </row>
    <row r="152" spans="1:6" x14ac:dyDescent="0.3">
      <c r="A152" t="s">
        <v>1677</v>
      </c>
      <c r="B152" t="s">
        <v>1678</v>
      </c>
      <c r="C152" t="s">
        <v>1783</v>
      </c>
      <c r="F152">
        <f>IF(NOT(ISERROR(VLOOKUP(A152,C$2:C151,1,0))),1,IF(NOT(ISERROR(VLOOKUP(A152,D$2:D151,1,0))),1,IF(NOT(ISERROR(VLOOKUP(A152,E$2:E151,1,0))),1,0)))</f>
        <v>0</v>
      </c>
    </row>
    <row r="153" spans="1:6" hidden="1" x14ac:dyDescent="0.3">
      <c r="A153" t="s">
        <v>1679</v>
      </c>
      <c r="B153" t="s">
        <v>1680</v>
      </c>
      <c r="C153" t="s">
        <v>1439</v>
      </c>
      <c r="F153">
        <f>IF(NOT(ISERROR(VLOOKUP(A153,C$2:C152,1,0))),1,IF(NOT(ISERROR(VLOOKUP(A153,D$2:D152,1,0))),1,IF(NOT(ISERROR(VLOOKUP(A153,E$2:E152,1,0))),1,0)))</f>
        <v>1</v>
      </c>
    </row>
    <row r="154" spans="1:6" hidden="1" x14ac:dyDescent="0.3">
      <c r="A154" t="s">
        <v>1681</v>
      </c>
      <c r="B154" t="s">
        <v>1682</v>
      </c>
      <c r="C154" t="s">
        <v>1487</v>
      </c>
      <c r="F154">
        <f>IF(NOT(ISERROR(VLOOKUP(A154,C$2:C153,1,0))),1,IF(NOT(ISERROR(VLOOKUP(A154,D$2:D153,1,0))),1,IF(NOT(ISERROR(VLOOKUP(A154,E$2:E153,1,0))),1,0)))</f>
        <v>1</v>
      </c>
    </row>
    <row r="155" spans="1:6" x14ac:dyDescent="0.3">
      <c r="A155" t="s">
        <v>1683</v>
      </c>
      <c r="B155" t="s">
        <v>1684</v>
      </c>
      <c r="C155" t="s">
        <v>2425</v>
      </c>
      <c r="F155">
        <f>IF(NOT(ISERROR(VLOOKUP(A155,C$2:C154,1,0))),1,IF(NOT(ISERROR(VLOOKUP(A155,D$2:D154,1,0))),1,IF(NOT(ISERROR(VLOOKUP(A155,E$2:E154,1,0))),1,0)))</f>
        <v>0</v>
      </c>
    </row>
    <row r="156" spans="1:6" x14ac:dyDescent="0.3">
      <c r="A156" t="s">
        <v>1685</v>
      </c>
      <c r="B156" t="s">
        <v>1686</v>
      </c>
      <c r="C156" t="s">
        <v>1841</v>
      </c>
      <c r="F156">
        <f>IF(NOT(ISERROR(VLOOKUP(A156,C$2:C155,1,0))),1,IF(NOT(ISERROR(VLOOKUP(A156,D$2:D155,1,0))),1,IF(NOT(ISERROR(VLOOKUP(A156,E$2:E155,1,0))),1,0)))</f>
        <v>0</v>
      </c>
    </row>
    <row r="157" spans="1:6" hidden="1" x14ac:dyDescent="0.3">
      <c r="A157" t="s">
        <v>1687</v>
      </c>
      <c r="B157" t="s">
        <v>1688</v>
      </c>
      <c r="C157" t="s">
        <v>1451</v>
      </c>
      <c r="F157">
        <f>IF(NOT(ISERROR(VLOOKUP(A157,C$2:C156,1,0))),1,IF(NOT(ISERROR(VLOOKUP(A157,D$2:D156,1,0))),1,IF(NOT(ISERROR(VLOOKUP(A157,E$2:E156,1,0))),1,0)))</f>
        <v>1</v>
      </c>
    </row>
    <row r="158" spans="1:6" x14ac:dyDescent="0.3">
      <c r="A158" t="s">
        <v>1689</v>
      </c>
      <c r="B158" t="s">
        <v>1690</v>
      </c>
      <c r="C158">
        <v>0</v>
      </c>
      <c r="F158">
        <f>IF(NOT(ISERROR(VLOOKUP(A158,C$2:C157,1,0))),1,IF(NOT(ISERROR(VLOOKUP(A158,D$2:D157,1,0))),1,IF(NOT(ISERROR(VLOOKUP(A158,E$2:E157,1,0))),1,0)))</f>
        <v>0</v>
      </c>
    </row>
    <row r="159" spans="1:6" x14ac:dyDescent="0.3">
      <c r="A159" t="s">
        <v>1691</v>
      </c>
      <c r="B159" t="s">
        <v>1692</v>
      </c>
      <c r="C159">
        <v>0</v>
      </c>
      <c r="F159">
        <f>IF(NOT(ISERROR(VLOOKUP(A159,C$2:C158,1,0))),1,IF(NOT(ISERROR(VLOOKUP(A159,D$2:D158,1,0))),1,IF(NOT(ISERROR(VLOOKUP(A159,E$2:E158,1,0))),1,0)))</f>
        <v>0</v>
      </c>
    </row>
    <row r="160" spans="1:6" x14ac:dyDescent="0.3">
      <c r="A160" t="s">
        <v>1693</v>
      </c>
      <c r="B160" t="s">
        <v>1694</v>
      </c>
      <c r="C160" t="s">
        <v>1697</v>
      </c>
      <c r="F160">
        <f>IF(NOT(ISERROR(VLOOKUP(A160,C$2:C159,1,0))),1,IF(NOT(ISERROR(VLOOKUP(A160,D$2:D159,1,0))),1,IF(NOT(ISERROR(VLOOKUP(A160,E$2:E159,1,0))),1,0)))</f>
        <v>0</v>
      </c>
    </row>
    <row r="161" spans="1:6" x14ac:dyDescent="0.3">
      <c r="A161" t="s">
        <v>1695</v>
      </c>
      <c r="B161" t="s">
        <v>1696</v>
      </c>
      <c r="C161" t="s">
        <v>1889</v>
      </c>
      <c r="F161">
        <f>IF(NOT(ISERROR(VLOOKUP(A161,C$2:C160,1,0))),1,IF(NOT(ISERROR(VLOOKUP(A161,D$2:D160,1,0))),1,IF(NOT(ISERROR(VLOOKUP(A161,E$2:E160,1,0))),1,0)))</f>
        <v>0</v>
      </c>
    </row>
    <row r="162" spans="1:6" hidden="1" x14ac:dyDescent="0.3">
      <c r="A162" t="s">
        <v>1697</v>
      </c>
      <c r="B162" t="s">
        <v>1698</v>
      </c>
      <c r="C162" t="s">
        <v>1693</v>
      </c>
      <c r="F162">
        <f>IF(NOT(ISERROR(VLOOKUP(A162,C$2:C161,1,0))),1,IF(NOT(ISERROR(VLOOKUP(A162,D$2:D161,1,0))),1,IF(NOT(ISERROR(VLOOKUP(A162,E$2:E161,1,0))),1,0)))</f>
        <v>1</v>
      </c>
    </row>
    <row r="163" spans="1:6" x14ac:dyDescent="0.3">
      <c r="A163" t="s">
        <v>1699</v>
      </c>
      <c r="B163" t="s">
        <v>1700</v>
      </c>
      <c r="C163">
        <v>0</v>
      </c>
      <c r="F163">
        <f>IF(NOT(ISERROR(VLOOKUP(A163,C$2:C162,1,0))),1,IF(NOT(ISERROR(VLOOKUP(A163,D$2:D162,1,0))),1,IF(NOT(ISERROR(VLOOKUP(A163,E$2:E162,1,0))),1,0)))</f>
        <v>0</v>
      </c>
    </row>
    <row r="164" spans="1:6" hidden="1" x14ac:dyDescent="0.3">
      <c r="A164" t="s">
        <v>1701</v>
      </c>
      <c r="B164" t="s">
        <v>1702</v>
      </c>
      <c r="C164" t="s">
        <v>1513</v>
      </c>
      <c r="F164">
        <f>IF(NOT(ISERROR(VLOOKUP(A164,C$2:C163,1,0))),1,IF(NOT(ISERROR(VLOOKUP(A164,D$2:D163,1,0))),1,IF(NOT(ISERROR(VLOOKUP(A164,E$2:E163,1,0))),1,0)))</f>
        <v>1</v>
      </c>
    </row>
    <row r="165" spans="1:6" x14ac:dyDescent="0.3">
      <c r="A165" t="s">
        <v>1703</v>
      </c>
      <c r="B165" t="s">
        <v>1704</v>
      </c>
      <c r="C165">
        <v>0</v>
      </c>
      <c r="F165">
        <f>IF(NOT(ISERROR(VLOOKUP(A165,C$2:C164,1,0))),1,IF(NOT(ISERROR(VLOOKUP(A165,D$2:D164,1,0))),1,IF(NOT(ISERROR(VLOOKUP(A165,E$2:E164,1,0))),1,0)))</f>
        <v>0</v>
      </c>
    </row>
    <row r="166" spans="1:6" hidden="1" x14ac:dyDescent="0.3">
      <c r="A166" t="s">
        <v>1705</v>
      </c>
      <c r="B166" t="s">
        <v>1706</v>
      </c>
      <c r="C166" t="s">
        <v>1651</v>
      </c>
      <c r="F166">
        <f>IF(NOT(ISERROR(VLOOKUP(A166,C$2:C165,1,0))),1,IF(NOT(ISERROR(VLOOKUP(A166,D$2:D165,1,0))),1,IF(NOT(ISERROR(VLOOKUP(A166,E$2:E165,1,0))),1,0)))</f>
        <v>1</v>
      </c>
    </row>
    <row r="167" spans="1:6" hidden="1" x14ac:dyDescent="0.3">
      <c r="A167" t="s">
        <v>1707</v>
      </c>
      <c r="B167" t="s">
        <v>1708</v>
      </c>
      <c r="C167" t="s">
        <v>1479</v>
      </c>
      <c r="F167">
        <f>IF(NOT(ISERROR(VLOOKUP(A167,C$2:C166,1,0))),1,IF(NOT(ISERROR(VLOOKUP(A167,D$2:D166,1,0))),1,IF(NOT(ISERROR(VLOOKUP(A167,E$2:E166,1,0))),1,0)))</f>
        <v>1</v>
      </c>
    </row>
    <row r="168" spans="1:6" hidden="1" x14ac:dyDescent="0.3">
      <c r="A168" t="s">
        <v>1709</v>
      </c>
      <c r="B168" t="s">
        <v>1710</v>
      </c>
      <c r="C168" t="s">
        <v>1621</v>
      </c>
      <c r="F168">
        <f>IF(NOT(ISERROR(VLOOKUP(A168,C$2:C167,1,0))),1,IF(NOT(ISERROR(VLOOKUP(A168,D$2:D167,1,0))),1,IF(NOT(ISERROR(VLOOKUP(A168,E$2:E167,1,0))),1,0)))</f>
        <v>1</v>
      </c>
    </row>
    <row r="169" spans="1:6" x14ac:dyDescent="0.3">
      <c r="A169" t="s">
        <v>1711</v>
      </c>
      <c r="B169" t="s">
        <v>1712</v>
      </c>
      <c r="C169" t="s">
        <v>1713</v>
      </c>
      <c r="F169">
        <f>IF(NOT(ISERROR(VLOOKUP(A169,C$2:C168,1,0))),1,IF(NOT(ISERROR(VLOOKUP(A169,D$2:D168,1,0))),1,IF(NOT(ISERROR(VLOOKUP(A169,E$2:E168,1,0))),1,0)))</f>
        <v>0</v>
      </c>
    </row>
    <row r="170" spans="1:6" hidden="1" x14ac:dyDescent="0.3">
      <c r="A170" t="s">
        <v>1713</v>
      </c>
      <c r="B170" t="s">
        <v>1714</v>
      </c>
      <c r="C170" t="s">
        <v>1711</v>
      </c>
      <c r="F170">
        <f>IF(NOT(ISERROR(VLOOKUP(A170,C$2:C169,1,0))),1,IF(NOT(ISERROR(VLOOKUP(A170,D$2:D169,1,0))),1,IF(NOT(ISERROR(VLOOKUP(A170,E$2:E169,1,0))),1,0)))</f>
        <v>1</v>
      </c>
    </row>
    <row r="171" spans="1:6" x14ac:dyDescent="0.3">
      <c r="A171" t="s">
        <v>1715</v>
      </c>
      <c r="B171" t="s">
        <v>1716</v>
      </c>
      <c r="C171">
        <v>0</v>
      </c>
      <c r="F171">
        <f>IF(NOT(ISERROR(VLOOKUP(A171,C$2:C170,1,0))),1,IF(NOT(ISERROR(VLOOKUP(A171,D$2:D170,1,0))),1,IF(NOT(ISERROR(VLOOKUP(A171,E$2:E170,1,0))),1,0)))</f>
        <v>0</v>
      </c>
    </row>
    <row r="172" spans="1:6" hidden="1" x14ac:dyDescent="0.3">
      <c r="A172" t="s">
        <v>1717</v>
      </c>
      <c r="B172" t="s">
        <v>1718</v>
      </c>
      <c r="C172" t="s">
        <v>1573</v>
      </c>
      <c r="F172">
        <f>IF(NOT(ISERROR(VLOOKUP(A172,C$2:C171,1,0))),1,IF(NOT(ISERROR(VLOOKUP(A172,D$2:D171,1,0))),1,IF(NOT(ISERROR(VLOOKUP(A172,E$2:E171,1,0))),1,0)))</f>
        <v>1</v>
      </c>
    </row>
    <row r="173" spans="1:6" x14ac:dyDescent="0.3">
      <c r="A173" t="s">
        <v>1719</v>
      </c>
      <c r="B173" t="s">
        <v>1720</v>
      </c>
      <c r="C173" t="s">
        <v>1725</v>
      </c>
      <c r="F173">
        <f>IF(NOT(ISERROR(VLOOKUP(A173,C$2:C172,1,0))),1,IF(NOT(ISERROR(VLOOKUP(A173,D$2:D172,1,0))),1,IF(NOT(ISERROR(VLOOKUP(A173,E$2:E172,1,0))),1,0)))</f>
        <v>0</v>
      </c>
    </row>
    <row r="174" spans="1:6" hidden="1" x14ac:dyDescent="0.3">
      <c r="A174" t="s">
        <v>1721</v>
      </c>
      <c r="B174" t="s">
        <v>1722</v>
      </c>
      <c r="C174" t="s">
        <v>1485</v>
      </c>
      <c r="F174">
        <f>IF(NOT(ISERROR(VLOOKUP(A174,C$2:C173,1,0))),1,IF(NOT(ISERROR(VLOOKUP(A174,D$2:D173,1,0))),1,IF(NOT(ISERROR(VLOOKUP(A174,E$2:E173,1,0))),1,0)))</f>
        <v>1</v>
      </c>
    </row>
    <row r="175" spans="1:6" x14ac:dyDescent="0.3">
      <c r="A175" t="s">
        <v>1723</v>
      </c>
      <c r="B175" t="s">
        <v>1724</v>
      </c>
      <c r="C175">
        <v>0</v>
      </c>
      <c r="F175">
        <f>IF(NOT(ISERROR(VLOOKUP(A175,C$2:C174,1,0))),1,IF(NOT(ISERROR(VLOOKUP(A175,D$2:D174,1,0))),1,IF(NOT(ISERROR(VLOOKUP(A175,E$2:E174,1,0))),1,0)))</f>
        <v>0</v>
      </c>
    </row>
    <row r="176" spans="1:6" hidden="1" x14ac:dyDescent="0.3">
      <c r="A176" t="s">
        <v>1725</v>
      </c>
      <c r="B176" t="s">
        <v>1726</v>
      </c>
      <c r="C176" t="s">
        <v>1719</v>
      </c>
      <c r="F176">
        <f>IF(NOT(ISERROR(VLOOKUP(A176,C$2:C175,1,0))),1,IF(NOT(ISERROR(VLOOKUP(A176,D$2:D175,1,0))),1,IF(NOT(ISERROR(VLOOKUP(A176,E$2:E175,1,0))),1,0)))</f>
        <v>1</v>
      </c>
    </row>
    <row r="177" spans="1:6" hidden="1" x14ac:dyDescent="0.3">
      <c r="A177" t="s">
        <v>1727</v>
      </c>
      <c r="B177" t="s">
        <v>1728</v>
      </c>
      <c r="C177" t="s">
        <v>1463</v>
      </c>
      <c r="D177" t="s">
        <v>3140</v>
      </c>
      <c r="E177" t="s">
        <v>3139</v>
      </c>
      <c r="F177">
        <f>IF(NOT(ISERROR(VLOOKUP(A177,C$2:C176,1,0))),1,IF(NOT(ISERROR(VLOOKUP(A177,D$2:D176,1,0))),1,IF(NOT(ISERROR(VLOOKUP(A177,E$2:E176,1,0))),1,0)))</f>
        <v>1</v>
      </c>
    </row>
    <row r="178" spans="1:6" x14ac:dyDescent="0.3">
      <c r="A178" t="s">
        <v>1729</v>
      </c>
      <c r="B178" t="s">
        <v>1730</v>
      </c>
      <c r="C178" t="s">
        <v>2191</v>
      </c>
      <c r="F178">
        <f>IF(NOT(ISERROR(VLOOKUP(A178,C$2:C177,1,0))),1,IF(NOT(ISERROR(VLOOKUP(A178,D$2:D177,1,0))),1,IF(NOT(ISERROR(VLOOKUP(A178,E$2:E177,1,0))),1,0)))</f>
        <v>0</v>
      </c>
    </row>
    <row r="179" spans="1:6" x14ac:dyDescent="0.3">
      <c r="A179" t="s">
        <v>1731</v>
      </c>
      <c r="B179" t="s">
        <v>1732</v>
      </c>
      <c r="C179" t="s">
        <v>1733</v>
      </c>
      <c r="F179">
        <f>IF(NOT(ISERROR(VLOOKUP(A179,C$2:C178,1,0))),1,IF(NOT(ISERROR(VLOOKUP(A179,D$2:D178,1,0))),1,IF(NOT(ISERROR(VLOOKUP(A179,E$2:E178,1,0))),1,0)))</f>
        <v>0</v>
      </c>
    </row>
    <row r="180" spans="1:6" hidden="1" x14ac:dyDescent="0.3">
      <c r="A180" t="s">
        <v>1733</v>
      </c>
      <c r="B180" t="s">
        <v>1734</v>
      </c>
      <c r="C180" t="s">
        <v>1731</v>
      </c>
      <c r="F180">
        <f>IF(NOT(ISERROR(VLOOKUP(A180,C$2:C179,1,0))),1,IF(NOT(ISERROR(VLOOKUP(A180,D$2:D179,1,0))),1,IF(NOT(ISERROR(VLOOKUP(A180,E$2:E179,1,0))),1,0)))</f>
        <v>1</v>
      </c>
    </row>
    <row r="181" spans="1:6" x14ac:dyDescent="0.3">
      <c r="A181" t="s">
        <v>1735</v>
      </c>
      <c r="B181" t="s">
        <v>1736</v>
      </c>
      <c r="C181">
        <v>0</v>
      </c>
      <c r="F181">
        <f>IF(NOT(ISERROR(VLOOKUP(A181,C$2:C180,1,0))),1,IF(NOT(ISERROR(VLOOKUP(A181,D$2:D180,1,0))),1,IF(NOT(ISERROR(VLOOKUP(A181,E$2:E180,1,0))),1,0)))</f>
        <v>0</v>
      </c>
    </row>
    <row r="182" spans="1:6" x14ac:dyDescent="0.3">
      <c r="A182" t="s">
        <v>1737</v>
      </c>
      <c r="B182" t="s">
        <v>1738</v>
      </c>
      <c r="C182" t="s">
        <v>1803</v>
      </c>
      <c r="F182">
        <f>IF(NOT(ISERROR(VLOOKUP(A182,C$2:C181,1,0))),1,IF(NOT(ISERROR(VLOOKUP(A182,D$2:D181,1,0))),1,IF(NOT(ISERROR(VLOOKUP(A182,E$2:E181,1,0))),1,0)))</f>
        <v>0</v>
      </c>
    </row>
    <row r="183" spans="1:6" hidden="1" x14ac:dyDescent="0.3">
      <c r="A183" t="s">
        <v>1739</v>
      </c>
      <c r="B183" t="s">
        <v>1740</v>
      </c>
      <c r="C183" t="s">
        <v>1617</v>
      </c>
      <c r="F183">
        <f>IF(NOT(ISERROR(VLOOKUP(A183,C$2:C182,1,0))),1,IF(NOT(ISERROR(VLOOKUP(A183,D$2:D182,1,0))),1,IF(NOT(ISERROR(VLOOKUP(A183,E$2:E182,1,0))),1,0)))</f>
        <v>1</v>
      </c>
    </row>
    <row r="184" spans="1:6" x14ac:dyDescent="0.3">
      <c r="A184" t="s">
        <v>1741</v>
      </c>
      <c r="B184" t="s">
        <v>1742</v>
      </c>
      <c r="C184" t="s">
        <v>2087</v>
      </c>
      <c r="F184">
        <f>IF(NOT(ISERROR(VLOOKUP(A184,C$2:C183,1,0))),1,IF(NOT(ISERROR(VLOOKUP(A184,D$2:D183,1,0))),1,IF(NOT(ISERROR(VLOOKUP(A184,E$2:E183,1,0))),1,0)))</f>
        <v>0</v>
      </c>
    </row>
    <row r="185" spans="1:6" hidden="1" x14ac:dyDescent="0.3">
      <c r="A185" t="s">
        <v>1743</v>
      </c>
      <c r="B185" t="s">
        <v>1744</v>
      </c>
      <c r="C185" t="s">
        <v>1653</v>
      </c>
      <c r="F185">
        <f>IF(NOT(ISERROR(VLOOKUP(A185,C$2:C184,1,0))),1,IF(NOT(ISERROR(VLOOKUP(A185,D$2:D184,1,0))),1,IF(NOT(ISERROR(VLOOKUP(A185,E$2:E184,1,0))),1,0)))</f>
        <v>1</v>
      </c>
    </row>
    <row r="186" spans="1:6" hidden="1" x14ac:dyDescent="0.3">
      <c r="A186" t="s">
        <v>1745</v>
      </c>
      <c r="B186" t="s">
        <v>1746</v>
      </c>
      <c r="C186" t="s">
        <v>1517</v>
      </c>
      <c r="F186">
        <f>IF(NOT(ISERROR(VLOOKUP(A186,C$2:C185,1,0))),1,IF(NOT(ISERROR(VLOOKUP(A186,D$2:D185,1,0))),1,IF(NOT(ISERROR(VLOOKUP(A186,E$2:E185,1,0))),1,0)))</f>
        <v>1</v>
      </c>
    </row>
    <row r="187" spans="1:6" x14ac:dyDescent="0.3">
      <c r="A187" t="s">
        <v>1747</v>
      </c>
      <c r="B187" t="s">
        <v>1748</v>
      </c>
      <c r="C187">
        <v>0</v>
      </c>
      <c r="F187">
        <f>IF(NOT(ISERROR(VLOOKUP(A187,C$2:C186,1,0))),1,IF(NOT(ISERROR(VLOOKUP(A187,D$2:D186,1,0))),1,IF(NOT(ISERROR(VLOOKUP(A187,E$2:E186,1,0))),1,0)))</f>
        <v>0</v>
      </c>
    </row>
    <row r="188" spans="1:6" x14ac:dyDescent="0.3">
      <c r="A188" t="s">
        <v>1749</v>
      </c>
      <c r="B188" t="s">
        <v>1750</v>
      </c>
      <c r="C188" t="s">
        <v>2077</v>
      </c>
      <c r="F188">
        <f>IF(NOT(ISERROR(VLOOKUP(A188,C$2:C187,1,0))),1,IF(NOT(ISERROR(VLOOKUP(A188,D$2:D187,1,0))),1,IF(NOT(ISERROR(VLOOKUP(A188,E$2:E187,1,0))),1,0)))</f>
        <v>0</v>
      </c>
    </row>
    <row r="189" spans="1:6" x14ac:dyDescent="0.3">
      <c r="A189" t="s">
        <v>1751</v>
      </c>
      <c r="B189" t="s">
        <v>1752</v>
      </c>
      <c r="C189">
        <v>0</v>
      </c>
      <c r="F189">
        <f>IF(NOT(ISERROR(VLOOKUP(A189,C$2:C188,1,0))),1,IF(NOT(ISERROR(VLOOKUP(A189,D$2:D188,1,0))),1,IF(NOT(ISERROR(VLOOKUP(A189,E$2:E188,1,0))),1,0)))</f>
        <v>0</v>
      </c>
    </row>
    <row r="190" spans="1:6" x14ac:dyDescent="0.3">
      <c r="A190" t="s">
        <v>1753</v>
      </c>
      <c r="B190" t="s">
        <v>1754</v>
      </c>
      <c r="C190">
        <v>0</v>
      </c>
      <c r="F190">
        <f>IF(NOT(ISERROR(VLOOKUP(A190,C$2:C189,1,0))),1,IF(NOT(ISERROR(VLOOKUP(A190,D$2:D189,1,0))),1,IF(NOT(ISERROR(VLOOKUP(A190,E$2:E189,1,0))),1,0)))</f>
        <v>0</v>
      </c>
    </row>
    <row r="191" spans="1:6" x14ac:dyDescent="0.3">
      <c r="A191" t="s">
        <v>1755</v>
      </c>
      <c r="B191" t="s">
        <v>1756</v>
      </c>
      <c r="C191">
        <v>0</v>
      </c>
      <c r="F191">
        <f>IF(NOT(ISERROR(VLOOKUP(A191,C$2:C190,1,0))),1,IF(NOT(ISERROR(VLOOKUP(A191,D$2:D190,1,0))),1,IF(NOT(ISERROR(VLOOKUP(A191,E$2:E190,1,0))),1,0)))</f>
        <v>0</v>
      </c>
    </row>
    <row r="192" spans="1:6" x14ac:dyDescent="0.3">
      <c r="A192" t="s">
        <v>1757</v>
      </c>
      <c r="B192" t="s">
        <v>1758</v>
      </c>
      <c r="C192">
        <v>0</v>
      </c>
      <c r="F192">
        <f>IF(NOT(ISERROR(VLOOKUP(A192,C$2:C191,1,0))),1,IF(NOT(ISERROR(VLOOKUP(A192,D$2:D191,1,0))),1,IF(NOT(ISERROR(VLOOKUP(A192,E$2:E191,1,0))),1,0)))</f>
        <v>0</v>
      </c>
    </row>
    <row r="193" spans="1:6" x14ac:dyDescent="0.3">
      <c r="A193" t="s">
        <v>1759</v>
      </c>
      <c r="B193" t="s">
        <v>1760</v>
      </c>
      <c r="C193" t="s">
        <v>1765</v>
      </c>
      <c r="F193">
        <f>IF(NOT(ISERROR(VLOOKUP(A193,C$2:C192,1,0))),1,IF(NOT(ISERROR(VLOOKUP(A193,D$2:D192,1,0))),1,IF(NOT(ISERROR(VLOOKUP(A193,E$2:E192,1,0))),1,0)))</f>
        <v>0</v>
      </c>
    </row>
    <row r="194" spans="1:6" x14ac:dyDescent="0.3">
      <c r="A194" t="s">
        <v>1761</v>
      </c>
      <c r="B194" t="s">
        <v>1762</v>
      </c>
      <c r="C194" t="s">
        <v>2509</v>
      </c>
      <c r="D194" t="s">
        <v>2511</v>
      </c>
      <c r="F194">
        <f>IF(NOT(ISERROR(VLOOKUP(A194,C$2:C193,1,0))),1,IF(NOT(ISERROR(VLOOKUP(A194,D$2:D193,1,0))),1,IF(NOT(ISERROR(VLOOKUP(A194,E$2:E193,1,0))),1,0)))</f>
        <v>0</v>
      </c>
    </row>
    <row r="195" spans="1:6" x14ac:dyDescent="0.3">
      <c r="A195" t="s">
        <v>1763</v>
      </c>
      <c r="B195" t="s">
        <v>1764</v>
      </c>
      <c r="C195">
        <v>0</v>
      </c>
      <c r="F195">
        <f>IF(NOT(ISERROR(VLOOKUP(A195,C$2:C194,1,0))),1,IF(NOT(ISERROR(VLOOKUP(A195,D$2:D194,1,0))),1,IF(NOT(ISERROR(VLOOKUP(A195,E$2:E194,1,0))),1,0)))</f>
        <v>0</v>
      </c>
    </row>
    <row r="196" spans="1:6" hidden="1" x14ac:dyDescent="0.3">
      <c r="A196" t="s">
        <v>1765</v>
      </c>
      <c r="B196" t="s">
        <v>1766</v>
      </c>
      <c r="C196" t="s">
        <v>1759</v>
      </c>
      <c r="F196">
        <f>IF(NOT(ISERROR(VLOOKUP(A196,C$2:C195,1,0))),1,IF(NOT(ISERROR(VLOOKUP(A196,D$2:D195,1,0))),1,IF(NOT(ISERROR(VLOOKUP(A196,E$2:E195,1,0))),1,0)))</f>
        <v>1</v>
      </c>
    </row>
    <row r="197" spans="1:6" x14ac:dyDescent="0.3">
      <c r="A197" t="s">
        <v>1767</v>
      </c>
      <c r="B197" t="s">
        <v>1768</v>
      </c>
      <c r="C197" t="s">
        <v>1773</v>
      </c>
      <c r="F197">
        <f>IF(NOT(ISERROR(VLOOKUP(A197,C$2:C196,1,0))),1,IF(NOT(ISERROR(VLOOKUP(A197,D$2:D196,1,0))),1,IF(NOT(ISERROR(VLOOKUP(A197,E$2:E196,1,0))),1,0)))</f>
        <v>0</v>
      </c>
    </row>
    <row r="198" spans="1:6" x14ac:dyDescent="0.3">
      <c r="A198" t="s">
        <v>1769</v>
      </c>
      <c r="B198" t="s">
        <v>1770</v>
      </c>
      <c r="C198" t="s">
        <v>2177</v>
      </c>
      <c r="F198">
        <f>IF(NOT(ISERROR(VLOOKUP(A198,C$2:C197,1,0))),1,IF(NOT(ISERROR(VLOOKUP(A198,D$2:D197,1,0))),1,IF(NOT(ISERROR(VLOOKUP(A198,E$2:E197,1,0))),1,0)))</f>
        <v>0</v>
      </c>
    </row>
    <row r="199" spans="1:6" x14ac:dyDescent="0.3">
      <c r="A199" t="s">
        <v>1771</v>
      </c>
      <c r="B199" t="s">
        <v>1772</v>
      </c>
      <c r="C199">
        <v>0</v>
      </c>
      <c r="F199">
        <f>IF(NOT(ISERROR(VLOOKUP(A199,C$2:C198,1,0))),1,IF(NOT(ISERROR(VLOOKUP(A199,D$2:D198,1,0))),1,IF(NOT(ISERROR(VLOOKUP(A199,E$2:E198,1,0))),1,0)))</f>
        <v>0</v>
      </c>
    </row>
    <row r="200" spans="1:6" hidden="1" x14ac:dyDescent="0.3">
      <c r="A200" t="s">
        <v>1773</v>
      </c>
      <c r="B200" t="s">
        <v>1774</v>
      </c>
      <c r="C200" t="s">
        <v>1767</v>
      </c>
      <c r="F200">
        <f>IF(NOT(ISERROR(VLOOKUP(A200,C$2:C199,1,0))),1,IF(NOT(ISERROR(VLOOKUP(A200,D$2:D199,1,0))),1,IF(NOT(ISERROR(VLOOKUP(A200,E$2:E199,1,0))),1,0)))</f>
        <v>1</v>
      </c>
    </row>
    <row r="201" spans="1:6" x14ac:dyDescent="0.3">
      <c r="A201" t="s">
        <v>1775</v>
      </c>
      <c r="B201" t="s">
        <v>1776</v>
      </c>
      <c r="C201">
        <v>0</v>
      </c>
      <c r="F201">
        <f>IF(NOT(ISERROR(VLOOKUP(A201,C$2:C200,1,0))),1,IF(NOT(ISERROR(VLOOKUP(A201,D$2:D200,1,0))),1,IF(NOT(ISERROR(VLOOKUP(A201,E$2:E200,1,0))),1,0)))</f>
        <v>0</v>
      </c>
    </row>
    <row r="202" spans="1:6" x14ac:dyDescent="0.3">
      <c r="A202" t="s">
        <v>1777</v>
      </c>
      <c r="B202" t="s">
        <v>1778</v>
      </c>
      <c r="C202" t="s">
        <v>1779</v>
      </c>
      <c r="F202">
        <f>IF(NOT(ISERROR(VLOOKUP(A202,C$2:C201,1,0))),1,IF(NOT(ISERROR(VLOOKUP(A202,D$2:D201,1,0))),1,IF(NOT(ISERROR(VLOOKUP(A202,E$2:E201,1,0))),1,0)))</f>
        <v>0</v>
      </c>
    </row>
    <row r="203" spans="1:6" hidden="1" x14ac:dyDescent="0.3">
      <c r="A203" t="s">
        <v>1779</v>
      </c>
      <c r="B203" t="s">
        <v>1780</v>
      </c>
      <c r="C203" t="s">
        <v>1777</v>
      </c>
      <c r="F203">
        <f>IF(NOT(ISERROR(VLOOKUP(A203,C$2:C202,1,0))),1,IF(NOT(ISERROR(VLOOKUP(A203,D$2:D202,1,0))),1,IF(NOT(ISERROR(VLOOKUP(A203,E$2:E202,1,0))),1,0)))</f>
        <v>1</v>
      </c>
    </row>
    <row r="204" spans="1:6" x14ac:dyDescent="0.3">
      <c r="A204" t="s">
        <v>1781</v>
      </c>
      <c r="B204" t="s">
        <v>1782</v>
      </c>
      <c r="C204">
        <v>0</v>
      </c>
      <c r="F204">
        <f>IF(NOT(ISERROR(VLOOKUP(A204,C$2:C203,1,0))),1,IF(NOT(ISERROR(VLOOKUP(A204,D$2:D203,1,0))),1,IF(NOT(ISERROR(VLOOKUP(A204,E$2:E203,1,0))),1,0)))</f>
        <v>0</v>
      </c>
    </row>
    <row r="205" spans="1:6" hidden="1" x14ac:dyDescent="0.3">
      <c r="A205" t="s">
        <v>1783</v>
      </c>
      <c r="B205" t="s">
        <v>1784</v>
      </c>
      <c r="C205" t="s">
        <v>1677</v>
      </c>
      <c r="F205">
        <f>IF(NOT(ISERROR(VLOOKUP(A205,C$2:C204,1,0))),1,IF(NOT(ISERROR(VLOOKUP(A205,D$2:D204,1,0))),1,IF(NOT(ISERROR(VLOOKUP(A205,E$2:E204,1,0))),1,0)))</f>
        <v>1</v>
      </c>
    </row>
    <row r="206" spans="1:6" hidden="1" x14ac:dyDescent="0.3">
      <c r="A206" t="s">
        <v>1785</v>
      </c>
      <c r="B206" t="s">
        <v>1786</v>
      </c>
      <c r="C206" t="s">
        <v>1549</v>
      </c>
      <c r="F206">
        <f>IF(NOT(ISERROR(VLOOKUP(A206,C$2:C205,1,0))),1,IF(NOT(ISERROR(VLOOKUP(A206,D$2:D205,1,0))),1,IF(NOT(ISERROR(VLOOKUP(A206,E$2:E205,1,0))),1,0)))</f>
        <v>1</v>
      </c>
    </row>
    <row r="207" spans="1:6" x14ac:dyDescent="0.3">
      <c r="A207" t="s">
        <v>1787</v>
      </c>
      <c r="B207" t="s">
        <v>1788</v>
      </c>
      <c r="C207" t="s">
        <v>1879</v>
      </c>
      <c r="F207">
        <f>IF(NOT(ISERROR(VLOOKUP(A207,C$2:C206,1,0))),1,IF(NOT(ISERROR(VLOOKUP(A207,D$2:D206,1,0))),1,IF(NOT(ISERROR(VLOOKUP(A207,E$2:E206,1,0))),1,0)))</f>
        <v>0</v>
      </c>
    </row>
    <row r="208" spans="1:6" x14ac:dyDescent="0.3">
      <c r="A208" t="s">
        <v>1789</v>
      </c>
      <c r="B208" t="s">
        <v>1790</v>
      </c>
      <c r="C208" t="s">
        <v>1917</v>
      </c>
      <c r="F208">
        <f>IF(NOT(ISERROR(VLOOKUP(A208,C$2:C207,1,0))),1,IF(NOT(ISERROR(VLOOKUP(A208,D$2:D207,1,0))),1,IF(NOT(ISERROR(VLOOKUP(A208,E$2:E207,1,0))),1,0)))</f>
        <v>0</v>
      </c>
    </row>
    <row r="209" spans="1:6" x14ac:dyDescent="0.3">
      <c r="A209" t="s">
        <v>1791</v>
      </c>
      <c r="B209" t="s">
        <v>1792</v>
      </c>
      <c r="C209" t="s">
        <v>2183</v>
      </c>
      <c r="F209">
        <f>IF(NOT(ISERROR(VLOOKUP(A209,C$2:C208,1,0))),1,IF(NOT(ISERROR(VLOOKUP(A209,D$2:D208,1,0))),1,IF(NOT(ISERROR(VLOOKUP(A209,E$2:E208,1,0))),1,0)))</f>
        <v>0</v>
      </c>
    </row>
    <row r="210" spans="1:6" hidden="1" x14ac:dyDescent="0.3">
      <c r="A210" t="s">
        <v>1793</v>
      </c>
      <c r="B210" t="s">
        <v>1794</v>
      </c>
      <c r="C210" t="s">
        <v>1595</v>
      </c>
      <c r="F210">
        <f>IF(NOT(ISERROR(VLOOKUP(A210,C$2:C209,1,0))),1,IF(NOT(ISERROR(VLOOKUP(A210,D$2:D209,1,0))),1,IF(NOT(ISERROR(VLOOKUP(A210,E$2:E209,1,0))),1,0)))</f>
        <v>1</v>
      </c>
    </row>
    <row r="211" spans="1:6" x14ac:dyDescent="0.3">
      <c r="A211" t="s">
        <v>1795</v>
      </c>
      <c r="B211" t="s">
        <v>1796</v>
      </c>
      <c r="C211" t="s">
        <v>2185</v>
      </c>
      <c r="F211">
        <f>IF(NOT(ISERROR(VLOOKUP(A211,C$2:C210,1,0))),1,IF(NOT(ISERROR(VLOOKUP(A211,D$2:D210,1,0))),1,IF(NOT(ISERROR(VLOOKUP(A211,E$2:E210,1,0))),1,0)))</f>
        <v>0</v>
      </c>
    </row>
    <row r="212" spans="1:6" x14ac:dyDescent="0.3">
      <c r="A212" t="s">
        <v>1797</v>
      </c>
      <c r="B212" t="s">
        <v>1798</v>
      </c>
      <c r="C212">
        <v>0</v>
      </c>
      <c r="F212">
        <f>IF(NOT(ISERROR(VLOOKUP(A212,C$2:C211,1,0))),1,IF(NOT(ISERROR(VLOOKUP(A212,D$2:D211,1,0))),1,IF(NOT(ISERROR(VLOOKUP(A212,E$2:E211,1,0))),1,0)))</f>
        <v>0</v>
      </c>
    </row>
    <row r="213" spans="1:6" hidden="1" x14ac:dyDescent="0.3">
      <c r="A213" t="s">
        <v>1799</v>
      </c>
      <c r="B213" t="s">
        <v>1800</v>
      </c>
      <c r="C213" t="s">
        <v>1619</v>
      </c>
      <c r="F213">
        <f>IF(NOT(ISERROR(VLOOKUP(A213,C$2:C212,1,0))),1,IF(NOT(ISERROR(VLOOKUP(A213,D$2:D212,1,0))),1,IF(NOT(ISERROR(VLOOKUP(A213,E$2:E212,1,0))),1,0)))</f>
        <v>1</v>
      </c>
    </row>
    <row r="214" spans="1:6" x14ac:dyDescent="0.3">
      <c r="A214" t="s">
        <v>1801</v>
      </c>
      <c r="B214" t="s">
        <v>1802</v>
      </c>
      <c r="C214" t="s">
        <v>2419</v>
      </c>
      <c r="F214">
        <f>IF(NOT(ISERROR(VLOOKUP(A214,C$2:C213,1,0))),1,IF(NOT(ISERROR(VLOOKUP(A214,D$2:D213,1,0))),1,IF(NOT(ISERROR(VLOOKUP(A214,E$2:E213,1,0))),1,0)))</f>
        <v>0</v>
      </c>
    </row>
    <row r="215" spans="1:6" hidden="1" x14ac:dyDescent="0.3">
      <c r="A215" t="s">
        <v>1803</v>
      </c>
      <c r="B215" t="s">
        <v>1804</v>
      </c>
      <c r="C215" t="s">
        <v>1737</v>
      </c>
      <c r="F215">
        <f>IF(NOT(ISERROR(VLOOKUP(A215,C$2:C214,1,0))),1,IF(NOT(ISERROR(VLOOKUP(A215,D$2:D214,1,0))),1,IF(NOT(ISERROR(VLOOKUP(A215,E$2:E214,1,0))),1,0)))</f>
        <v>1</v>
      </c>
    </row>
    <row r="216" spans="1:6" x14ac:dyDescent="0.3">
      <c r="A216" t="s">
        <v>1805</v>
      </c>
      <c r="B216" t="s">
        <v>1806</v>
      </c>
      <c r="C216" t="s">
        <v>1807</v>
      </c>
      <c r="F216">
        <f>IF(NOT(ISERROR(VLOOKUP(A216,C$2:C215,1,0))),1,IF(NOT(ISERROR(VLOOKUP(A216,D$2:D215,1,0))),1,IF(NOT(ISERROR(VLOOKUP(A216,E$2:E215,1,0))),1,0)))</f>
        <v>0</v>
      </c>
    </row>
    <row r="217" spans="1:6" hidden="1" x14ac:dyDescent="0.3">
      <c r="A217" t="s">
        <v>1807</v>
      </c>
      <c r="B217" t="s">
        <v>1808</v>
      </c>
      <c r="C217" t="s">
        <v>1805</v>
      </c>
      <c r="F217">
        <f>IF(NOT(ISERROR(VLOOKUP(A217,C$2:C216,1,0))),1,IF(NOT(ISERROR(VLOOKUP(A217,D$2:D216,1,0))),1,IF(NOT(ISERROR(VLOOKUP(A217,E$2:E216,1,0))),1,0)))</f>
        <v>1</v>
      </c>
    </row>
    <row r="218" spans="1:6" x14ac:dyDescent="0.3">
      <c r="A218" t="s">
        <v>1809</v>
      </c>
      <c r="B218" t="s">
        <v>1810</v>
      </c>
      <c r="C218" t="s">
        <v>1811</v>
      </c>
      <c r="F218">
        <f>IF(NOT(ISERROR(VLOOKUP(A218,C$2:C217,1,0))),1,IF(NOT(ISERROR(VLOOKUP(A218,D$2:D217,1,0))),1,IF(NOT(ISERROR(VLOOKUP(A218,E$2:E217,1,0))),1,0)))</f>
        <v>0</v>
      </c>
    </row>
    <row r="219" spans="1:6" hidden="1" x14ac:dyDescent="0.3">
      <c r="A219" t="s">
        <v>1811</v>
      </c>
      <c r="B219" t="s">
        <v>1812</v>
      </c>
      <c r="C219" t="s">
        <v>1809</v>
      </c>
      <c r="F219">
        <f>IF(NOT(ISERROR(VLOOKUP(A219,C$2:C218,1,0))),1,IF(NOT(ISERROR(VLOOKUP(A219,D$2:D218,1,0))),1,IF(NOT(ISERROR(VLOOKUP(A219,E$2:E218,1,0))),1,0)))</f>
        <v>1</v>
      </c>
    </row>
    <row r="220" spans="1:6" x14ac:dyDescent="0.3">
      <c r="A220" t="s">
        <v>1813</v>
      </c>
      <c r="B220" t="s">
        <v>1814</v>
      </c>
      <c r="C220">
        <v>0</v>
      </c>
      <c r="F220">
        <f>IF(NOT(ISERROR(VLOOKUP(A220,C$2:C219,1,0))),1,IF(NOT(ISERROR(VLOOKUP(A220,D$2:D219,1,0))),1,IF(NOT(ISERROR(VLOOKUP(A220,E$2:E219,1,0))),1,0)))</f>
        <v>0</v>
      </c>
    </row>
    <row r="221" spans="1:6" x14ac:dyDescent="0.3">
      <c r="A221" t="s">
        <v>1815</v>
      </c>
      <c r="B221" t="s">
        <v>1816</v>
      </c>
      <c r="C221" t="s">
        <v>1929</v>
      </c>
      <c r="F221">
        <f>IF(NOT(ISERROR(VLOOKUP(A221,C$2:C220,1,0))),1,IF(NOT(ISERROR(VLOOKUP(A221,D$2:D220,1,0))),1,IF(NOT(ISERROR(VLOOKUP(A221,E$2:E220,1,0))),1,0)))</f>
        <v>0</v>
      </c>
    </row>
    <row r="222" spans="1:6" hidden="1" x14ac:dyDescent="0.3">
      <c r="A222" t="s">
        <v>1817</v>
      </c>
      <c r="B222" t="s">
        <v>1818</v>
      </c>
      <c r="C222" t="s">
        <v>1475</v>
      </c>
      <c r="F222">
        <f>IF(NOT(ISERROR(VLOOKUP(A222,C$2:C221,1,0))),1,IF(NOT(ISERROR(VLOOKUP(A222,D$2:D221,1,0))),1,IF(NOT(ISERROR(VLOOKUP(A222,E$2:E221,1,0))),1,0)))</f>
        <v>1</v>
      </c>
    </row>
    <row r="223" spans="1:6" hidden="1" x14ac:dyDescent="0.3">
      <c r="A223" t="s">
        <v>1819</v>
      </c>
      <c r="B223" t="s">
        <v>1820</v>
      </c>
      <c r="C223" t="s">
        <v>1481</v>
      </c>
      <c r="F223">
        <f>IF(NOT(ISERROR(VLOOKUP(A223,C$2:C222,1,0))),1,IF(NOT(ISERROR(VLOOKUP(A223,D$2:D222,1,0))),1,IF(NOT(ISERROR(VLOOKUP(A223,E$2:E222,1,0))),1,0)))</f>
        <v>1</v>
      </c>
    </row>
    <row r="224" spans="1:6" x14ac:dyDescent="0.3">
      <c r="A224" t="s">
        <v>1821</v>
      </c>
      <c r="B224" t="s">
        <v>1822</v>
      </c>
      <c r="C224" t="s">
        <v>1827</v>
      </c>
      <c r="F224">
        <f>IF(NOT(ISERROR(VLOOKUP(A224,C$2:C223,1,0))),1,IF(NOT(ISERROR(VLOOKUP(A224,D$2:D223,1,0))),1,IF(NOT(ISERROR(VLOOKUP(A224,E$2:E223,1,0))),1,0)))</f>
        <v>0</v>
      </c>
    </row>
    <row r="225" spans="1:6" x14ac:dyDescent="0.3">
      <c r="A225" t="s">
        <v>1823</v>
      </c>
      <c r="B225" t="s">
        <v>1824</v>
      </c>
      <c r="C225" t="s">
        <v>1837</v>
      </c>
      <c r="F225">
        <f>IF(NOT(ISERROR(VLOOKUP(A225,C$2:C224,1,0))),1,IF(NOT(ISERROR(VLOOKUP(A225,D$2:D224,1,0))),1,IF(NOT(ISERROR(VLOOKUP(A225,E$2:E224,1,0))),1,0)))</f>
        <v>0</v>
      </c>
    </row>
    <row r="226" spans="1:6" x14ac:dyDescent="0.3">
      <c r="A226" t="s">
        <v>1825</v>
      </c>
      <c r="B226" t="s">
        <v>1826</v>
      </c>
      <c r="C226">
        <v>0</v>
      </c>
      <c r="F226">
        <f>IF(NOT(ISERROR(VLOOKUP(A226,C$2:C225,1,0))),1,IF(NOT(ISERROR(VLOOKUP(A226,D$2:D225,1,0))),1,IF(NOT(ISERROR(VLOOKUP(A226,E$2:E225,1,0))),1,0)))</f>
        <v>0</v>
      </c>
    </row>
    <row r="227" spans="1:6" hidden="1" x14ac:dyDescent="0.3">
      <c r="A227" t="s">
        <v>1827</v>
      </c>
      <c r="B227" t="s">
        <v>1828</v>
      </c>
      <c r="C227" t="s">
        <v>1821</v>
      </c>
      <c r="F227">
        <f>IF(NOT(ISERROR(VLOOKUP(A227,C$2:C226,1,0))),1,IF(NOT(ISERROR(VLOOKUP(A227,D$2:D226,1,0))),1,IF(NOT(ISERROR(VLOOKUP(A227,E$2:E226,1,0))),1,0)))</f>
        <v>1</v>
      </c>
    </row>
    <row r="228" spans="1:6" hidden="1" x14ac:dyDescent="0.3">
      <c r="A228" t="s">
        <v>1829</v>
      </c>
      <c r="B228" t="s">
        <v>1830</v>
      </c>
      <c r="C228" t="s">
        <v>1457</v>
      </c>
      <c r="F228">
        <f>IF(NOT(ISERROR(VLOOKUP(A228,C$2:C227,1,0))),1,IF(NOT(ISERROR(VLOOKUP(A228,D$2:D227,1,0))),1,IF(NOT(ISERROR(VLOOKUP(A228,E$2:E227,1,0))),1,0)))</f>
        <v>1</v>
      </c>
    </row>
    <row r="229" spans="1:6" x14ac:dyDescent="0.3">
      <c r="A229" t="s">
        <v>1831</v>
      </c>
      <c r="B229" t="s">
        <v>1832</v>
      </c>
      <c r="C229" t="s">
        <v>2005</v>
      </c>
      <c r="F229">
        <f>IF(NOT(ISERROR(VLOOKUP(A229,C$2:C228,1,0))),1,IF(NOT(ISERROR(VLOOKUP(A229,D$2:D228,1,0))),1,IF(NOT(ISERROR(VLOOKUP(A229,E$2:E228,1,0))),1,0)))</f>
        <v>0</v>
      </c>
    </row>
    <row r="230" spans="1:6" x14ac:dyDescent="0.3">
      <c r="A230" t="s">
        <v>1833</v>
      </c>
      <c r="B230" t="s">
        <v>1834</v>
      </c>
      <c r="C230">
        <v>0</v>
      </c>
      <c r="F230">
        <f>IF(NOT(ISERROR(VLOOKUP(A230,C$2:C229,1,0))),1,IF(NOT(ISERROR(VLOOKUP(A230,D$2:D229,1,0))),1,IF(NOT(ISERROR(VLOOKUP(A230,E$2:E229,1,0))),1,0)))</f>
        <v>0</v>
      </c>
    </row>
    <row r="231" spans="1:6" hidden="1" x14ac:dyDescent="0.3">
      <c r="A231" t="s">
        <v>1835</v>
      </c>
      <c r="B231" t="s">
        <v>1836</v>
      </c>
      <c r="C231" t="s">
        <v>1441</v>
      </c>
      <c r="F231">
        <f>IF(NOT(ISERROR(VLOOKUP(A231,C$2:C230,1,0))),1,IF(NOT(ISERROR(VLOOKUP(A231,D$2:D230,1,0))),1,IF(NOT(ISERROR(VLOOKUP(A231,E$2:E230,1,0))),1,0)))</f>
        <v>1</v>
      </c>
    </row>
    <row r="232" spans="1:6" hidden="1" x14ac:dyDescent="0.3">
      <c r="A232" t="s">
        <v>1837</v>
      </c>
      <c r="B232" t="s">
        <v>1838</v>
      </c>
      <c r="C232" t="s">
        <v>1823</v>
      </c>
      <c r="F232">
        <f>IF(NOT(ISERROR(VLOOKUP(A232,C$2:C231,1,0))),1,IF(NOT(ISERROR(VLOOKUP(A232,D$2:D231,1,0))),1,IF(NOT(ISERROR(VLOOKUP(A232,E$2:E231,1,0))),1,0)))</f>
        <v>1</v>
      </c>
    </row>
    <row r="233" spans="1:6" hidden="1" x14ac:dyDescent="0.3">
      <c r="A233" t="s">
        <v>1839</v>
      </c>
      <c r="B233" t="s">
        <v>1840</v>
      </c>
      <c r="C233" t="s">
        <v>1519</v>
      </c>
      <c r="F233">
        <f>IF(NOT(ISERROR(VLOOKUP(A233,C$2:C232,1,0))),1,IF(NOT(ISERROR(VLOOKUP(A233,D$2:D232,1,0))),1,IF(NOT(ISERROR(VLOOKUP(A233,E$2:E232,1,0))),1,0)))</f>
        <v>1</v>
      </c>
    </row>
    <row r="234" spans="1:6" hidden="1" x14ac:dyDescent="0.3">
      <c r="A234" t="s">
        <v>1841</v>
      </c>
      <c r="B234" t="s">
        <v>1842</v>
      </c>
      <c r="C234" t="s">
        <v>1685</v>
      </c>
      <c r="F234">
        <f>IF(NOT(ISERROR(VLOOKUP(A234,C$2:C233,1,0))),1,IF(NOT(ISERROR(VLOOKUP(A234,D$2:D233,1,0))),1,IF(NOT(ISERROR(VLOOKUP(A234,E$2:E233,1,0))),1,0)))</f>
        <v>1</v>
      </c>
    </row>
    <row r="235" spans="1:6" x14ac:dyDescent="0.3">
      <c r="A235" t="s">
        <v>1843</v>
      </c>
      <c r="B235" t="s">
        <v>1844</v>
      </c>
      <c r="C235">
        <v>0</v>
      </c>
      <c r="F235">
        <f>IF(NOT(ISERROR(VLOOKUP(A235,C$2:C234,1,0))),1,IF(NOT(ISERROR(VLOOKUP(A235,D$2:D234,1,0))),1,IF(NOT(ISERROR(VLOOKUP(A235,E$2:E234,1,0))),1,0)))</f>
        <v>0</v>
      </c>
    </row>
    <row r="236" spans="1:6" hidden="1" x14ac:dyDescent="0.3">
      <c r="A236" t="s">
        <v>1845</v>
      </c>
      <c r="B236" t="s">
        <v>1846</v>
      </c>
      <c r="C236" t="s">
        <v>1483</v>
      </c>
      <c r="F236">
        <f>IF(NOT(ISERROR(VLOOKUP(A236,C$2:C235,1,0))),1,IF(NOT(ISERROR(VLOOKUP(A236,D$2:D235,1,0))),1,IF(NOT(ISERROR(VLOOKUP(A236,E$2:E235,1,0))),1,0)))</f>
        <v>1</v>
      </c>
    </row>
    <row r="237" spans="1:6" x14ac:dyDescent="0.3">
      <c r="A237" t="s">
        <v>1847</v>
      </c>
      <c r="B237" t="s">
        <v>1848</v>
      </c>
      <c r="C237" t="s">
        <v>1849</v>
      </c>
      <c r="F237">
        <f>IF(NOT(ISERROR(VLOOKUP(A237,C$2:C236,1,0))),1,IF(NOT(ISERROR(VLOOKUP(A237,D$2:D236,1,0))),1,IF(NOT(ISERROR(VLOOKUP(A237,E$2:E236,1,0))),1,0)))</f>
        <v>0</v>
      </c>
    </row>
    <row r="238" spans="1:6" hidden="1" x14ac:dyDescent="0.3">
      <c r="A238" t="s">
        <v>1849</v>
      </c>
      <c r="B238" t="s">
        <v>1850</v>
      </c>
      <c r="C238" t="s">
        <v>1847</v>
      </c>
      <c r="F238">
        <f>IF(NOT(ISERROR(VLOOKUP(A238,C$2:C237,1,0))),1,IF(NOT(ISERROR(VLOOKUP(A238,D$2:D237,1,0))),1,IF(NOT(ISERROR(VLOOKUP(A238,E$2:E237,1,0))),1,0)))</f>
        <v>1</v>
      </c>
    </row>
    <row r="239" spans="1:6" hidden="1" x14ac:dyDescent="0.3">
      <c r="A239" t="s">
        <v>1851</v>
      </c>
      <c r="B239" t="s">
        <v>1852</v>
      </c>
      <c r="C239" t="s">
        <v>1491</v>
      </c>
      <c r="F239">
        <f>IF(NOT(ISERROR(VLOOKUP(A239,C$2:C238,1,0))),1,IF(NOT(ISERROR(VLOOKUP(A239,D$2:D238,1,0))),1,IF(NOT(ISERROR(VLOOKUP(A239,E$2:E238,1,0))),1,0)))</f>
        <v>1</v>
      </c>
    </row>
    <row r="240" spans="1:6" x14ac:dyDescent="0.3">
      <c r="A240" t="s">
        <v>1853</v>
      </c>
      <c r="B240" t="s">
        <v>1854</v>
      </c>
      <c r="C240" t="s">
        <v>1855</v>
      </c>
      <c r="F240">
        <f>IF(NOT(ISERROR(VLOOKUP(A240,C$2:C239,1,0))),1,IF(NOT(ISERROR(VLOOKUP(A240,D$2:D239,1,0))),1,IF(NOT(ISERROR(VLOOKUP(A240,E$2:E239,1,0))),1,0)))</f>
        <v>0</v>
      </c>
    </row>
    <row r="241" spans="1:6" hidden="1" x14ac:dyDescent="0.3">
      <c r="A241" t="s">
        <v>1855</v>
      </c>
      <c r="B241" t="s">
        <v>1856</v>
      </c>
      <c r="C241" t="s">
        <v>1853</v>
      </c>
      <c r="F241">
        <f>IF(NOT(ISERROR(VLOOKUP(A241,C$2:C240,1,0))),1,IF(NOT(ISERROR(VLOOKUP(A241,D$2:D240,1,0))),1,IF(NOT(ISERROR(VLOOKUP(A241,E$2:E240,1,0))),1,0)))</f>
        <v>1</v>
      </c>
    </row>
    <row r="242" spans="1:6" x14ac:dyDescent="0.3">
      <c r="A242" t="s">
        <v>1857</v>
      </c>
      <c r="B242" t="s">
        <v>1858</v>
      </c>
      <c r="C242">
        <v>0</v>
      </c>
      <c r="F242">
        <f>IF(NOT(ISERROR(VLOOKUP(A242,C$2:C241,1,0))),1,IF(NOT(ISERROR(VLOOKUP(A242,D$2:D241,1,0))),1,IF(NOT(ISERROR(VLOOKUP(A242,E$2:E241,1,0))),1,0)))</f>
        <v>0</v>
      </c>
    </row>
    <row r="243" spans="1:6" x14ac:dyDescent="0.3">
      <c r="A243" t="s">
        <v>1859</v>
      </c>
      <c r="B243" t="s">
        <v>1860</v>
      </c>
      <c r="C243" t="s">
        <v>2659</v>
      </c>
      <c r="F243">
        <f>IF(NOT(ISERROR(VLOOKUP(A243,C$2:C242,1,0))),1,IF(NOT(ISERROR(VLOOKUP(A243,D$2:D242,1,0))),1,IF(NOT(ISERROR(VLOOKUP(A243,E$2:E242,1,0))),1,0)))</f>
        <v>0</v>
      </c>
    </row>
    <row r="244" spans="1:6" x14ac:dyDescent="0.3">
      <c r="A244" t="s">
        <v>1861</v>
      </c>
      <c r="B244" t="s">
        <v>1862</v>
      </c>
      <c r="C244" t="s">
        <v>1863</v>
      </c>
      <c r="F244">
        <f>IF(NOT(ISERROR(VLOOKUP(A244,C$2:C243,1,0))),1,IF(NOT(ISERROR(VLOOKUP(A244,D$2:D243,1,0))),1,IF(NOT(ISERROR(VLOOKUP(A244,E$2:E243,1,0))),1,0)))</f>
        <v>0</v>
      </c>
    </row>
    <row r="245" spans="1:6" hidden="1" x14ac:dyDescent="0.3">
      <c r="A245" t="s">
        <v>1863</v>
      </c>
      <c r="B245" t="s">
        <v>1864</v>
      </c>
      <c r="C245" t="s">
        <v>1861</v>
      </c>
      <c r="F245">
        <f>IF(NOT(ISERROR(VLOOKUP(A245,C$2:C244,1,0))),1,IF(NOT(ISERROR(VLOOKUP(A245,D$2:D244,1,0))),1,IF(NOT(ISERROR(VLOOKUP(A245,E$2:E244,1,0))),1,0)))</f>
        <v>1</v>
      </c>
    </row>
    <row r="246" spans="1:6" x14ac:dyDescent="0.3">
      <c r="A246" t="s">
        <v>1865</v>
      </c>
      <c r="B246" t="s">
        <v>1866</v>
      </c>
      <c r="C246" t="s">
        <v>1867</v>
      </c>
      <c r="F246">
        <f>IF(NOT(ISERROR(VLOOKUP(A246,C$2:C245,1,0))),1,IF(NOT(ISERROR(VLOOKUP(A246,D$2:D245,1,0))),1,IF(NOT(ISERROR(VLOOKUP(A246,E$2:E245,1,0))),1,0)))</f>
        <v>0</v>
      </c>
    </row>
    <row r="247" spans="1:6" hidden="1" x14ac:dyDescent="0.3">
      <c r="A247" t="s">
        <v>1867</v>
      </c>
      <c r="B247" t="s">
        <v>1868</v>
      </c>
      <c r="C247" t="s">
        <v>1865</v>
      </c>
      <c r="F247">
        <f>IF(NOT(ISERROR(VLOOKUP(A247,C$2:C246,1,0))),1,IF(NOT(ISERROR(VLOOKUP(A247,D$2:D246,1,0))),1,IF(NOT(ISERROR(VLOOKUP(A247,E$2:E246,1,0))),1,0)))</f>
        <v>1</v>
      </c>
    </row>
    <row r="248" spans="1:6" x14ac:dyDescent="0.3">
      <c r="A248" t="s">
        <v>1869</v>
      </c>
      <c r="B248" t="s">
        <v>1870</v>
      </c>
      <c r="C248" t="s">
        <v>1871</v>
      </c>
      <c r="F248">
        <f>IF(NOT(ISERROR(VLOOKUP(A248,C$2:C247,1,0))),1,IF(NOT(ISERROR(VLOOKUP(A248,D$2:D247,1,0))),1,IF(NOT(ISERROR(VLOOKUP(A248,E$2:E247,1,0))),1,0)))</f>
        <v>0</v>
      </c>
    </row>
    <row r="249" spans="1:6" hidden="1" x14ac:dyDescent="0.3">
      <c r="A249" t="s">
        <v>1871</v>
      </c>
      <c r="B249" t="s">
        <v>1872</v>
      </c>
      <c r="C249" t="s">
        <v>1869</v>
      </c>
      <c r="F249">
        <f>IF(NOT(ISERROR(VLOOKUP(A249,C$2:C248,1,0))),1,IF(NOT(ISERROR(VLOOKUP(A249,D$2:D248,1,0))),1,IF(NOT(ISERROR(VLOOKUP(A249,E$2:E248,1,0))),1,0)))</f>
        <v>1</v>
      </c>
    </row>
    <row r="250" spans="1:6" x14ac:dyDescent="0.3">
      <c r="A250" t="s">
        <v>1873</v>
      </c>
      <c r="B250" t="s">
        <v>1874</v>
      </c>
      <c r="C250">
        <v>0</v>
      </c>
      <c r="F250">
        <f>IF(NOT(ISERROR(VLOOKUP(A250,C$2:C249,1,0))),1,IF(NOT(ISERROR(VLOOKUP(A250,D$2:D249,1,0))),1,IF(NOT(ISERROR(VLOOKUP(A250,E$2:E249,1,0))),1,0)))</f>
        <v>0</v>
      </c>
    </row>
    <row r="251" spans="1:6" x14ac:dyDescent="0.3">
      <c r="A251" t="s">
        <v>1875</v>
      </c>
      <c r="B251" t="s">
        <v>1876</v>
      </c>
      <c r="C251" t="s">
        <v>1877</v>
      </c>
      <c r="F251">
        <f>IF(NOT(ISERROR(VLOOKUP(A251,C$2:C250,1,0))),1,IF(NOT(ISERROR(VLOOKUP(A251,D$2:D250,1,0))),1,IF(NOT(ISERROR(VLOOKUP(A251,E$2:E250,1,0))),1,0)))</f>
        <v>0</v>
      </c>
    </row>
    <row r="252" spans="1:6" hidden="1" x14ac:dyDescent="0.3">
      <c r="A252" t="s">
        <v>1877</v>
      </c>
      <c r="B252" t="s">
        <v>1878</v>
      </c>
      <c r="C252" t="s">
        <v>1875</v>
      </c>
      <c r="F252">
        <f>IF(NOT(ISERROR(VLOOKUP(A252,C$2:C251,1,0))),1,IF(NOT(ISERROR(VLOOKUP(A252,D$2:D251,1,0))),1,IF(NOT(ISERROR(VLOOKUP(A252,E$2:E251,1,0))),1,0)))</f>
        <v>1</v>
      </c>
    </row>
    <row r="253" spans="1:6" hidden="1" x14ac:dyDescent="0.3">
      <c r="A253" t="s">
        <v>1879</v>
      </c>
      <c r="B253" t="s">
        <v>1880</v>
      </c>
      <c r="C253" t="s">
        <v>1787</v>
      </c>
      <c r="F253">
        <f>IF(NOT(ISERROR(VLOOKUP(A253,C$2:C252,1,0))),1,IF(NOT(ISERROR(VLOOKUP(A253,D$2:D252,1,0))),1,IF(NOT(ISERROR(VLOOKUP(A253,E$2:E252,1,0))),1,0)))</f>
        <v>1</v>
      </c>
    </row>
    <row r="254" spans="1:6" hidden="1" x14ac:dyDescent="0.3">
      <c r="A254" t="s">
        <v>1881</v>
      </c>
      <c r="B254" t="s">
        <v>1882</v>
      </c>
      <c r="C254" t="s">
        <v>1407</v>
      </c>
      <c r="F254">
        <f>IF(NOT(ISERROR(VLOOKUP(A254,C$2:C253,1,0))),1,IF(NOT(ISERROR(VLOOKUP(A254,D$2:D253,1,0))),1,IF(NOT(ISERROR(VLOOKUP(A254,E$2:E253,1,0))),1,0)))</f>
        <v>1</v>
      </c>
    </row>
    <row r="255" spans="1:6" x14ac:dyDescent="0.3">
      <c r="A255" t="s">
        <v>1883</v>
      </c>
      <c r="B255" t="s">
        <v>1884</v>
      </c>
      <c r="C255" t="s">
        <v>1935</v>
      </c>
      <c r="F255">
        <f>IF(NOT(ISERROR(VLOOKUP(A255,C$2:C254,1,0))),1,IF(NOT(ISERROR(VLOOKUP(A255,D$2:D254,1,0))),1,IF(NOT(ISERROR(VLOOKUP(A255,E$2:E254,1,0))),1,0)))</f>
        <v>0</v>
      </c>
    </row>
    <row r="256" spans="1:6" x14ac:dyDescent="0.3">
      <c r="A256" t="s">
        <v>1885</v>
      </c>
      <c r="B256" t="s">
        <v>1886</v>
      </c>
      <c r="C256" t="s">
        <v>1887</v>
      </c>
      <c r="F256">
        <f>IF(NOT(ISERROR(VLOOKUP(A256,C$2:C255,1,0))),1,IF(NOT(ISERROR(VLOOKUP(A256,D$2:D255,1,0))),1,IF(NOT(ISERROR(VLOOKUP(A256,E$2:E255,1,0))),1,0)))</f>
        <v>0</v>
      </c>
    </row>
    <row r="257" spans="1:6" hidden="1" x14ac:dyDescent="0.3">
      <c r="A257" t="s">
        <v>1887</v>
      </c>
      <c r="B257" t="s">
        <v>1888</v>
      </c>
      <c r="C257" t="s">
        <v>1885</v>
      </c>
      <c r="F257">
        <f>IF(NOT(ISERROR(VLOOKUP(A257,C$2:C256,1,0))),1,IF(NOT(ISERROR(VLOOKUP(A257,D$2:D256,1,0))),1,IF(NOT(ISERROR(VLOOKUP(A257,E$2:E256,1,0))),1,0)))</f>
        <v>1</v>
      </c>
    </row>
    <row r="258" spans="1:6" hidden="1" x14ac:dyDescent="0.3">
      <c r="A258" t="s">
        <v>1889</v>
      </c>
      <c r="B258" t="s">
        <v>1890</v>
      </c>
      <c r="C258" t="s">
        <v>1695</v>
      </c>
      <c r="F258">
        <f>IF(NOT(ISERROR(VLOOKUP(A258,C$2:C257,1,0))),1,IF(NOT(ISERROR(VLOOKUP(A258,D$2:D257,1,0))),1,IF(NOT(ISERROR(VLOOKUP(A258,E$2:E257,1,0))),1,0)))</f>
        <v>1</v>
      </c>
    </row>
    <row r="259" spans="1:6" x14ac:dyDescent="0.3">
      <c r="A259" t="s">
        <v>1891</v>
      </c>
      <c r="B259" t="s">
        <v>1892</v>
      </c>
      <c r="C259">
        <v>0</v>
      </c>
      <c r="F259">
        <f>IF(NOT(ISERROR(VLOOKUP(A259,C$2:C258,1,0))),1,IF(NOT(ISERROR(VLOOKUP(A259,D$2:D258,1,0))),1,IF(NOT(ISERROR(VLOOKUP(A259,E$2:E258,1,0))),1,0)))</f>
        <v>0</v>
      </c>
    </row>
    <row r="260" spans="1:6" x14ac:dyDescent="0.3">
      <c r="A260" t="s">
        <v>1893</v>
      </c>
      <c r="B260" t="s">
        <v>1894</v>
      </c>
      <c r="C260" t="s">
        <v>1895</v>
      </c>
      <c r="F260">
        <f>IF(NOT(ISERROR(VLOOKUP(A260,C$2:C259,1,0))),1,IF(NOT(ISERROR(VLOOKUP(A260,D$2:D259,1,0))),1,IF(NOT(ISERROR(VLOOKUP(A260,E$2:E259,1,0))),1,0)))</f>
        <v>0</v>
      </c>
    </row>
    <row r="261" spans="1:6" hidden="1" x14ac:dyDescent="0.3">
      <c r="A261" t="s">
        <v>1895</v>
      </c>
      <c r="B261" t="s">
        <v>1896</v>
      </c>
      <c r="C261" t="s">
        <v>1893</v>
      </c>
      <c r="F261">
        <f>IF(NOT(ISERROR(VLOOKUP(A261,C$2:C260,1,0))),1,IF(NOT(ISERROR(VLOOKUP(A261,D$2:D260,1,0))),1,IF(NOT(ISERROR(VLOOKUP(A261,E$2:E260,1,0))),1,0)))</f>
        <v>1</v>
      </c>
    </row>
    <row r="262" spans="1:6" x14ac:dyDescent="0.3">
      <c r="A262" t="s">
        <v>1897</v>
      </c>
      <c r="B262" t="s">
        <v>1898</v>
      </c>
      <c r="C262" t="s">
        <v>1899</v>
      </c>
      <c r="F262">
        <f>IF(NOT(ISERROR(VLOOKUP(A262,C$2:C261,1,0))),1,IF(NOT(ISERROR(VLOOKUP(A262,D$2:D261,1,0))),1,IF(NOT(ISERROR(VLOOKUP(A262,E$2:E261,1,0))),1,0)))</f>
        <v>0</v>
      </c>
    </row>
    <row r="263" spans="1:6" hidden="1" x14ac:dyDescent="0.3">
      <c r="A263" t="s">
        <v>1899</v>
      </c>
      <c r="B263" t="s">
        <v>1900</v>
      </c>
      <c r="C263" t="s">
        <v>1897</v>
      </c>
      <c r="F263">
        <f>IF(NOT(ISERROR(VLOOKUP(A263,C$2:C262,1,0))),1,IF(NOT(ISERROR(VLOOKUP(A263,D$2:D262,1,0))),1,IF(NOT(ISERROR(VLOOKUP(A263,E$2:E262,1,0))),1,0)))</f>
        <v>1</v>
      </c>
    </row>
    <row r="264" spans="1:6" x14ac:dyDescent="0.3">
      <c r="A264" t="s">
        <v>1901</v>
      </c>
      <c r="B264" t="s">
        <v>1902</v>
      </c>
      <c r="C264" t="s">
        <v>2149</v>
      </c>
      <c r="F264">
        <f>IF(NOT(ISERROR(VLOOKUP(A264,C$2:C263,1,0))),1,IF(NOT(ISERROR(VLOOKUP(A264,D$2:D263,1,0))),1,IF(NOT(ISERROR(VLOOKUP(A264,E$2:E263,1,0))),1,0)))</f>
        <v>0</v>
      </c>
    </row>
    <row r="265" spans="1:6" x14ac:dyDescent="0.3">
      <c r="A265" t="s">
        <v>1903</v>
      </c>
      <c r="B265" t="s">
        <v>1904</v>
      </c>
      <c r="C265" t="s">
        <v>2155</v>
      </c>
      <c r="F265">
        <f>IF(NOT(ISERROR(VLOOKUP(A265,C$2:C264,1,0))),1,IF(NOT(ISERROR(VLOOKUP(A265,D$2:D264,1,0))),1,IF(NOT(ISERROR(VLOOKUP(A265,E$2:E264,1,0))),1,0)))</f>
        <v>0</v>
      </c>
    </row>
    <row r="266" spans="1:6" x14ac:dyDescent="0.3">
      <c r="A266" t="s">
        <v>1905</v>
      </c>
      <c r="B266" t="s">
        <v>1906</v>
      </c>
      <c r="C266" t="s">
        <v>2711</v>
      </c>
      <c r="F266">
        <f>IF(NOT(ISERROR(VLOOKUP(A266,C$2:C265,1,0))),1,IF(NOT(ISERROR(VLOOKUP(A266,D$2:D265,1,0))),1,IF(NOT(ISERROR(VLOOKUP(A266,E$2:E265,1,0))),1,0)))</f>
        <v>0</v>
      </c>
    </row>
    <row r="267" spans="1:6" hidden="1" x14ac:dyDescent="0.3">
      <c r="A267" t="s">
        <v>1907</v>
      </c>
      <c r="B267" t="s">
        <v>1908</v>
      </c>
      <c r="C267" t="s">
        <v>1461</v>
      </c>
      <c r="F267">
        <f>IF(NOT(ISERROR(VLOOKUP(A267,C$2:C266,1,0))),1,IF(NOT(ISERROR(VLOOKUP(A267,D$2:D266,1,0))),1,IF(NOT(ISERROR(VLOOKUP(A267,E$2:E266,1,0))),1,0)))</f>
        <v>1</v>
      </c>
    </row>
    <row r="268" spans="1:6" x14ac:dyDescent="0.3">
      <c r="A268" t="s">
        <v>1909</v>
      </c>
      <c r="B268" t="s">
        <v>1910</v>
      </c>
      <c r="C268" t="s">
        <v>1911</v>
      </c>
      <c r="F268">
        <f>IF(NOT(ISERROR(VLOOKUP(A268,C$2:C267,1,0))),1,IF(NOT(ISERROR(VLOOKUP(A268,D$2:D267,1,0))),1,IF(NOT(ISERROR(VLOOKUP(A268,E$2:E267,1,0))),1,0)))</f>
        <v>0</v>
      </c>
    </row>
    <row r="269" spans="1:6" hidden="1" x14ac:dyDescent="0.3">
      <c r="A269" t="s">
        <v>1911</v>
      </c>
      <c r="B269" t="s">
        <v>1912</v>
      </c>
      <c r="C269" t="s">
        <v>1909</v>
      </c>
      <c r="F269">
        <f>IF(NOT(ISERROR(VLOOKUP(A269,C$2:C268,1,0))),1,IF(NOT(ISERROR(VLOOKUP(A269,D$2:D268,1,0))),1,IF(NOT(ISERROR(VLOOKUP(A269,E$2:E268,1,0))),1,0)))</f>
        <v>1</v>
      </c>
    </row>
    <row r="270" spans="1:6" x14ac:dyDescent="0.3">
      <c r="A270" t="s">
        <v>1913</v>
      </c>
      <c r="B270" t="s">
        <v>1914</v>
      </c>
      <c r="C270">
        <v>0</v>
      </c>
      <c r="F270">
        <f>IF(NOT(ISERROR(VLOOKUP(A270,C$2:C269,1,0))),1,IF(NOT(ISERROR(VLOOKUP(A270,D$2:D269,1,0))),1,IF(NOT(ISERROR(VLOOKUP(A270,E$2:E269,1,0))),1,0)))</f>
        <v>0</v>
      </c>
    </row>
    <row r="271" spans="1:6" hidden="1" x14ac:dyDescent="0.3">
      <c r="A271" t="s">
        <v>1915</v>
      </c>
      <c r="B271" t="s">
        <v>1916</v>
      </c>
      <c r="C271" t="s">
        <v>1655</v>
      </c>
      <c r="F271">
        <f>IF(NOT(ISERROR(VLOOKUP(A271,C$2:C270,1,0))),1,IF(NOT(ISERROR(VLOOKUP(A271,D$2:D270,1,0))),1,IF(NOT(ISERROR(VLOOKUP(A271,E$2:E270,1,0))),1,0)))</f>
        <v>1</v>
      </c>
    </row>
    <row r="272" spans="1:6" hidden="1" x14ac:dyDescent="0.3">
      <c r="A272" t="s">
        <v>1917</v>
      </c>
      <c r="B272" t="s">
        <v>1918</v>
      </c>
      <c r="C272" t="s">
        <v>1789</v>
      </c>
      <c r="F272">
        <f>IF(NOT(ISERROR(VLOOKUP(A272,C$2:C271,1,0))),1,IF(NOT(ISERROR(VLOOKUP(A272,D$2:D271,1,0))),1,IF(NOT(ISERROR(VLOOKUP(A272,E$2:E271,1,0))),1,0)))</f>
        <v>1</v>
      </c>
    </row>
    <row r="273" spans="1:6" x14ac:dyDescent="0.3">
      <c r="A273" t="s">
        <v>1919</v>
      </c>
      <c r="B273" t="s">
        <v>1920</v>
      </c>
      <c r="C273" t="s">
        <v>1921</v>
      </c>
      <c r="F273">
        <f>IF(NOT(ISERROR(VLOOKUP(A273,C$2:C272,1,0))),1,IF(NOT(ISERROR(VLOOKUP(A273,D$2:D272,1,0))),1,IF(NOT(ISERROR(VLOOKUP(A273,E$2:E272,1,0))),1,0)))</f>
        <v>0</v>
      </c>
    </row>
    <row r="274" spans="1:6" hidden="1" x14ac:dyDescent="0.3">
      <c r="A274" t="s">
        <v>1921</v>
      </c>
      <c r="B274" t="s">
        <v>1922</v>
      </c>
      <c r="C274" t="s">
        <v>1919</v>
      </c>
      <c r="F274">
        <f>IF(NOT(ISERROR(VLOOKUP(A274,C$2:C273,1,0))),1,IF(NOT(ISERROR(VLOOKUP(A274,D$2:D273,1,0))),1,IF(NOT(ISERROR(VLOOKUP(A274,E$2:E273,1,0))),1,0)))</f>
        <v>1</v>
      </c>
    </row>
    <row r="275" spans="1:6" x14ac:dyDescent="0.3">
      <c r="A275" t="s">
        <v>1923</v>
      </c>
      <c r="B275" t="s">
        <v>1924</v>
      </c>
      <c r="C275">
        <v>0</v>
      </c>
      <c r="F275">
        <f>IF(NOT(ISERROR(VLOOKUP(A275,C$2:C274,1,0))),1,IF(NOT(ISERROR(VLOOKUP(A275,D$2:D274,1,0))),1,IF(NOT(ISERROR(VLOOKUP(A275,E$2:E274,1,0))),1,0)))</f>
        <v>0</v>
      </c>
    </row>
    <row r="276" spans="1:6" hidden="1" x14ac:dyDescent="0.3">
      <c r="A276" t="s">
        <v>1925</v>
      </c>
      <c r="B276" t="s">
        <v>1926</v>
      </c>
      <c r="C276" t="s">
        <v>1391</v>
      </c>
      <c r="F276">
        <f>IF(NOT(ISERROR(VLOOKUP(A276,C$2:C275,1,0))),1,IF(NOT(ISERROR(VLOOKUP(A276,D$2:D275,1,0))),1,IF(NOT(ISERROR(VLOOKUP(A276,E$2:E275,1,0))),1,0)))</f>
        <v>1</v>
      </c>
    </row>
    <row r="277" spans="1:6" x14ac:dyDescent="0.3">
      <c r="A277" t="s">
        <v>1927</v>
      </c>
      <c r="B277" t="s">
        <v>1928</v>
      </c>
      <c r="C277">
        <v>0</v>
      </c>
      <c r="F277">
        <f>IF(NOT(ISERROR(VLOOKUP(A277,C$2:C276,1,0))),1,IF(NOT(ISERROR(VLOOKUP(A277,D$2:D276,1,0))),1,IF(NOT(ISERROR(VLOOKUP(A277,E$2:E276,1,0))),1,0)))</f>
        <v>0</v>
      </c>
    </row>
    <row r="278" spans="1:6" hidden="1" x14ac:dyDescent="0.3">
      <c r="A278" t="s">
        <v>1929</v>
      </c>
      <c r="B278" t="s">
        <v>1930</v>
      </c>
      <c r="C278" t="s">
        <v>1815</v>
      </c>
      <c r="F278">
        <f>IF(NOT(ISERROR(VLOOKUP(A278,C$2:C277,1,0))),1,IF(NOT(ISERROR(VLOOKUP(A278,D$2:D277,1,0))),1,IF(NOT(ISERROR(VLOOKUP(A278,E$2:E277,1,0))),1,0)))</f>
        <v>1</v>
      </c>
    </row>
    <row r="279" spans="1:6" x14ac:dyDescent="0.3">
      <c r="A279" t="s">
        <v>1931</v>
      </c>
      <c r="B279" t="s">
        <v>1932</v>
      </c>
      <c r="C279" t="s">
        <v>1933</v>
      </c>
      <c r="F279">
        <f>IF(NOT(ISERROR(VLOOKUP(A279,C$2:C278,1,0))),1,IF(NOT(ISERROR(VLOOKUP(A279,D$2:D278,1,0))),1,IF(NOT(ISERROR(VLOOKUP(A279,E$2:E278,1,0))),1,0)))</f>
        <v>0</v>
      </c>
    </row>
    <row r="280" spans="1:6" hidden="1" x14ac:dyDescent="0.3">
      <c r="A280" t="s">
        <v>1933</v>
      </c>
      <c r="B280" t="s">
        <v>1934</v>
      </c>
      <c r="C280" t="s">
        <v>1931</v>
      </c>
      <c r="F280">
        <f>IF(NOT(ISERROR(VLOOKUP(A280,C$2:C279,1,0))),1,IF(NOT(ISERROR(VLOOKUP(A280,D$2:D279,1,0))),1,IF(NOT(ISERROR(VLOOKUP(A280,E$2:E279,1,0))),1,0)))</f>
        <v>1</v>
      </c>
    </row>
    <row r="281" spans="1:6" hidden="1" x14ac:dyDescent="0.3">
      <c r="A281" t="s">
        <v>1935</v>
      </c>
      <c r="B281" t="s">
        <v>1936</v>
      </c>
      <c r="C281" t="s">
        <v>1883</v>
      </c>
      <c r="F281">
        <f>IF(NOT(ISERROR(VLOOKUP(A281,C$2:C280,1,0))),1,IF(NOT(ISERROR(VLOOKUP(A281,D$2:D280,1,0))),1,IF(NOT(ISERROR(VLOOKUP(A281,E$2:E280,1,0))),1,0)))</f>
        <v>1</v>
      </c>
    </row>
    <row r="282" spans="1:6" hidden="1" x14ac:dyDescent="0.3">
      <c r="A282" t="s">
        <v>1937</v>
      </c>
      <c r="B282" t="s">
        <v>1938</v>
      </c>
      <c r="C282" t="s">
        <v>1565</v>
      </c>
      <c r="F282">
        <f>IF(NOT(ISERROR(VLOOKUP(A282,C$2:C281,1,0))),1,IF(NOT(ISERROR(VLOOKUP(A282,D$2:D281,1,0))),1,IF(NOT(ISERROR(VLOOKUP(A282,E$2:E281,1,0))),1,0)))</f>
        <v>1</v>
      </c>
    </row>
    <row r="283" spans="1:6" hidden="1" x14ac:dyDescent="0.3">
      <c r="A283" t="s">
        <v>1939</v>
      </c>
      <c r="B283" t="s">
        <v>1940</v>
      </c>
      <c r="C283" t="s">
        <v>1593</v>
      </c>
      <c r="F283">
        <f>IF(NOT(ISERROR(VLOOKUP(A283,C$2:C282,1,0))),1,IF(NOT(ISERROR(VLOOKUP(A283,D$2:D282,1,0))),1,IF(NOT(ISERROR(VLOOKUP(A283,E$2:E282,1,0))),1,0)))</f>
        <v>1</v>
      </c>
    </row>
    <row r="284" spans="1:6" x14ac:dyDescent="0.3">
      <c r="A284" t="s">
        <v>1941</v>
      </c>
      <c r="B284" t="s">
        <v>1942</v>
      </c>
      <c r="C284" t="s">
        <v>1943</v>
      </c>
      <c r="F284">
        <f>IF(NOT(ISERROR(VLOOKUP(A284,C$2:C283,1,0))),1,IF(NOT(ISERROR(VLOOKUP(A284,D$2:D283,1,0))),1,IF(NOT(ISERROR(VLOOKUP(A284,E$2:E283,1,0))),1,0)))</f>
        <v>0</v>
      </c>
    </row>
    <row r="285" spans="1:6" hidden="1" x14ac:dyDescent="0.3">
      <c r="A285" t="s">
        <v>1943</v>
      </c>
      <c r="B285" t="s">
        <v>1944</v>
      </c>
      <c r="C285" t="s">
        <v>1941</v>
      </c>
      <c r="F285">
        <f>IF(NOT(ISERROR(VLOOKUP(A285,C$2:C284,1,0))),1,IF(NOT(ISERROR(VLOOKUP(A285,D$2:D284,1,0))),1,IF(NOT(ISERROR(VLOOKUP(A285,E$2:E284,1,0))),1,0)))</f>
        <v>1</v>
      </c>
    </row>
    <row r="286" spans="1:6" x14ac:dyDescent="0.3">
      <c r="A286" t="s">
        <v>1945</v>
      </c>
      <c r="B286" t="s">
        <v>1946</v>
      </c>
      <c r="C286" t="s">
        <v>2717</v>
      </c>
      <c r="F286">
        <f>IF(NOT(ISERROR(VLOOKUP(A286,C$2:C285,1,0))),1,IF(NOT(ISERROR(VLOOKUP(A286,D$2:D285,1,0))),1,IF(NOT(ISERROR(VLOOKUP(A286,E$2:E285,1,0))),1,0)))</f>
        <v>0</v>
      </c>
    </row>
    <row r="287" spans="1:6" x14ac:dyDescent="0.3">
      <c r="A287" t="s">
        <v>1947</v>
      </c>
      <c r="B287" t="s">
        <v>1948</v>
      </c>
      <c r="C287">
        <v>0</v>
      </c>
      <c r="F287">
        <f>IF(NOT(ISERROR(VLOOKUP(A287,C$2:C286,1,0))),1,IF(NOT(ISERROR(VLOOKUP(A287,D$2:D286,1,0))),1,IF(NOT(ISERROR(VLOOKUP(A287,E$2:E286,1,0))),1,0)))</f>
        <v>0</v>
      </c>
    </row>
    <row r="288" spans="1:6" x14ac:dyDescent="0.3">
      <c r="A288" t="s">
        <v>1949</v>
      </c>
      <c r="B288" t="s">
        <v>1950</v>
      </c>
      <c r="C288" t="s">
        <v>1951</v>
      </c>
      <c r="F288">
        <f>IF(NOT(ISERROR(VLOOKUP(A288,C$2:C287,1,0))),1,IF(NOT(ISERROR(VLOOKUP(A288,D$2:D287,1,0))),1,IF(NOT(ISERROR(VLOOKUP(A288,E$2:E287,1,0))),1,0)))</f>
        <v>0</v>
      </c>
    </row>
    <row r="289" spans="1:6" hidden="1" x14ac:dyDescent="0.3">
      <c r="A289" t="s">
        <v>1951</v>
      </c>
      <c r="B289" t="s">
        <v>1952</v>
      </c>
      <c r="C289" t="s">
        <v>1949</v>
      </c>
      <c r="F289">
        <f>IF(NOT(ISERROR(VLOOKUP(A289,C$2:C288,1,0))),1,IF(NOT(ISERROR(VLOOKUP(A289,D$2:D288,1,0))),1,IF(NOT(ISERROR(VLOOKUP(A289,E$2:E288,1,0))),1,0)))</f>
        <v>1</v>
      </c>
    </row>
    <row r="290" spans="1:6" x14ac:dyDescent="0.3">
      <c r="A290" t="s">
        <v>1953</v>
      </c>
      <c r="B290" t="s">
        <v>1954</v>
      </c>
      <c r="C290" t="s">
        <v>1955</v>
      </c>
      <c r="F290">
        <f>IF(NOT(ISERROR(VLOOKUP(A290,C$2:C289,1,0))),1,IF(NOT(ISERROR(VLOOKUP(A290,D$2:D289,1,0))),1,IF(NOT(ISERROR(VLOOKUP(A290,E$2:E289,1,0))),1,0)))</f>
        <v>0</v>
      </c>
    </row>
    <row r="291" spans="1:6" hidden="1" x14ac:dyDescent="0.3">
      <c r="A291" t="s">
        <v>1955</v>
      </c>
      <c r="B291" t="s">
        <v>1956</v>
      </c>
      <c r="C291" t="s">
        <v>1953</v>
      </c>
      <c r="F291">
        <f>IF(NOT(ISERROR(VLOOKUP(A291,C$2:C290,1,0))),1,IF(NOT(ISERROR(VLOOKUP(A291,D$2:D290,1,0))),1,IF(NOT(ISERROR(VLOOKUP(A291,E$2:E290,1,0))),1,0)))</f>
        <v>1</v>
      </c>
    </row>
    <row r="292" spans="1:6" x14ac:dyDescent="0.3">
      <c r="A292" t="s">
        <v>1957</v>
      </c>
      <c r="B292" t="s">
        <v>1958</v>
      </c>
      <c r="C292">
        <v>0</v>
      </c>
      <c r="F292">
        <f>IF(NOT(ISERROR(VLOOKUP(A292,C$2:C291,1,0))),1,IF(NOT(ISERROR(VLOOKUP(A292,D$2:D291,1,0))),1,IF(NOT(ISERROR(VLOOKUP(A292,E$2:E291,1,0))),1,0)))</f>
        <v>0</v>
      </c>
    </row>
    <row r="293" spans="1:6" hidden="1" x14ac:dyDescent="0.3">
      <c r="A293" t="s">
        <v>1959</v>
      </c>
      <c r="B293" t="s">
        <v>1960</v>
      </c>
      <c r="C293" t="s">
        <v>1523</v>
      </c>
      <c r="F293">
        <f>IF(NOT(ISERROR(VLOOKUP(A293,C$2:C292,1,0))),1,IF(NOT(ISERROR(VLOOKUP(A293,D$2:D292,1,0))),1,IF(NOT(ISERROR(VLOOKUP(A293,E$2:E292,1,0))),1,0)))</f>
        <v>1</v>
      </c>
    </row>
    <row r="294" spans="1:6" x14ac:dyDescent="0.3">
      <c r="A294" t="s">
        <v>1961</v>
      </c>
      <c r="B294" t="s">
        <v>1962</v>
      </c>
      <c r="C294" t="s">
        <v>1963</v>
      </c>
      <c r="F294">
        <f>IF(NOT(ISERROR(VLOOKUP(A294,C$2:C293,1,0))),1,IF(NOT(ISERROR(VLOOKUP(A294,D$2:D293,1,0))),1,IF(NOT(ISERROR(VLOOKUP(A294,E$2:E293,1,0))),1,0)))</f>
        <v>0</v>
      </c>
    </row>
    <row r="295" spans="1:6" hidden="1" x14ac:dyDescent="0.3">
      <c r="A295" t="s">
        <v>1963</v>
      </c>
      <c r="B295" t="s">
        <v>1964</v>
      </c>
      <c r="C295" t="s">
        <v>1961</v>
      </c>
      <c r="F295">
        <f>IF(NOT(ISERROR(VLOOKUP(A295,C$2:C294,1,0))),1,IF(NOT(ISERROR(VLOOKUP(A295,D$2:D294,1,0))),1,IF(NOT(ISERROR(VLOOKUP(A295,E$2:E294,1,0))),1,0)))</f>
        <v>1</v>
      </c>
    </row>
    <row r="296" spans="1:6" x14ac:dyDescent="0.3">
      <c r="A296" t="s">
        <v>1965</v>
      </c>
      <c r="B296" t="s">
        <v>1966</v>
      </c>
      <c r="C296">
        <v>0</v>
      </c>
      <c r="F296">
        <f>IF(NOT(ISERROR(VLOOKUP(A296,C$2:C295,1,0))),1,IF(NOT(ISERROR(VLOOKUP(A296,D$2:D295,1,0))),1,IF(NOT(ISERROR(VLOOKUP(A296,E$2:E295,1,0))),1,0)))</f>
        <v>0</v>
      </c>
    </row>
    <row r="297" spans="1:6" x14ac:dyDescent="0.3">
      <c r="A297" t="s">
        <v>1967</v>
      </c>
      <c r="B297" t="s">
        <v>1968</v>
      </c>
      <c r="C297">
        <v>0</v>
      </c>
      <c r="F297">
        <f>IF(NOT(ISERROR(VLOOKUP(A297,C$2:C296,1,0))),1,IF(NOT(ISERROR(VLOOKUP(A297,D$2:D296,1,0))),1,IF(NOT(ISERROR(VLOOKUP(A297,E$2:E296,1,0))),1,0)))</f>
        <v>0</v>
      </c>
    </row>
    <row r="298" spans="1:6" x14ac:dyDescent="0.3">
      <c r="A298" t="s">
        <v>1969</v>
      </c>
      <c r="B298" t="s">
        <v>1970</v>
      </c>
      <c r="C298">
        <v>0</v>
      </c>
      <c r="F298">
        <f>IF(NOT(ISERROR(VLOOKUP(A298,C$2:C297,1,0))),1,IF(NOT(ISERROR(VLOOKUP(A298,D$2:D297,1,0))),1,IF(NOT(ISERROR(VLOOKUP(A298,E$2:E297,1,0))),1,0)))</f>
        <v>0</v>
      </c>
    </row>
    <row r="299" spans="1:6" x14ac:dyDescent="0.3">
      <c r="A299" t="s">
        <v>1971</v>
      </c>
      <c r="B299" t="s">
        <v>1972</v>
      </c>
      <c r="C299">
        <v>0</v>
      </c>
      <c r="F299">
        <f>IF(NOT(ISERROR(VLOOKUP(A299,C$2:C298,1,0))),1,IF(NOT(ISERROR(VLOOKUP(A299,D$2:D298,1,0))),1,IF(NOT(ISERROR(VLOOKUP(A299,E$2:E298,1,0))),1,0)))</f>
        <v>0</v>
      </c>
    </row>
    <row r="300" spans="1:6" hidden="1" x14ac:dyDescent="0.3">
      <c r="A300" t="s">
        <v>1973</v>
      </c>
      <c r="B300" t="s">
        <v>1974</v>
      </c>
      <c r="C300" t="s">
        <v>1553</v>
      </c>
      <c r="F300">
        <f>IF(NOT(ISERROR(VLOOKUP(A300,C$2:C299,1,0))),1,IF(NOT(ISERROR(VLOOKUP(A300,D$2:D299,1,0))),1,IF(NOT(ISERROR(VLOOKUP(A300,E$2:E299,1,0))),1,0)))</f>
        <v>1</v>
      </c>
    </row>
    <row r="301" spans="1:6" hidden="1" x14ac:dyDescent="0.3">
      <c r="A301" t="s">
        <v>1975</v>
      </c>
      <c r="B301" t="s">
        <v>1976</v>
      </c>
      <c r="C301" t="s">
        <v>1385</v>
      </c>
      <c r="F301">
        <f>IF(NOT(ISERROR(VLOOKUP(A301,C$2:C300,1,0))),1,IF(NOT(ISERROR(VLOOKUP(A301,D$2:D300,1,0))),1,IF(NOT(ISERROR(VLOOKUP(A301,E$2:E300,1,0))),1,0)))</f>
        <v>1</v>
      </c>
    </row>
    <row r="302" spans="1:6" x14ac:dyDescent="0.3">
      <c r="A302" t="s">
        <v>1977</v>
      </c>
      <c r="B302" t="s">
        <v>1978</v>
      </c>
      <c r="C302">
        <v>0</v>
      </c>
      <c r="F302">
        <f>IF(NOT(ISERROR(VLOOKUP(A302,C$2:C301,1,0))),1,IF(NOT(ISERROR(VLOOKUP(A302,D$2:D301,1,0))),1,IF(NOT(ISERROR(VLOOKUP(A302,E$2:E301,1,0))),1,0)))</f>
        <v>0</v>
      </c>
    </row>
    <row r="303" spans="1:6" x14ac:dyDescent="0.3">
      <c r="A303" t="s">
        <v>1979</v>
      </c>
      <c r="B303" t="s">
        <v>1980</v>
      </c>
      <c r="C303" t="s">
        <v>1981</v>
      </c>
      <c r="F303">
        <f>IF(NOT(ISERROR(VLOOKUP(A303,C$2:C302,1,0))),1,IF(NOT(ISERROR(VLOOKUP(A303,D$2:D302,1,0))),1,IF(NOT(ISERROR(VLOOKUP(A303,E$2:E302,1,0))),1,0)))</f>
        <v>0</v>
      </c>
    </row>
    <row r="304" spans="1:6" hidden="1" x14ac:dyDescent="0.3">
      <c r="A304" t="s">
        <v>1981</v>
      </c>
      <c r="B304" t="s">
        <v>1982</v>
      </c>
      <c r="C304" t="s">
        <v>1979</v>
      </c>
      <c r="F304">
        <f>IF(NOT(ISERROR(VLOOKUP(A304,C$2:C303,1,0))),1,IF(NOT(ISERROR(VLOOKUP(A304,D$2:D303,1,0))),1,IF(NOT(ISERROR(VLOOKUP(A304,E$2:E303,1,0))),1,0)))</f>
        <v>1</v>
      </c>
    </row>
    <row r="305" spans="1:6" x14ac:dyDescent="0.3">
      <c r="A305" t="s">
        <v>1983</v>
      </c>
      <c r="B305" t="s">
        <v>1984</v>
      </c>
      <c r="C305">
        <v>0</v>
      </c>
      <c r="F305">
        <f>IF(NOT(ISERROR(VLOOKUP(A305,C$2:C304,1,0))),1,IF(NOT(ISERROR(VLOOKUP(A305,D$2:D304,1,0))),1,IF(NOT(ISERROR(VLOOKUP(A305,E$2:E304,1,0))),1,0)))</f>
        <v>0</v>
      </c>
    </row>
    <row r="306" spans="1:6" x14ac:dyDescent="0.3">
      <c r="A306" t="s">
        <v>1985</v>
      </c>
      <c r="B306" t="s">
        <v>1986</v>
      </c>
      <c r="C306">
        <v>0</v>
      </c>
      <c r="F306">
        <f>IF(NOT(ISERROR(VLOOKUP(A306,C$2:C305,1,0))),1,IF(NOT(ISERROR(VLOOKUP(A306,D$2:D305,1,0))),1,IF(NOT(ISERROR(VLOOKUP(A306,E$2:E305,1,0))),1,0)))</f>
        <v>0</v>
      </c>
    </row>
    <row r="307" spans="1:6" x14ac:dyDescent="0.3">
      <c r="A307" t="s">
        <v>1987</v>
      </c>
      <c r="B307" t="s">
        <v>1988</v>
      </c>
      <c r="C307">
        <v>0</v>
      </c>
      <c r="F307">
        <f>IF(NOT(ISERROR(VLOOKUP(A307,C$2:C306,1,0))),1,IF(NOT(ISERROR(VLOOKUP(A307,D$2:D306,1,0))),1,IF(NOT(ISERROR(VLOOKUP(A307,E$2:E306,1,0))),1,0)))</f>
        <v>0</v>
      </c>
    </row>
    <row r="308" spans="1:6" x14ac:dyDescent="0.3">
      <c r="A308" t="s">
        <v>1989</v>
      </c>
      <c r="B308" t="s">
        <v>1990</v>
      </c>
      <c r="C308">
        <v>0</v>
      </c>
      <c r="F308">
        <f>IF(NOT(ISERROR(VLOOKUP(A308,C$2:C307,1,0))),1,IF(NOT(ISERROR(VLOOKUP(A308,D$2:D307,1,0))),1,IF(NOT(ISERROR(VLOOKUP(A308,E$2:E307,1,0))),1,0)))</f>
        <v>0</v>
      </c>
    </row>
    <row r="309" spans="1:6" hidden="1" x14ac:dyDescent="0.3">
      <c r="A309" t="s">
        <v>1991</v>
      </c>
      <c r="B309" t="s">
        <v>1992</v>
      </c>
      <c r="C309" t="s">
        <v>1599</v>
      </c>
      <c r="F309">
        <f>IF(NOT(ISERROR(VLOOKUP(A309,C$2:C308,1,0))),1,IF(NOT(ISERROR(VLOOKUP(A309,D$2:D308,1,0))),1,IF(NOT(ISERROR(VLOOKUP(A309,E$2:E308,1,0))),1,0)))</f>
        <v>1</v>
      </c>
    </row>
    <row r="310" spans="1:6" hidden="1" x14ac:dyDescent="0.3">
      <c r="A310" t="s">
        <v>1993</v>
      </c>
      <c r="B310" t="s">
        <v>1994</v>
      </c>
      <c r="C310" t="s">
        <v>1443</v>
      </c>
      <c r="F310">
        <f>IF(NOT(ISERROR(VLOOKUP(A310,C$2:C309,1,0))),1,IF(NOT(ISERROR(VLOOKUP(A310,D$2:D309,1,0))),1,IF(NOT(ISERROR(VLOOKUP(A310,E$2:E309,1,0))),1,0)))</f>
        <v>1</v>
      </c>
    </row>
    <row r="311" spans="1:6" x14ac:dyDescent="0.3">
      <c r="A311" t="s">
        <v>1995</v>
      </c>
      <c r="B311" t="s">
        <v>1996</v>
      </c>
      <c r="C311" t="s">
        <v>1997</v>
      </c>
      <c r="F311">
        <f>IF(NOT(ISERROR(VLOOKUP(A311,C$2:C310,1,0))),1,IF(NOT(ISERROR(VLOOKUP(A311,D$2:D310,1,0))),1,IF(NOT(ISERROR(VLOOKUP(A311,E$2:E310,1,0))),1,0)))</f>
        <v>0</v>
      </c>
    </row>
    <row r="312" spans="1:6" hidden="1" x14ac:dyDescent="0.3">
      <c r="A312" t="s">
        <v>1997</v>
      </c>
      <c r="B312" t="s">
        <v>1998</v>
      </c>
      <c r="C312" t="s">
        <v>1995</v>
      </c>
      <c r="F312">
        <f>IF(NOT(ISERROR(VLOOKUP(A312,C$2:C311,1,0))),1,IF(NOT(ISERROR(VLOOKUP(A312,D$2:D311,1,0))),1,IF(NOT(ISERROR(VLOOKUP(A312,E$2:E311,1,0))),1,0)))</f>
        <v>1</v>
      </c>
    </row>
    <row r="313" spans="1:6" x14ac:dyDescent="0.3">
      <c r="A313" t="s">
        <v>1999</v>
      </c>
      <c r="B313" t="s">
        <v>2000</v>
      </c>
      <c r="C313" t="s">
        <v>2001</v>
      </c>
      <c r="F313">
        <f>IF(NOT(ISERROR(VLOOKUP(A313,C$2:C312,1,0))),1,IF(NOT(ISERROR(VLOOKUP(A313,D$2:D312,1,0))),1,IF(NOT(ISERROR(VLOOKUP(A313,E$2:E312,1,0))),1,0)))</f>
        <v>0</v>
      </c>
    </row>
    <row r="314" spans="1:6" hidden="1" x14ac:dyDescent="0.3">
      <c r="A314" t="s">
        <v>2001</v>
      </c>
      <c r="B314" t="s">
        <v>2002</v>
      </c>
      <c r="C314" t="s">
        <v>1999</v>
      </c>
      <c r="F314">
        <f>IF(NOT(ISERROR(VLOOKUP(A314,C$2:C313,1,0))),1,IF(NOT(ISERROR(VLOOKUP(A314,D$2:D313,1,0))),1,IF(NOT(ISERROR(VLOOKUP(A314,E$2:E313,1,0))),1,0)))</f>
        <v>1</v>
      </c>
    </row>
    <row r="315" spans="1:6" x14ac:dyDescent="0.3">
      <c r="A315" t="s">
        <v>2003</v>
      </c>
      <c r="B315" t="s">
        <v>2004</v>
      </c>
      <c r="C315">
        <v>0</v>
      </c>
      <c r="F315">
        <f>IF(NOT(ISERROR(VLOOKUP(A315,C$2:C314,1,0))),1,IF(NOT(ISERROR(VLOOKUP(A315,D$2:D314,1,0))),1,IF(NOT(ISERROR(VLOOKUP(A315,E$2:E314,1,0))),1,0)))</f>
        <v>0</v>
      </c>
    </row>
    <row r="316" spans="1:6" hidden="1" x14ac:dyDescent="0.3">
      <c r="A316" t="s">
        <v>2005</v>
      </c>
      <c r="B316" t="s">
        <v>2006</v>
      </c>
      <c r="C316" t="s">
        <v>1831</v>
      </c>
      <c r="F316">
        <f>IF(NOT(ISERROR(VLOOKUP(A316,C$2:C315,1,0))),1,IF(NOT(ISERROR(VLOOKUP(A316,D$2:D315,1,0))),1,IF(NOT(ISERROR(VLOOKUP(A316,E$2:E315,1,0))),1,0)))</f>
        <v>1</v>
      </c>
    </row>
    <row r="317" spans="1:6" hidden="1" x14ac:dyDescent="0.3">
      <c r="A317" t="s">
        <v>2007</v>
      </c>
      <c r="B317" t="s">
        <v>2008</v>
      </c>
      <c r="C317" t="s">
        <v>1605</v>
      </c>
      <c r="F317">
        <f>IF(NOT(ISERROR(VLOOKUP(A317,C$2:C316,1,0))),1,IF(NOT(ISERROR(VLOOKUP(A317,D$2:D316,1,0))),1,IF(NOT(ISERROR(VLOOKUP(A317,E$2:E316,1,0))),1,0)))</f>
        <v>1</v>
      </c>
    </row>
    <row r="318" spans="1:6" x14ac:dyDescent="0.3">
      <c r="A318" t="s">
        <v>2009</v>
      </c>
      <c r="B318" t="s">
        <v>2010</v>
      </c>
      <c r="C318">
        <v>0</v>
      </c>
      <c r="F318">
        <f>IF(NOT(ISERROR(VLOOKUP(A318,C$2:C317,1,0))),1,IF(NOT(ISERROR(VLOOKUP(A318,D$2:D317,1,0))),1,IF(NOT(ISERROR(VLOOKUP(A318,E$2:E317,1,0))),1,0)))</f>
        <v>0</v>
      </c>
    </row>
    <row r="319" spans="1:6" hidden="1" x14ac:dyDescent="0.3">
      <c r="A319" t="s">
        <v>2011</v>
      </c>
      <c r="B319" t="s">
        <v>2012</v>
      </c>
      <c r="C319" t="s">
        <v>1597</v>
      </c>
      <c r="F319">
        <f>IF(NOT(ISERROR(VLOOKUP(A319,C$2:C318,1,0))),1,IF(NOT(ISERROR(VLOOKUP(A319,D$2:D318,1,0))),1,IF(NOT(ISERROR(VLOOKUP(A319,E$2:E318,1,0))),1,0)))</f>
        <v>1</v>
      </c>
    </row>
    <row r="320" spans="1:6" x14ac:dyDescent="0.3">
      <c r="A320" t="s">
        <v>2013</v>
      </c>
      <c r="B320" t="s">
        <v>2014</v>
      </c>
      <c r="C320" t="s">
        <v>2015</v>
      </c>
      <c r="F320">
        <f>IF(NOT(ISERROR(VLOOKUP(A320,C$2:C319,1,0))),1,IF(NOT(ISERROR(VLOOKUP(A320,D$2:D319,1,0))),1,IF(NOT(ISERROR(VLOOKUP(A320,E$2:E319,1,0))),1,0)))</f>
        <v>0</v>
      </c>
    </row>
    <row r="321" spans="1:6" hidden="1" x14ac:dyDescent="0.3">
      <c r="A321" t="s">
        <v>2015</v>
      </c>
      <c r="B321" t="s">
        <v>2016</v>
      </c>
      <c r="C321" t="s">
        <v>2013</v>
      </c>
      <c r="F321">
        <f>IF(NOT(ISERROR(VLOOKUP(A321,C$2:C320,1,0))),1,IF(NOT(ISERROR(VLOOKUP(A321,D$2:D320,1,0))),1,IF(NOT(ISERROR(VLOOKUP(A321,E$2:E320,1,0))),1,0)))</f>
        <v>1</v>
      </c>
    </row>
    <row r="322" spans="1:6" x14ac:dyDescent="0.3">
      <c r="A322" t="s">
        <v>2017</v>
      </c>
      <c r="B322" t="s">
        <v>2018</v>
      </c>
      <c r="C322" t="s">
        <v>2019</v>
      </c>
      <c r="F322">
        <f>IF(NOT(ISERROR(VLOOKUP(A322,C$2:C321,1,0))),1,IF(NOT(ISERROR(VLOOKUP(A322,D$2:D321,1,0))),1,IF(NOT(ISERROR(VLOOKUP(A322,E$2:E321,1,0))),1,0)))</f>
        <v>0</v>
      </c>
    </row>
    <row r="323" spans="1:6" hidden="1" x14ac:dyDescent="0.3">
      <c r="A323" t="s">
        <v>2019</v>
      </c>
      <c r="B323" t="s">
        <v>2020</v>
      </c>
      <c r="C323" t="s">
        <v>2017</v>
      </c>
      <c r="F323">
        <f>IF(NOT(ISERROR(VLOOKUP(A323,C$2:C322,1,0))),1,IF(NOT(ISERROR(VLOOKUP(A323,D$2:D322,1,0))),1,IF(NOT(ISERROR(VLOOKUP(A323,E$2:E322,1,0))),1,0)))</f>
        <v>1</v>
      </c>
    </row>
    <row r="324" spans="1:6" x14ac:dyDescent="0.3">
      <c r="A324" t="s">
        <v>2021</v>
      </c>
      <c r="B324" t="s">
        <v>2022</v>
      </c>
      <c r="C324" t="s">
        <v>2023</v>
      </c>
      <c r="F324">
        <f>IF(NOT(ISERROR(VLOOKUP(A324,C$2:C323,1,0))),1,IF(NOT(ISERROR(VLOOKUP(A324,D$2:D323,1,0))),1,IF(NOT(ISERROR(VLOOKUP(A324,E$2:E323,1,0))),1,0)))</f>
        <v>0</v>
      </c>
    </row>
    <row r="325" spans="1:6" hidden="1" x14ac:dyDescent="0.3">
      <c r="A325" t="s">
        <v>2023</v>
      </c>
      <c r="B325" t="s">
        <v>2024</v>
      </c>
      <c r="C325" t="s">
        <v>2021</v>
      </c>
      <c r="F325">
        <f>IF(NOT(ISERROR(VLOOKUP(A325,C$2:C324,1,0))),1,IF(NOT(ISERROR(VLOOKUP(A325,D$2:D324,1,0))),1,IF(NOT(ISERROR(VLOOKUP(A325,E$2:E324,1,0))),1,0)))</f>
        <v>1</v>
      </c>
    </row>
    <row r="326" spans="1:6" x14ac:dyDescent="0.3">
      <c r="A326" t="s">
        <v>2025</v>
      </c>
      <c r="B326" t="s">
        <v>2026</v>
      </c>
      <c r="C326" t="s">
        <v>2027</v>
      </c>
      <c r="F326">
        <f>IF(NOT(ISERROR(VLOOKUP(A326,C$2:C325,1,0))),1,IF(NOT(ISERROR(VLOOKUP(A326,D$2:D325,1,0))),1,IF(NOT(ISERROR(VLOOKUP(A326,E$2:E325,1,0))),1,0)))</f>
        <v>0</v>
      </c>
    </row>
    <row r="327" spans="1:6" hidden="1" x14ac:dyDescent="0.3">
      <c r="A327" t="s">
        <v>2027</v>
      </c>
      <c r="B327" t="s">
        <v>2028</v>
      </c>
      <c r="C327" t="s">
        <v>2025</v>
      </c>
      <c r="F327">
        <f>IF(NOT(ISERROR(VLOOKUP(A327,C$2:C326,1,0))),1,IF(NOT(ISERROR(VLOOKUP(A327,D$2:D326,1,0))),1,IF(NOT(ISERROR(VLOOKUP(A327,E$2:E326,1,0))),1,0)))</f>
        <v>1</v>
      </c>
    </row>
    <row r="328" spans="1:6" hidden="1" x14ac:dyDescent="0.3">
      <c r="A328" t="s">
        <v>2029</v>
      </c>
      <c r="B328" t="s">
        <v>2030</v>
      </c>
      <c r="C328" t="s">
        <v>1395</v>
      </c>
      <c r="F328">
        <f>IF(NOT(ISERROR(VLOOKUP(A328,C$2:C327,1,0))),1,IF(NOT(ISERROR(VLOOKUP(A328,D$2:D327,1,0))),1,IF(NOT(ISERROR(VLOOKUP(A328,E$2:E327,1,0))),1,0)))</f>
        <v>1</v>
      </c>
    </row>
    <row r="329" spans="1:6" x14ac:dyDescent="0.3">
      <c r="A329" t="s">
        <v>2031</v>
      </c>
      <c r="B329" t="s">
        <v>2032</v>
      </c>
      <c r="C329" t="s">
        <v>2033</v>
      </c>
      <c r="F329">
        <f>IF(NOT(ISERROR(VLOOKUP(A329,C$2:C328,1,0))),1,IF(NOT(ISERROR(VLOOKUP(A329,D$2:D328,1,0))),1,IF(NOT(ISERROR(VLOOKUP(A329,E$2:E328,1,0))),1,0)))</f>
        <v>0</v>
      </c>
    </row>
    <row r="330" spans="1:6" hidden="1" x14ac:dyDescent="0.3">
      <c r="A330" t="s">
        <v>2033</v>
      </c>
      <c r="B330" t="s">
        <v>2034</v>
      </c>
      <c r="C330" t="s">
        <v>2031</v>
      </c>
      <c r="F330">
        <f>IF(NOT(ISERROR(VLOOKUP(A330,C$2:C329,1,0))),1,IF(NOT(ISERROR(VLOOKUP(A330,D$2:D329,1,0))),1,IF(NOT(ISERROR(VLOOKUP(A330,E$2:E329,1,0))),1,0)))</f>
        <v>1</v>
      </c>
    </row>
    <row r="331" spans="1:6" x14ac:dyDescent="0.3">
      <c r="A331" t="s">
        <v>2035</v>
      </c>
      <c r="B331" t="s">
        <v>2036</v>
      </c>
      <c r="C331" t="s">
        <v>2037</v>
      </c>
      <c r="F331">
        <f>IF(NOT(ISERROR(VLOOKUP(A331,C$2:C330,1,0))),1,IF(NOT(ISERROR(VLOOKUP(A331,D$2:D330,1,0))),1,IF(NOT(ISERROR(VLOOKUP(A331,E$2:E330,1,0))),1,0)))</f>
        <v>0</v>
      </c>
    </row>
    <row r="332" spans="1:6" hidden="1" x14ac:dyDescent="0.3">
      <c r="A332" t="s">
        <v>2037</v>
      </c>
      <c r="B332" t="s">
        <v>2038</v>
      </c>
      <c r="C332" t="s">
        <v>2035</v>
      </c>
      <c r="F332">
        <f>IF(NOT(ISERROR(VLOOKUP(A332,C$2:C331,1,0))),1,IF(NOT(ISERROR(VLOOKUP(A332,D$2:D331,1,0))),1,IF(NOT(ISERROR(VLOOKUP(A332,E$2:E331,1,0))),1,0)))</f>
        <v>1</v>
      </c>
    </row>
    <row r="333" spans="1:6" x14ac:dyDescent="0.3">
      <c r="A333" t="s">
        <v>2039</v>
      </c>
      <c r="B333" t="s">
        <v>2040</v>
      </c>
      <c r="C333" t="s">
        <v>2041</v>
      </c>
      <c r="F333">
        <f>IF(NOT(ISERROR(VLOOKUP(A333,C$2:C332,1,0))),1,IF(NOT(ISERROR(VLOOKUP(A333,D$2:D332,1,0))),1,IF(NOT(ISERROR(VLOOKUP(A333,E$2:E332,1,0))),1,0)))</f>
        <v>0</v>
      </c>
    </row>
    <row r="334" spans="1:6" hidden="1" x14ac:dyDescent="0.3">
      <c r="A334" t="s">
        <v>2041</v>
      </c>
      <c r="B334" t="s">
        <v>2042</v>
      </c>
      <c r="C334" t="s">
        <v>2039</v>
      </c>
      <c r="F334">
        <f>IF(NOT(ISERROR(VLOOKUP(A334,C$2:C333,1,0))),1,IF(NOT(ISERROR(VLOOKUP(A334,D$2:D333,1,0))),1,IF(NOT(ISERROR(VLOOKUP(A334,E$2:E333,1,0))),1,0)))</f>
        <v>1</v>
      </c>
    </row>
    <row r="335" spans="1:6" x14ac:dyDescent="0.3">
      <c r="A335" t="s">
        <v>2043</v>
      </c>
      <c r="B335" t="s">
        <v>2044</v>
      </c>
      <c r="C335" t="s">
        <v>2045</v>
      </c>
      <c r="F335">
        <f>IF(NOT(ISERROR(VLOOKUP(A335,C$2:C334,1,0))),1,IF(NOT(ISERROR(VLOOKUP(A335,D$2:D334,1,0))),1,IF(NOT(ISERROR(VLOOKUP(A335,E$2:E334,1,0))),1,0)))</f>
        <v>0</v>
      </c>
    </row>
    <row r="336" spans="1:6" hidden="1" x14ac:dyDescent="0.3">
      <c r="A336" t="s">
        <v>2045</v>
      </c>
      <c r="B336" t="s">
        <v>2046</v>
      </c>
      <c r="C336" t="s">
        <v>2043</v>
      </c>
      <c r="F336">
        <f>IF(NOT(ISERROR(VLOOKUP(A336,C$2:C335,1,0))),1,IF(NOT(ISERROR(VLOOKUP(A336,D$2:D335,1,0))),1,IF(NOT(ISERROR(VLOOKUP(A336,E$2:E335,1,0))),1,0)))</f>
        <v>1</v>
      </c>
    </row>
    <row r="337" spans="1:6" x14ac:dyDescent="0.3">
      <c r="A337" t="s">
        <v>2047</v>
      </c>
      <c r="B337" t="s">
        <v>2048</v>
      </c>
      <c r="C337" t="s">
        <v>2049</v>
      </c>
      <c r="F337">
        <f>IF(NOT(ISERROR(VLOOKUP(A337,C$2:C336,1,0))),1,IF(NOT(ISERROR(VLOOKUP(A337,D$2:D336,1,0))),1,IF(NOT(ISERROR(VLOOKUP(A337,E$2:E336,1,0))),1,0)))</f>
        <v>0</v>
      </c>
    </row>
    <row r="338" spans="1:6" hidden="1" x14ac:dyDescent="0.3">
      <c r="A338" t="s">
        <v>2049</v>
      </c>
      <c r="B338" t="s">
        <v>2050</v>
      </c>
      <c r="C338" t="s">
        <v>2047</v>
      </c>
      <c r="F338">
        <f>IF(NOT(ISERROR(VLOOKUP(A338,C$2:C337,1,0))),1,IF(NOT(ISERROR(VLOOKUP(A338,D$2:D337,1,0))),1,IF(NOT(ISERROR(VLOOKUP(A338,E$2:E337,1,0))),1,0)))</f>
        <v>1</v>
      </c>
    </row>
    <row r="339" spans="1:6" x14ac:dyDescent="0.3">
      <c r="A339" t="s">
        <v>2051</v>
      </c>
      <c r="B339" t="s">
        <v>2052</v>
      </c>
      <c r="C339" t="s">
        <v>2639</v>
      </c>
      <c r="F339">
        <f>IF(NOT(ISERROR(VLOOKUP(A339,C$2:C338,1,0))),1,IF(NOT(ISERROR(VLOOKUP(A339,D$2:D338,1,0))),1,IF(NOT(ISERROR(VLOOKUP(A339,E$2:E338,1,0))),1,0)))</f>
        <v>0</v>
      </c>
    </row>
    <row r="340" spans="1:6" hidden="1" x14ac:dyDescent="0.3">
      <c r="A340" t="s">
        <v>2053</v>
      </c>
      <c r="B340" t="s">
        <v>2054</v>
      </c>
      <c r="C340" t="s">
        <v>1537</v>
      </c>
      <c r="F340">
        <f>IF(NOT(ISERROR(VLOOKUP(A340,C$2:C339,1,0))),1,IF(NOT(ISERROR(VLOOKUP(A340,D$2:D339,1,0))),1,IF(NOT(ISERROR(VLOOKUP(A340,E$2:E339,1,0))),1,0)))</f>
        <v>1</v>
      </c>
    </row>
    <row r="341" spans="1:6" hidden="1" x14ac:dyDescent="0.3">
      <c r="A341" t="s">
        <v>2055</v>
      </c>
      <c r="B341" t="s">
        <v>2056</v>
      </c>
      <c r="C341" t="s">
        <v>1437</v>
      </c>
      <c r="F341">
        <f>IF(NOT(ISERROR(VLOOKUP(A341,C$2:C340,1,0))),1,IF(NOT(ISERROR(VLOOKUP(A341,D$2:D340,1,0))),1,IF(NOT(ISERROR(VLOOKUP(A341,E$2:E340,1,0))),1,0)))</f>
        <v>1</v>
      </c>
    </row>
    <row r="342" spans="1:6" x14ac:dyDescent="0.3">
      <c r="A342" t="s">
        <v>2057</v>
      </c>
      <c r="B342" t="s">
        <v>2058</v>
      </c>
      <c r="C342" t="s">
        <v>2059</v>
      </c>
      <c r="F342">
        <f>IF(NOT(ISERROR(VLOOKUP(A342,C$2:C341,1,0))),1,IF(NOT(ISERROR(VLOOKUP(A342,D$2:D341,1,0))),1,IF(NOT(ISERROR(VLOOKUP(A342,E$2:E341,1,0))),1,0)))</f>
        <v>0</v>
      </c>
    </row>
    <row r="343" spans="1:6" hidden="1" x14ac:dyDescent="0.3">
      <c r="A343" t="s">
        <v>2059</v>
      </c>
      <c r="B343" t="s">
        <v>2060</v>
      </c>
      <c r="C343" t="s">
        <v>2057</v>
      </c>
      <c r="F343">
        <f>IF(NOT(ISERROR(VLOOKUP(A343,C$2:C342,1,0))),1,IF(NOT(ISERROR(VLOOKUP(A343,D$2:D342,1,0))),1,IF(NOT(ISERROR(VLOOKUP(A343,E$2:E342,1,0))),1,0)))</f>
        <v>1</v>
      </c>
    </row>
    <row r="344" spans="1:6" x14ac:dyDescent="0.3">
      <c r="A344" t="s">
        <v>2061</v>
      </c>
      <c r="B344" t="s">
        <v>2062</v>
      </c>
      <c r="C344" t="s">
        <v>2063</v>
      </c>
      <c r="F344">
        <f>IF(NOT(ISERROR(VLOOKUP(A344,C$2:C343,1,0))),1,IF(NOT(ISERROR(VLOOKUP(A344,D$2:D343,1,0))),1,IF(NOT(ISERROR(VLOOKUP(A344,E$2:E343,1,0))),1,0)))</f>
        <v>0</v>
      </c>
    </row>
    <row r="345" spans="1:6" hidden="1" x14ac:dyDescent="0.3">
      <c r="A345" t="s">
        <v>2063</v>
      </c>
      <c r="B345" t="s">
        <v>2064</v>
      </c>
      <c r="C345" t="s">
        <v>2061</v>
      </c>
      <c r="F345">
        <f>IF(NOT(ISERROR(VLOOKUP(A345,C$2:C344,1,0))),1,IF(NOT(ISERROR(VLOOKUP(A345,D$2:D344,1,0))),1,IF(NOT(ISERROR(VLOOKUP(A345,E$2:E344,1,0))),1,0)))</f>
        <v>1</v>
      </c>
    </row>
    <row r="346" spans="1:6" x14ac:dyDescent="0.3">
      <c r="A346" t="s">
        <v>2065</v>
      </c>
      <c r="B346" t="s">
        <v>2066</v>
      </c>
      <c r="C346" t="s">
        <v>2067</v>
      </c>
      <c r="F346">
        <f>IF(NOT(ISERROR(VLOOKUP(A346,C$2:C345,1,0))),1,IF(NOT(ISERROR(VLOOKUP(A346,D$2:D345,1,0))),1,IF(NOT(ISERROR(VLOOKUP(A346,E$2:E345,1,0))),1,0)))</f>
        <v>0</v>
      </c>
    </row>
    <row r="347" spans="1:6" hidden="1" x14ac:dyDescent="0.3">
      <c r="A347" t="s">
        <v>2067</v>
      </c>
      <c r="B347" t="s">
        <v>2068</v>
      </c>
      <c r="C347" t="s">
        <v>2065</v>
      </c>
      <c r="F347">
        <f>IF(NOT(ISERROR(VLOOKUP(A347,C$2:C346,1,0))),1,IF(NOT(ISERROR(VLOOKUP(A347,D$2:D346,1,0))),1,IF(NOT(ISERROR(VLOOKUP(A347,E$2:E346,1,0))),1,0)))</f>
        <v>1</v>
      </c>
    </row>
    <row r="348" spans="1:6" hidden="1" x14ac:dyDescent="0.3">
      <c r="A348" t="s">
        <v>2069</v>
      </c>
      <c r="B348" t="s">
        <v>2070</v>
      </c>
      <c r="C348" t="s">
        <v>1569</v>
      </c>
      <c r="F348">
        <f>IF(NOT(ISERROR(VLOOKUP(A348,C$2:C347,1,0))),1,IF(NOT(ISERROR(VLOOKUP(A348,D$2:D347,1,0))),1,IF(NOT(ISERROR(VLOOKUP(A348,E$2:E347,1,0))),1,0)))</f>
        <v>1</v>
      </c>
    </row>
    <row r="349" spans="1:6" x14ac:dyDescent="0.3">
      <c r="A349" t="s">
        <v>2071</v>
      </c>
      <c r="B349" t="s">
        <v>2072</v>
      </c>
      <c r="C349">
        <v>0</v>
      </c>
      <c r="F349">
        <f>IF(NOT(ISERROR(VLOOKUP(A349,C$2:C348,1,0))),1,IF(NOT(ISERROR(VLOOKUP(A349,D$2:D348,1,0))),1,IF(NOT(ISERROR(VLOOKUP(A349,E$2:E348,1,0))),1,0)))</f>
        <v>0</v>
      </c>
    </row>
    <row r="350" spans="1:6" x14ac:dyDescent="0.3">
      <c r="A350" t="s">
        <v>2073</v>
      </c>
      <c r="B350" t="s">
        <v>2074</v>
      </c>
      <c r="C350" t="s">
        <v>2075</v>
      </c>
      <c r="F350">
        <f>IF(NOT(ISERROR(VLOOKUP(A350,C$2:C349,1,0))),1,IF(NOT(ISERROR(VLOOKUP(A350,D$2:D349,1,0))),1,IF(NOT(ISERROR(VLOOKUP(A350,E$2:E349,1,0))),1,0)))</f>
        <v>0</v>
      </c>
    </row>
    <row r="351" spans="1:6" hidden="1" x14ac:dyDescent="0.3">
      <c r="A351" t="s">
        <v>2075</v>
      </c>
      <c r="B351" t="s">
        <v>2076</v>
      </c>
      <c r="C351" t="s">
        <v>2073</v>
      </c>
      <c r="F351">
        <f>IF(NOT(ISERROR(VLOOKUP(A351,C$2:C350,1,0))),1,IF(NOT(ISERROR(VLOOKUP(A351,D$2:D350,1,0))),1,IF(NOT(ISERROR(VLOOKUP(A351,E$2:E350,1,0))),1,0)))</f>
        <v>1</v>
      </c>
    </row>
    <row r="352" spans="1:6" hidden="1" x14ac:dyDescent="0.3">
      <c r="A352" t="s">
        <v>2077</v>
      </c>
      <c r="B352" t="s">
        <v>2078</v>
      </c>
      <c r="C352" t="s">
        <v>1749</v>
      </c>
      <c r="F352">
        <f>IF(NOT(ISERROR(VLOOKUP(A352,C$2:C351,1,0))),1,IF(NOT(ISERROR(VLOOKUP(A352,D$2:D351,1,0))),1,IF(NOT(ISERROR(VLOOKUP(A352,E$2:E351,1,0))),1,0)))</f>
        <v>1</v>
      </c>
    </row>
    <row r="353" spans="1:6" x14ac:dyDescent="0.3">
      <c r="A353" t="s">
        <v>2079</v>
      </c>
      <c r="B353" t="s">
        <v>2080</v>
      </c>
      <c r="C353">
        <v>0</v>
      </c>
      <c r="F353">
        <f>IF(NOT(ISERROR(VLOOKUP(A353,C$2:C352,1,0))),1,IF(NOT(ISERROR(VLOOKUP(A353,D$2:D352,1,0))),1,IF(NOT(ISERROR(VLOOKUP(A353,E$2:E352,1,0))),1,0)))</f>
        <v>0</v>
      </c>
    </row>
    <row r="354" spans="1:6" x14ac:dyDescent="0.3">
      <c r="A354" t="s">
        <v>2081</v>
      </c>
      <c r="B354" t="s">
        <v>2082</v>
      </c>
      <c r="C354">
        <v>0</v>
      </c>
      <c r="F354">
        <f>IF(NOT(ISERROR(VLOOKUP(A354,C$2:C353,1,0))),1,IF(NOT(ISERROR(VLOOKUP(A354,D$2:D353,1,0))),1,IF(NOT(ISERROR(VLOOKUP(A354,E$2:E353,1,0))),1,0)))</f>
        <v>0</v>
      </c>
    </row>
    <row r="355" spans="1:6" x14ac:dyDescent="0.3">
      <c r="A355" t="s">
        <v>2083</v>
      </c>
      <c r="B355" t="s">
        <v>2084</v>
      </c>
      <c r="C355" t="s">
        <v>2085</v>
      </c>
      <c r="F355">
        <f>IF(NOT(ISERROR(VLOOKUP(A355,C$2:C354,1,0))),1,IF(NOT(ISERROR(VLOOKUP(A355,D$2:D354,1,0))),1,IF(NOT(ISERROR(VLOOKUP(A355,E$2:E354,1,0))),1,0)))</f>
        <v>0</v>
      </c>
    </row>
    <row r="356" spans="1:6" hidden="1" x14ac:dyDescent="0.3">
      <c r="A356" t="s">
        <v>2085</v>
      </c>
      <c r="B356" t="s">
        <v>2086</v>
      </c>
      <c r="C356" t="s">
        <v>2083</v>
      </c>
      <c r="F356">
        <f>IF(NOT(ISERROR(VLOOKUP(A356,C$2:C355,1,0))),1,IF(NOT(ISERROR(VLOOKUP(A356,D$2:D355,1,0))),1,IF(NOT(ISERROR(VLOOKUP(A356,E$2:E355,1,0))),1,0)))</f>
        <v>1</v>
      </c>
    </row>
    <row r="357" spans="1:6" hidden="1" x14ac:dyDescent="0.3">
      <c r="A357" t="s">
        <v>2087</v>
      </c>
      <c r="B357" t="s">
        <v>2088</v>
      </c>
      <c r="C357" t="s">
        <v>1741</v>
      </c>
      <c r="F357">
        <f>IF(NOT(ISERROR(VLOOKUP(A357,C$2:C356,1,0))),1,IF(NOT(ISERROR(VLOOKUP(A357,D$2:D356,1,0))),1,IF(NOT(ISERROR(VLOOKUP(A357,E$2:E356,1,0))),1,0)))</f>
        <v>1</v>
      </c>
    </row>
    <row r="358" spans="1:6" x14ac:dyDescent="0.3">
      <c r="A358" t="s">
        <v>2089</v>
      </c>
      <c r="B358" t="s">
        <v>2090</v>
      </c>
      <c r="C358">
        <v>0</v>
      </c>
      <c r="F358">
        <f>IF(NOT(ISERROR(VLOOKUP(A358,C$2:C357,1,0))),1,IF(NOT(ISERROR(VLOOKUP(A358,D$2:D357,1,0))),1,IF(NOT(ISERROR(VLOOKUP(A358,E$2:E357,1,0))),1,0)))</f>
        <v>0</v>
      </c>
    </row>
    <row r="359" spans="1:6" x14ac:dyDescent="0.3">
      <c r="A359" t="s">
        <v>2091</v>
      </c>
      <c r="B359" t="s">
        <v>2092</v>
      </c>
      <c r="C359" t="s">
        <v>2093</v>
      </c>
      <c r="F359">
        <f>IF(NOT(ISERROR(VLOOKUP(A359,C$2:C358,1,0))),1,IF(NOT(ISERROR(VLOOKUP(A359,D$2:D358,1,0))),1,IF(NOT(ISERROR(VLOOKUP(A359,E$2:E358,1,0))),1,0)))</f>
        <v>0</v>
      </c>
    </row>
    <row r="360" spans="1:6" hidden="1" x14ac:dyDescent="0.3">
      <c r="A360" t="s">
        <v>2093</v>
      </c>
      <c r="B360" t="s">
        <v>2094</v>
      </c>
      <c r="C360" t="s">
        <v>2091</v>
      </c>
      <c r="F360">
        <f>IF(NOT(ISERROR(VLOOKUP(A360,C$2:C359,1,0))),1,IF(NOT(ISERROR(VLOOKUP(A360,D$2:D359,1,0))),1,IF(NOT(ISERROR(VLOOKUP(A360,E$2:E359,1,0))),1,0)))</f>
        <v>1</v>
      </c>
    </row>
    <row r="361" spans="1:6" x14ac:dyDescent="0.3">
      <c r="A361" t="s">
        <v>2095</v>
      </c>
      <c r="B361" t="s">
        <v>2096</v>
      </c>
      <c r="C361" t="s">
        <v>2097</v>
      </c>
      <c r="F361">
        <f>IF(NOT(ISERROR(VLOOKUP(A361,C$2:C360,1,0))),1,IF(NOT(ISERROR(VLOOKUP(A361,D$2:D360,1,0))),1,IF(NOT(ISERROR(VLOOKUP(A361,E$2:E360,1,0))),1,0)))</f>
        <v>0</v>
      </c>
    </row>
    <row r="362" spans="1:6" hidden="1" x14ac:dyDescent="0.3">
      <c r="A362" t="s">
        <v>2097</v>
      </c>
      <c r="B362" t="s">
        <v>2098</v>
      </c>
      <c r="C362" t="s">
        <v>2095</v>
      </c>
      <c r="F362">
        <f>IF(NOT(ISERROR(VLOOKUP(A362,C$2:C361,1,0))),1,IF(NOT(ISERROR(VLOOKUP(A362,D$2:D361,1,0))),1,IF(NOT(ISERROR(VLOOKUP(A362,E$2:E361,1,0))),1,0)))</f>
        <v>1</v>
      </c>
    </row>
    <row r="363" spans="1:6" x14ac:dyDescent="0.3">
      <c r="A363" t="s">
        <v>2099</v>
      </c>
      <c r="B363" t="s">
        <v>2100</v>
      </c>
      <c r="C363">
        <v>0</v>
      </c>
      <c r="F363">
        <f>IF(NOT(ISERROR(VLOOKUP(A363,C$2:C362,1,0))),1,IF(NOT(ISERROR(VLOOKUP(A363,D$2:D362,1,0))),1,IF(NOT(ISERROR(VLOOKUP(A363,E$2:E362,1,0))),1,0)))</f>
        <v>0</v>
      </c>
    </row>
    <row r="364" spans="1:6" hidden="1" x14ac:dyDescent="0.3">
      <c r="A364" t="s">
        <v>2101</v>
      </c>
      <c r="B364" t="s">
        <v>2102</v>
      </c>
      <c r="C364" t="s">
        <v>1423</v>
      </c>
      <c r="F364">
        <f>IF(NOT(ISERROR(VLOOKUP(A364,C$2:C363,1,0))),1,IF(NOT(ISERROR(VLOOKUP(A364,D$2:D363,1,0))),1,IF(NOT(ISERROR(VLOOKUP(A364,E$2:E363,1,0))),1,0)))</f>
        <v>1</v>
      </c>
    </row>
    <row r="365" spans="1:6" x14ac:dyDescent="0.3">
      <c r="A365" t="s">
        <v>2103</v>
      </c>
      <c r="B365" t="s">
        <v>2104</v>
      </c>
      <c r="C365" t="s">
        <v>2105</v>
      </c>
      <c r="F365">
        <f>IF(NOT(ISERROR(VLOOKUP(A365,C$2:C364,1,0))),1,IF(NOT(ISERROR(VLOOKUP(A365,D$2:D364,1,0))),1,IF(NOT(ISERROR(VLOOKUP(A365,E$2:E364,1,0))),1,0)))</f>
        <v>0</v>
      </c>
    </row>
    <row r="366" spans="1:6" hidden="1" x14ac:dyDescent="0.3">
      <c r="A366" t="s">
        <v>2105</v>
      </c>
      <c r="B366" t="s">
        <v>2106</v>
      </c>
      <c r="C366" t="s">
        <v>2103</v>
      </c>
      <c r="F366">
        <f>IF(NOT(ISERROR(VLOOKUP(A366,C$2:C365,1,0))),1,IF(NOT(ISERROR(VLOOKUP(A366,D$2:D365,1,0))),1,IF(NOT(ISERROR(VLOOKUP(A366,E$2:E365,1,0))),1,0)))</f>
        <v>1</v>
      </c>
    </row>
    <row r="367" spans="1:6" x14ac:dyDescent="0.3">
      <c r="A367" t="s">
        <v>2107</v>
      </c>
      <c r="B367" t="s">
        <v>2108</v>
      </c>
      <c r="C367" t="s">
        <v>2109</v>
      </c>
      <c r="F367">
        <f>IF(NOT(ISERROR(VLOOKUP(A367,C$2:C366,1,0))),1,IF(NOT(ISERROR(VLOOKUP(A367,D$2:D366,1,0))),1,IF(NOT(ISERROR(VLOOKUP(A367,E$2:E366,1,0))),1,0)))</f>
        <v>0</v>
      </c>
    </row>
    <row r="368" spans="1:6" hidden="1" x14ac:dyDescent="0.3">
      <c r="A368" t="s">
        <v>2109</v>
      </c>
      <c r="B368" t="s">
        <v>2110</v>
      </c>
      <c r="C368" t="s">
        <v>2107</v>
      </c>
      <c r="F368">
        <f>IF(NOT(ISERROR(VLOOKUP(A368,C$2:C367,1,0))),1,IF(NOT(ISERROR(VLOOKUP(A368,D$2:D367,1,0))),1,IF(NOT(ISERROR(VLOOKUP(A368,E$2:E367,1,0))),1,0)))</f>
        <v>1</v>
      </c>
    </row>
    <row r="369" spans="1:6" x14ac:dyDescent="0.3">
      <c r="A369" t="s">
        <v>2111</v>
      </c>
      <c r="B369" t="s">
        <v>2112</v>
      </c>
      <c r="C369">
        <v>0</v>
      </c>
      <c r="F369">
        <f>IF(NOT(ISERROR(VLOOKUP(A369,C$2:C368,1,0))),1,IF(NOT(ISERROR(VLOOKUP(A369,D$2:D368,1,0))),1,IF(NOT(ISERROR(VLOOKUP(A369,E$2:E368,1,0))),1,0)))</f>
        <v>0</v>
      </c>
    </row>
    <row r="370" spans="1:6" hidden="1" x14ac:dyDescent="0.3">
      <c r="A370" t="s">
        <v>2113</v>
      </c>
      <c r="B370" t="s">
        <v>2114</v>
      </c>
      <c r="C370" t="s">
        <v>1393</v>
      </c>
      <c r="F370">
        <f>IF(NOT(ISERROR(VLOOKUP(A370,C$2:C369,1,0))),1,IF(NOT(ISERROR(VLOOKUP(A370,D$2:D369,1,0))),1,IF(NOT(ISERROR(VLOOKUP(A370,E$2:E369,1,0))),1,0)))</f>
        <v>1</v>
      </c>
    </row>
    <row r="371" spans="1:6" x14ac:dyDescent="0.3">
      <c r="A371" t="s">
        <v>2115</v>
      </c>
      <c r="B371" t="s">
        <v>2116</v>
      </c>
      <c r="C371" t="s">
        <v>2371</v>
      </c>
      <c r="F371">
        <f>IF(NOT(ISERROR(VLOOKUP(A371,C$2:C370,1,0))),1,IF(NOT(ISERROR(VLOOKUP(A371,D$2:D370,1,0))),1,IF(NOT(ISERROR(VLOOKUP(A371,E$2:E370,1,0))),1,0)))</f>
        <v>0</v>
      </c>
    </row>
    <row r="372" spans="1:6" x14ac:dyDescent="0.3">
      <c r="A372" t="s">
        <v>2117</v>
      </c>
      <c r="B372" t="s">
        <v>2118</v>
      </c>
      <c r="C372">
        <v>0</v>
      </c>
      <c r="F372">
        <f>IF(NOT(ISERROR(VLOOKUP(A372,C$2:C371,1,0))),1,IF(NOT(ISERROR(VLOOKUP(A372,D$2:D371,1,0))),1,IF(NOT(ISERROR(VLOOKUP(A372,E$2:E371,1,0))),1,0)))</f>
        <v>0</v>
      </c>
    </row>
    <row r="373" spans="1:6" x14ac:dyDescent="0.3">
      <c r="A373" t="s">
        <v>2119</v>
      </c>
      <c r="B373" t="s">
        <v>2120</v>
      </c>
      <c r="C373">
        <v>0</v>
      </c>
      <c r="F373">
        <f>IF(NOT(ISERROR(VLOOKUP(A373,C$2:C372,1,0))),1,IF(NOT(ISERROR(VLOOKUP(A373,D$2:D372,1,0))),1,IF(NOT(ISERROR(VLOOKUP(A373,E$2:E372,1,0))),1,0)))</f>
        <v>0</v>
      </c>
    </row>
    <row r="374" spans="1:6" hidden="1" x14ac:dyDescent="0.3">
      <c r="A374" t="s">
        <v>2121</v>
      </c>
      <c r="B374" t="s">
        <v>2122</v>
      </c>
      <c r="C374" t="s">
        <v>1445</v>
      </c>
      <c r="F374">
        <f>IF(NOT(ISERROR(VLOOKUP(A374,C$2:C373,1,0))),1,IF(NOT(ISERROR(VLOOKUP(A374,D$2:D373,1,0))),1,IF(NOT(ISERROR(VLOOKUP(A374,E$2:E373,1,0))),1,0)))</f>
        <v>1</v>
      </c>
    </row>
    <row r="375" spans="1:6" hidden="1" x14ac:dyDescent="0.3">
      <c r="A375" t="s">
        <v>2123</v>
      </c>
      <c r="B375" t="s">
        <v>2124</v>
      </c>
      <c r="C375" t="s">
        <v>1507</v>
      </c>
      <c r="F375">
        <f>IF(NOT(ISERROR(VLOOKUP(A375,C$2:C374,1,0))),1,IF(NOT(ISERROR(VLOOKUP(A375,D$2:D374,1,0))),1,IF(NOT(ISERROR(VLOOKUP(A375,E$2:E374,1,0))),1,0)))</f>
        <v>1</v>
      </c>
    </row>
    <row r="376" spans="1:6" hidden="1" x14ac:dyDescent="0.3">
      <c r="A376" t="s">
        <v>2125</v>
      </c>
      <c r="B376" t="s">
        <v>2126</v>
      </c>
      <c r="C376" t="s">
        <v>1425</v>
      </c>
      <c r="F376">
        <f>IF(NOT(ISERROR(VLOOKUP(A376,C$2:C375,1,0))),1,IF(NOT(ISERROR(VLOOKUP(A376,D$2:D375,1,0))),1,IF(NOT(ISERROR(VLOOKUP(A376,E$2:E375,1,0))),1,0)))</f>
        <v>1</v>
      </c>
    </row>
    <row r="377" spans="1:6" x14ac:dyDescent="0.3">
      <c r="A377" t="s">
        <v>2127</v>
      </c>
      <c r="B377" t="s">
        <v>2128</v>
      </c>
      <c r="C377">
        <v>0</v>
      </c>
      <c r="F377">
        <f>IF(NOT(ISERROR(VLOOKUP(A377,C$2:C376,1,0))),1,IF(NOT(ISERROR(VLOOKUP(A377,D$2:D376,1,0))),1,IF(NOT(ISERROR(VLOOKUP(A377,E$2:E376,1,0))),1,0)))</f>
        <v>0</v>
      </c>
    </row>
    <row r="378" spans="1:6" x14ac:dyDescent="0.3">
      <c r="A378" t="s">
        <v>2129</v>
      </c>
      <c r="B378" t="s">
        <v>2130</v>
      </c>
      <c r="C378" t="s">
        <v>2131</v>
      </c>
      <c r="F378">
        <f>IF(NOT(ISERROR(VLOOKUP(A378,C$2:C377,1,0))),1,IF(NOT(ISERROR(VLOOKUP(A378,D$2:D377,1,0))),1,IF(NOT(ISERROR(VLOOKUP(A378,E$2:E377,1,0))),1,0)))</f>
        <v>0</v>
      </c>
    </row>
    <row r="379" spans="1:6" hidden="1" x14ac:dyDescent="0.3">
      <c r="A379" t="s">
        <v>2131</v>
      </c>
      <c r="B379" t="s">
        <v>2132</v>
      </c>
      <c r="C379" t="s">
        <v>2129</v>
      </c>
      <c r="F379">
        <f>IF(NOT(ISERROR(VLOOKUP(A379,C$2:C378,1,0))),1,IF(NOT(ISERROR(VLOOKUP(A379,D$2:D378,1,0))),1,IF(NOT(ISERROR(VLOOKUP(A379,E$2:E378,1,0))),1,0)))</f>
        <v>1</v>
      </c>
    </row>
    <row r="380" spans="1:6" x14ac:dyDescent="0.3">
      <c r="A380" t="s">
        <v>2133</v>
      </c>
      <c r="B380" t="s">
        <v>2134</v>
      </c>
      <c r="C380" t="s">
        <v>2621</v>
      </c>
      <c r="F380">
        <f>IF(NOT(ISERROR(VLOOKUP(A380,C$2:C379,1,0))),1,IF(NOT(ISERROR(VLOOKUP(A380,D$2:D379,1,0))),1,IF(NOT(ISERROR(VLOOKUP(A380,E$2:E379,1,0))),1,0)))</f>
        <v>0</v>
      </c>
    </row>
    <row r="381" spans="1:6" x14ac:dyDescent="0.3">
      <c r="A381" t="s">
        <v>2135</v>
      </c>
      <c r="B381" t="s">
        <v>2136</v>
      </c>
      <c r="C381" t="s">
        <v>2137</v>
      </c>
      <c r="F381">
        <f>IF(NOT(ISERROR(VLOOKUP(A381,C$2:C380,1,0))),1,IF(NOT(ISERROR(VLOOKUP(A381,D$2:D380,1,0))),1,IF(NOT(ISERROR(VLOOKUP(A381,E$2:E380,1,0))),1,0)))</f>
        <v>0</v>
      </c>
    </row>
    <row r="382" spans="1:6" hidden="1" x14ac:dyDescent="0.3">
      <c r="A382" t="s">
        <v>2137</v>
      </c>
      <c r="B382" t="s">
        <v>2138</v>
      </c>
      <c r="C382" t="s">
        <v>2135</v>
      </c>
      <c r="F382">
        <f>IF(NOT(ISERROR(VLOOKUP(A382,C$2:C381,1,0))),1,IF(NOT(ISERROR(VLOOKUP(A382,D$2:D381,1,0))),1,IF(NOT(ISERROR(VLOOKUP(A382,E$2:E381,1,0))),1,0)))</f>
        <v>1</v>
      </c>
    </row>
    <row r="383" spans="1:6" x14ac:dyDescent="0.3">
      <c r="A383" t="s">
        <v>2139</v>
      </c>
      <c r="B383" t="s">
        <v>2140</v>
      </c>
      <c r="C383" t="s">
        <v>2483</v>
      </c>
      <c r="F383">
        <f>IF(NOT(ISERROR(VLOOKUP(A383,C$2:C382,1,0))),1,IF(NOT(ISERROR(VLOOKUP(A383,D$2:D382,1,0))),1,IF(NOT(ISERROR(VLOOKUP(A383,E$2:E382,1,0))),1,0)))</f>
        <v>0</v>
      </c>
    </row>
    <row r="384" spans="1:6" x14ac:dyDescent="0.3">
      <c r="A384" t="s">
        <v>2141</v>
      </c>
      <c r="B384" t="s">
        <v>2142</v>
      </c>
      <c r="C384">
        <v>0</v>
      </c>
      <c r="F384">
        <f>IF(NOT(ISERROR(VLOOKUP(A384,C$2:C383,1,0))),1,IF(NOT(ISERROR(VLOOKUP(A384,D$2:D383,1,0))),1,IF(NOT(ISERROR(VLOOKUP(A384,E$2:E383,1,0))),1,0)))</f>
        <v>0</v>
      </c>
    </row>
    <row r="385" spans="1:6" hidden="1" x14ac:dyDescent="0.3">
      <c r="A385" t="s">
        <v>2143</v>
      </c>
      <c r="B385" t="s">
        <v>2144</v>
      </c>
      <c r="C385" t="s">
        <v>1417</v>
      </c>
      <c r="F385">
        <f>IF(NOT(ISERROR(VLOOKUP(A385,C$2:C384,1,0))),1,IF(NOT(ISERROR(VLOOKUP(A385,D$2:D384,1,0))),1,IF(NOT(ISERROR(VLOOKUP(A385,E$2:E384,1,0))),1,0)))</f>
        <v>1</v>
      </c>
    </row>
    <row r="386" spans="1:6" x14ac:dyDescent="0.3">
      <c r="A386" t="s">
        <v>2145</v>
      </c>
      <c r="B386" t="s">
        <v>2146</v>
      </c>
      <c r="C386">
        <v>0</v>
      </c>
      <c r="F386">
        <f>IF(NOT(ISERROR(VLOOKUP(A386,C$2:C385,1,0))),1,IF(NOT(ISERROR(VLOOKUP(A386,D$2:D385,1,0))),1,IF(NOT(ISERROR(VLOOKUP(A386,E$2:E385,1,0))),1,0)))</f>
        <v>0</v>
      </c>
    </row>
    <row r="387" spans="1:6" x14ac:dyDescent="0.3">
      <c r="A387" t="s">
        <v>2147</v>
      </c>
      <c r="B387" t="s">
        <v>2148</v>
      </c>
      <c r="C387">
        <v>0</v>
      </c>
      <c r="F387">
        <f>IF(NOT(ISERROR(VLOOKUP(A387,C$2:C386,1,0))),1,IF(NOT(ISERROR(VLOOKUP(A387,D$2:D386,1,0))),1,IF(NOT(ISERROR(VLOOKUP(A387,E$2:E386,1,0))),1,0)))</f>
        <v>0</v>
      </c>
    </row>
    <row r="388" spans="1:6" hidden="1" x14ac:dyDescent="0.3">
      <c r="A388" t="s">
        <v>2149</v>
      </c>
      <c r="B388" t="s">
        <v>2150</v>
      </c>
      <c r="C388" t="s">
        <v>1901</v>
      </c>
      <c r="F388">
        <f>IF(NOT(ISERROR(VLOOKUP(A388,C$2:C387,1,0))),1,IF(NOT(ISERROR(VLOOKUP(A388,D$2:D387,1,0))),1,IF(NOT(ISERROR(VLOOKUP(A388,E$2:E387,1,0))),1,0)))</f>
        <v>1</v>
      </c>
    </row>
    <row r="389" spans="1:6" x14ac:dyDescent="0.3">
      <c r="A389" t="s">
        <v>2151</v>
      </c>
      <c r="B389" t="s">
        <v>2152</v>
      </c>
      <c r="C389">
        <v>0</v>
      </c>
      <c r="F389">
        <f>IF(NOT(ISERROR(VLOOKUP(A389,C$2:C388,1,0))),1,IF(NOT(ISERROR(VLOOKUP(A389,D$2:D388,1,0))),1,IF(NOT(ISERROR(VLOOKUP(A389,E$2:E388,1,0))),1,0)))</f>
        <v>0</v>
      </c>
    </row>
    <row r="390" spans="1:6" hidden="1" x14ac:dyDescent="0.3">
      <c r="A390" t="s">
        <v>2153</v>
      </c>
      <c r="B390" t="s">
        <v>2154</v>
      </c>
      <c r="C390" t="s">
        <v>1435</v>
      </c>
      <c r="F390">
        <f>IF(NOT(ISERROR(VLOOKUP(A390,C$2:C389,1,0))),1,IF(NOT(ISERROR(VLOOKUP(A390,D$2:D389,1,0))),1,IF(NOT(ISERROR(VLOOKUP(A390,E$2:E389,1,0))),1,0)))</f>
        <v>1</v>
      </c>
    </row>
    <row r="391" spans="1:6" hidden="1" x14ac:dyDescent="0.3">
      <c r="A391" t="s">
        <v>2155</v>
      </c>
      <c r="B391" t="s">
        <v>2156</v>
      </c>
      <c r="C391" t="s">
        <v>1903</v>
      </c>
      <c r="F391">
        <f>IF(NOT(ISERROR(VLOOKUP(A391,C$2:C390,1,0))),1,IF(NOT(ISERROR(VLOOKUP(A391,D$2:D390,1,0))),1,IF(NOT(ISERROR(VLOOKUP(A391,E$2:E390,1,0))),1,0)))</f>
        <v>1</v>
      </c>
    </row>
    <row r="392" spans="1:6" hidden="1" x14ac:dyDescent="0.3">
      <c r="A392" t="s">
        <v>2157</v>
      </c>
      <c r="B392" t="s">
        <v>2158</v>
      </c>
      <c r="C392" t="s">
        <v>1649</v>
      </c>
      <c r="F392">
        <f>IF(NOT(ISERROR(VLOOKUP(A392,C$2:C391,1,0))),1,IF(NOT(ISERROR(VLOOKUP(A392,D$2:D391,1,0))),1,IF(NOT(ISERROR(VLOOKUP(A392,E$2:E391,1,0))),1,0)))</f>
        <v>1</v>
      </c>
    </row>
    <row r="393" spans="1:6" x14ac:dyDescent="0.3">
      <c r="A393" t="s">
        <v>2159</v>
      </c>
      <c r="B393" t="s">
        <v>2160</v>
      </c>
      <c r="C393" t="s">
        <v>2161</v>
      </c>
      <c r="F393">
        <f>IF(NOT(ISERROR(VLOOKUP(A393,C$2:C392,1,0))),1,IF(NOT(ISERROR(VLOOKUP(A393,D$2:D392,1,0))),1,IF(NOT(ISERROR(VLOOKUP(A393,E$2:E392,1,0))),1,0)))</f>
        <v>0</v>
      </c>
    </row>
    <row r="394" spans="1:6" hidden="1" x14ac:dyDescent="0.3">
      <c r="A394" t="s">
        <v>2161</v>
      </c>
      <c r="B394" t="s">
        <v>2162</v>
      </c>
      <c r="C394" t="s">
        <v>2159</v>
      </c>
      <c r="F394">
        <f>IF(NOT(ISERROR(VLOOKUP(A394,C$2:C393,1,0))),1,IF(NOT(ISERROR(VLOOKUP(A394,D$2:D393,1,0))),1,IF(NOT(ISERROR(VLOOKUP(A394,E$2:E393,1,0))),1,0)))</f>
        <v>1</v>
      </c>
    </row>
    <row r="395" spans="1:6" hidden="1" x14ac:dyDescent="0.3">
      <c r="A395" t="s">
        <v>2163</v>
      </c>
      <c r="B395" t="s">
        <v>2164</v>
      </c>
      <c r="C395" t="s">
        <v>1563</v>
      </c>
      <c r="F395">
        <f>IF(NOT(ISERROR(VLOOKUP(A395,C$2:C394,1,0))),1,IF(NOT(ISERROR(VLOOKUP(A395,D$2:D394,1,0))),1,IF(NOT(ISERROR(VLOOKUP(A395,E$2:E394,1,0))),1,0)))</f>
        <v>1</v>
      </c>
    </row>
    <row r="396" spans="1:6" x14ac:dyDescent="0.3">
      <c r="A396" t="s">
        <v>2165</v>
      </c>
      <c r="B396" t="s">
        <v>2166</v>
      </c>
      <c r="C396" t="s">
        <v>2167</v>
      </c>
      <c r="F396">
        <f>IF(NOT(ISERROR(VLOOKUP(A396,C$2:C395,1,0))),1,IF(NOT(ISERROR(VLOOKUP(A396,D$2:D395,1,0))),1,IF(NOT(ISERROR(VLOOKUP(A396,E$2:E395,1,0))),1,0)))</f>
        <v>0</v>
      </c>
    </row>
    <row r="397" spans="1:6" hidden="1" x14ac:dyDescent="0.3">
      <c r="A397" t="s">
        <v>2167</v>
      </c>
      <c r="B397" t="s">
        <v>2168</v>
      </c>
      <c r="C397" t="s">
        <v>2165</v>
      </c>
      <c r="F397">
        <f>IF(NOT(ISERROR(VLOOKUP(A397,C$2:C396,1,0))),1,IF(NOT(ISERROR(VLOOKUP(A397,D$2:D396,1,0))),1,IF(NOT(ISERROR(VLOOKUP(A397,E$2:E396,1,0))),1,0)))</f>
        <v>1</v>
      </c>
    </row>
    <row r="398" spans="1:6" hidden="1" x14ac:dyDescent="0.3">
      <c r="A398" t="s">
        <v>2169</v>
      </c>
      <c r="B398" t="s">
        <v>2170</v>
      </c>
      <c r="C398" t="s">
        <v>1545</v>
      </c>
      <c r="F398">
        <f>IF(NOT(ISERROR(VLOOKUP(A398,C$2:C397,1,0))),1,IF(NOT(ISERROR(VLOOKUP(A398,D$2:D397,1,0))),1,IF(NOT(ISERROR(VLOOKUP(A398,E$2:E397,1,0))),1,0)))</f>
        <v>1</v>
      </c>
    </row>
    <row r="399" spans="1:6" x14ac:dyDescent="0.3">
      <c r="A399" t="s">
        <v>2171</v>
      </c>
      <c r="B399" t="s">
        <v>2172</v>
      </c>
      <c r="C399" t="s">
        <v>2173</v>
      </c>
      <c r="F399">
        <f>IF(NOT(ISERROR(VLOOKUP(A399,C$2:C398,1,0))),1,IF(NOT(ISERROR(VLOOKUP(A399,D$2:D398,1,0))),1,IF(NOT(ISERROR(VLOOKUP(A399,E$2:E398,1,0))),1,0)))</f>
        <v>0</v>
      </c>
    </row>
    <row r="400" spans="1:6" hidden="1" x14ac:dyDescent="0.3">
      <c r="A400" t="s">
        <v>2173</v>
      </c>
      <c r="B400" t="s">
        <v>2174</v>
      </c>
      <c r="C400" t="s">
        <v>2171</v>
      </c>
      <c r="F400">
        <f>IF(NOT(ISERROR(VLOOKUP(A400,C$2:C399,1,0))),1,IF(NOT(ISERROR(VLOOKUP(A400,D$2:D399,1,0))),1,IF(NOT(ISERROR(VLOOKUP(A400,E$2:E399,1,0))),1,0)))</f>
        <v>1</v>
      </c>
    </row>
    <row r="401" spans="1:6" x14ac:dyDescent="0.3">
      <c r="A401" t="s">
        <v>2175</v>
      </c>
      <c r="B401" t="s">
        <v>2176</v>
      </c>
      <c r="C401">
        <v>0</v>
      </c>
      <c r="F401">
        <f>IF(NOT(ISERROR(VLOOKUP(A401,C$2:C400,1,0))),1,IF(NOT(ISERROR(VLOOKUP(A401,D$2:D400,1,0))),1,IF(NOT(ISERROR(VLOOKUP(A401,E$2:E400,1,0))),1,0)))</f>
        <v>0</v>
      </c>
    </row>
    <row r="402" spans="1:6" hidden="1" x14ac:dyDescent="0.3">
      <c r="A402" t="s">
        <v>2177</v>
      </c>
      <c r="B402" t="s">
        <v>2178</v>
      </c>
      <c r="C402" t="s">
        <v>1769</v>
      </c>
      <c r="F402">
        <f>IF(NOT(ISERROR(VLOOKUP(A402,C$2:C401,1,0))),1,IF(NOT(ISERROR(VLOOKUP(A402,D$2:D401,1,0))),1,IF(NOT(ISERROR(VLOOKUP(A402,E$2:E401,1,0))),1,0)))</f>
        <v>1</v>
      </c>
    </row>
    <row r="403" spans="1:6" x14ac:dyDescent="0.3">
      <c r="A403" t="s">
        <v>2179</v>
      </c>
      <c r="B403" t="s">
        <v>2180</v>
      </c>
      <c r="C403" t="s">
        <v>2181</v>
      </c>
      <c r="F403">
        <f>IF(NOT(ISERROR(VLOOKUP(A403,C$2:C402,1,0))),1,IF(NOT(ISERROR(VLOOKUP(A403,D$2:D402,1,0))),1,IF(NOT(ISERROR(VLOOKUP(A403,E$2:E402,1,0))),1,0)))</f>
        <v>0</v>
      </c>
    </row>
    <row r="404" spans="1:6" hidden="1" x14ac:dyDescent="0.3">
      <c r="A404" t="s">
        <v>2181</v>
      </c>
      <c r="B404" t="s">
        <v>2182</v>
      </c>
      <c r="C404" t="s">
        <v>2179</v>
      </c>
      <c r="F404">
        <f>IF(NOT(ISERROR(VLOOKUP(A404,C$2:C403,1,0))),1,IF(NOT(ISERROR(VLOOKUP(A404,D$2:D403,1,0))),1,IF(NOT(ISERROR(VLOOKUP(A404,E$2:E403,1,0))),1,0)))</f>
        <v>1</v>
      </c>
    </row>
    <row r="405" spans="1:6" hidden="1" x14ac:dyDescent="0.3">
      <c r="A405" t="s">
        <v>2183</v>
      </c>
      <c r="B405" t="s">
        <v>2184</v>
      </c>
      <c r="C405" t="s">
        <v>1791</v>
      </c>
      <c r="F405">
        <f>IF(NOT(ISERROR(VLOOKUP(A405,C$2:C404,1,0))),1,IF(NOT(ISERROR(VLOOKUP(A405,D$2:D404,1,0))),1,IF(NOT(ISERROR(VLOOKUP(A405,E$2:E404,1,0))),1,0)))</f>
        <v>1</v>
      </c>
    </row>
    <row r="406" spans="1:6" hidden="1" x14ac:dyDescent="0.3">
      <c r="A406" t="s">
        <v>2185</v>
      </c>
      <c r="B406" t="s">
        <v>2186</v>
      </c>
      <c r="C406" t="s">
        <v>1795</v>
      </c>
      <c r="F406">
        <f>IF(NOT(ISERROR(VLOOKUP(A406,C$2:C405,1,0))),1,IF(NOT(ISERROR(VLOOKUP(A406,D$2:D405,1,0))),1,IF(NOT(ISERROR(VLOOKUP(A406,E$2:E405,1,0))),1,0)))</f>
        <v>1</v>
      </c>
    </row>
    <row r="407" spans="1:6" x14ac:dyDescent="0.3">
      <c r="A407" t="s">
        <v>2187</v>
      </c>
      <c r="B407" t="s">
        <v>2188</v>
      </c>
      <c r="C407" t="s">
        <v>2189</v>
      </c>
      <c r="F407">
        <f>IF(NOT(ISERROR(VLOOKUP(A407,C$2:C406,1,0))),1,IF(NOT(ISERROR(VLOOKUP(A407,D$2:D406,1,0))),1,IF(NOT(ISERROR(VLOOKUP(A407,E$2:E406,1,0))),1,0)))</f>
        <v>0</v>
      </c>
    </row>
    <row r="408" spans="1:6" hidden="1" x14ac:dyDescent="0.3">
      <c r="A408" t="s">
        <v>2189</v>
      </c>
      <c r="B408" t="s">
        <v>2190</v>
      </c>
      <c r="C408" t="s">
        <v>2187</v>
      </c>
      <c r="F408">
        <f>IF(NOT(ISERROR(VLOOKUP(A408,C$2:C407,1,0))),1,IF(NOT(ISERROR(VLOOKUP(A408,D$2:D407,1,0))),1,IF(NOT(ISERROR(VLOOKUP(A408,E$2:E407,1,0))),1,0)))</f>
        <v>1</v>
      </c>
    </row>
    <row r="409" spans="1:6" hidden="1" x14ac:dyDescent="0.3">
      <c r="A409" t="s">
        <v>2191</v>
      </c>
      <c r="B409" t="s">
        <v>2192</v>
      </c>
      <c r="C409" t="s">
        <v>1729</v>
      </c>
      <c r="F409">
        <f>IF(NOT(ISERROR(VLOOKUP(A409,C$2:C408,1,0))),1,IF(NOT(ISERROR(VLOOKUP(A409,D$2:D408,1,0))),1,IF(NOT(ISERROR(VLOOKUP(A409,E$2:E408,1,0))),1,0)))</f>
        <v>1</v>
      </c>
    </row>
    <row r="410" spans="1:6" x14ac:dyDescent="0.3">
      <c r="A410" t="s">
        <v>2193</v>
      </c>
      <c r="B410" t="s">
        <v>2194</v>
      </c>
      <c r="C410">
        <v>0</v>
      </c>
      <c r="F410">
        <f>IF(NOT(ISERROR(VLOOKUP(A410,C$2:C409,1,0))),1,IF(NOT(ISERROR(VLOOKUP(A410,D$2:D409,1,0))),1,IF(NOT(ISERROR(VLOOKUP(A410,E$2:E409,1,0))),1,0)))</f>
        <v>0</v>
      </c>
    </row>
    <row r="411" spans="1:6" x14ac:dyDescent="0.3">
      <c r="A411" t="s">
        <v>2195</v>
      </c>
      <c r="B411" t="s">
        <v>2196</v>
      </c>
      <c r="C411" t="s">
        <v>2197</v>
      </c>
      <c r="F411">
        <f>IF(NOT(ISERROR(VLOOKUP(A411,C$2:C410,1,0))),1,IF(NOT(ISERROR(VLOOKUP(A411,D$2:D410,1,0))),1,IF(NOT(ISERROR(VLOOKUP(A411,E$2:E410,1,0))),1,0)))</f>
        <v>0</v>
      </c>
    </row>
    <row r="412" spans="1:6" hidden="1" x14ac:dyDescent="0.3">
      <c r="A412" t="s">
        <v>2197</v>
      </c>
      <c r="B412" t="s">
        <v>2198</v>
      </c>
      <c r="C412" t="s">
        <v>2195</v>
      </c>
      <c r="F412">
        <f>IF(NOT(ISERROR(VLOOKUP(A412,C$2:C411,1,0))),1,IF(NOT(ISERROR(VLOOKUP(A412,D$2:D411,1,0))),1,IF(NOT(ISERROR(VLOOKUP(A412,E$2:E411,1,0))),1,0)))</f>
        <v>1</v>
      </c>
    </row>
    <row r="413" spans="1:6" x14ac:dyDescent="0.3">
      <c r="A413" t="s">
        <v>2199</v>
      </c>
      <c r="B413" t="s">
        <v>2200</v>
      </c>
      <c r="C413" t="s">
        <v>2201</v>
      </c>
      <c r="F413">
        <f>IF(NOT(ISERROR(VLOOKUP(A413,C$2:C412,1,0))),1,IF(NOT(ISERROR(VLOOKUP(A413,D$2:D412,1,0))),1,IF(NOT(ISERROR(VLOOKUP(A413,E$2:E412,1,0))),1,0)))</f>
        <v>0</v>
      </c>
    </row>
    <row r="414" spans="1:6" hidden="1" x14ac:dyDescent="0.3">
      <c r="A414" t="s">
        <v>2201</v>
      </c>
      <c r="B414" t="s">
        <v>2202</v>
      </c>
      <c r="C414" t="s">
        <v>2199</v>
      </c>
      <c r="F414">
        <f>IF(NOT(ISERROR(VLOOKUP(A414,C$2:C413,1,0))),1,IF(NOT(ISERROR(VLOOKUP(A414,D$2:D413,1,0))),1,IF(NOT(ISERROR(VLOOKUP(A414,E$2:E413,1,0))),1,0)))</f>
        <v>1</v>
      </c>
    </row>
    <row r="415" spans="1:6" x14ac:dyDescent="0.3">
      <c r="A415" t="s">
        <v>2203</v>
      </c>
      <c r="B415" t="s">
        <v>2204</v>
      </c>
      <c r="C415" t="s">
        <v>2205</v>
      </c>
      <c r="F415">
        <f>IF(NOT(ISERROR(VLOOKUP(A415,C$2:C414,1,0))),1,IF(NOT(ISERROR(VLOOKUP(A415,D$2:D414,1,0))),1,IF(NOT(ISERROR(VLOOKUP(A415,E$2:E414,1,0))),1,0)))</f>
        <v>0</v>
      </c>
    </row>
    <row r="416" spans="1:6" hidden="1" x14ac:dyDescent="0.3">
      <c r="A416" t="s">
        <v>2205</v>
      </c>
      <c r="B416" t="s">
        <v>2206</v>
      </c>
      <c r="C416" t="s">
        <v>2203</v>
      </c>
      <c r="F416">
        <f>IF(NOT(ISERROR(VLOOKUP(A416,C$2:C415,1,0))),1,IF(NOT(ISERROR(VLOOKUP(A416,D$2:D415,1,0))),1,IF(NOT(ISERROR(VLOOKUP(A416,E$2:E415,1,0))),1,0)))</f>
        <v>1</v>
      </c>
    </row>
    <row r="417" spans="1:6" x14ac:dyDescent="0.3">
      <c r="A417" t="s">
        <v>2207</v>
      </c>
      <c r="B417" t="s">
        <v>2208</v>
      </c>
      <c r="C417" t="s">
        <v>2209</v>
      </c>
      <c r="F417">
        <f>IF(NOT(ISERROR(VLOOKUP(A417,C$2:C416,1,0))),1,IF(NOT(ISERROR(VLOOKUP(A417,D$2:D416,1,0))),1,IF(NOT(ISERROR(VLOOKUP(A417,E$2:E416,1,0))),1,0)))</f>
        <v>0</v>
      </c>
    </row>
    <row r="418" spans="1:6" hidden="1" x14ac:dyDescent="0.3">
      <c r="A418" t="s">
        <v>2209</v>
      </c>
      <c r="B418" t="s">
        <v>2210</v>
      </c>
      <c r="C418" t="s">
        <v>2207</v>
      </c>
      <c r="F418">
        <f>IF(NOT(ISERROR(VLOOKUP(A418,C$2:C417,1,0))),1,IF(NOT(ISERROR(VLOOKUP(A418,D$2:D417,1,0))),1,IF(NOT(ISERROR(VLOOKUP(A418,E$2:E417,1,0))),1,0)))</f>
        <v>1</v>
      </c>
    </row>
    <row r="419" spans="1:6" x14ac:dyDescent="0.3">
      <c r="A419" t="s">
        <v>2211</v>
      </c>
      <c r="B419" t="s">
        <v>2212</v>
      </c>
      <c r="C419" t="s">
        <v>2213</v>
      </c>
      <c r="F419">
        <f>IF(NOT(ISERROR(VLOOKUP(A419,C$2:C418,1,0))),1,IF(NOT(ISERROR(VLOOKUP(A419,D$2:D418,1,0))),1,IF(NOT(ISERROR(VLOOKUP(A419,E$2:E418,1,0))),1,0)))</f>
        <v>0</v>
      </c>
    </row>
    <row r="420" spans="1:6" hidden="1" x14ac:dyDescent="0.3">
      <c r="A420" t="s">
        <v>2213</v>
      </c>
      <c r="B420" t="s">
        <v>2214</v>
      </c>
      <c r="C420" t="s">
        <v>2211</v>
      </c>
      <c r="F420">
        <f>IF(NOT(ISERROR(VLOOKUP(A420,C$2:C419,1,0))),1,IF(NOT(ISERROR(VLOOKUP(A420,D$2:D419,1,0))),1,IF(NOT(ISERROR(VLOOKUP(A420,E$2:E419,1,0))),1,0)))</f>
        <v>1</v>
      </c>
    </row>
    <row r="421" spans="1:6" x14ac:dyDescent="0.3">
      <c r="A421" t="s">
        <v>2215</v>
      </c>
      <c r="B421" t="s">
        <v>2216</v>
      </c>
      <c r="C421" t="s">
        <v>2217</v>
      </c>
      <c r="F421">
        <f>IF(NOT(ISERROR(VLOOKUP(A421,C$2:C420,1,0))),1,IF(NOT(ISERROR(VLOOKUP(A421,D$2:D420,1,0))),1,IF(NOT(ISERROR(VLOOKUP(A421,E$2:E420,1,0))),1,0)))</f>
        <v>0</v>
      </c>
    </row>
    <row r="422" spans="1:6" hidden="1" x14ac:dyDescent="0.3">
      <c r="A422" t="s">
        <v>2217</v>
      </c>
      <c r="B422" t="s">
        <v>2218</v>
      </c>
      <c r="C422" t="s">
        <v>2215</v>
      </c>
      <c r="F422">
        <f>IF(NOT(ISERROR(VLOOKUP(A422,C$2:C421,1,0))),1,IF(NOT(ISERROR(VLOOKUP(A422,D$2:D421,1,0))),1,IF(NOT(ISERROR(VLOOKUP(A422,E$2:E421,1,0))),1,0)))</f>
        <v>1</v>
      </c>
    </row>
    <row r="423" spans="1:6" x14ac:dyDescent="0.3">
      <c r="A423" t="s">
        <v>2219</v>
      </c>
      <c r="B423" t="s">
        <v>2220</v>
      </c>
      <c r="C423" t="s">
        <v>2221</v>
      </c>
      <c r="F423">
        <f>IF(NOT(ISERROR(VLOOKUP(A423,C$2:C422,1,0))),1,IF(NOT(ISERROR(VLOOKUP(A423,D$2:D422,1,0))),1,IF(NOT(ISERROR(VLOOKUP(A423,E$2:E422,1,0))),1,0)))</f>
        <v>0</v>
      </c>
    </row>
    <row r="424" spans="1:6" hidden="1" x14ac:dyDescent="0.3">
      <c r="A424" t="s">
        <v>2221</v>
      </c>
      <c r="B424" t="s">
        <v>2222</v>
      </c>
      <c r="C424" t="s">
        <v>2219</v>
      </c>
      <c r="F424">
        <f>IF(NOT(ISERROR(VLOOKUP(A424,C$2:C423,1,0))),1,IF(NOT(ISERROR(VLOOKUP(A424,D$2:D423,1,0))),1,IF(NOT(ISERROR(VLOOKUP(A424,E$2:E423,1,0))),1,0)))</f>
        <v>1</v>
      </c>
    </row>
    <row r="425" spans="1:6" x14ac:dyDescent="0.3">
      <c r="A425" t="s">
        <v>2223</v>
      </c>
      <c r="B425" t="s">
        <v>2224</v>
      </c>
      <c r="C425" t="s">
        <v>2225</v>
      </c>
      <c r="F425">
        <f>IF(NOT(ISERROR(VLOOKUP(A425,C$2:C424,1,0))),1,IF(NOT(ISERROR(VLOOKUP(A425,D$2:D424,1,0))),1,IF(NOT(ISERROR(VLOOKUP(A425,E$2:E424,1,0))),1,0)))</f>
        <v>0</v>
      </c>
    </row>
    <row r="426" spans="1:6" hidden="1" x14ac:dyDescent="0.3">
      <c r="A426" t="s">
        <v>2225</v>
      </c>
      <c r="B426" t="s">
        <v>2226</v>
      </c>
      <c r="C426" t="s">
        <v>2223</v>
      </c>
      <c r="F426">
        <f>IF(NOT(ISERROR(VLOOKUP(A426,C$2:C425,1,0))),1,IF(NOT(ISERROR(VLOOKUP(A426,D$2:D425,1,0))),1,IF(NOT(ISERROR(VLOOKUP(A426,E$2:E425,1,0))),1,0)))</f>
        <v>1</v>
      </c>
    </row>
    <row r="427" spans="1:6" x14ac:dyDescent="0.3">
      <c r="A427" t="s">
        <v>2227</v>
      </c>
      <c r="B427" t="s">
        <v>2228</v>
      </c>
      <c r="C427" t="s">
        <v>2229</v>
      </c>
      <c r="F427">
        <f>IF(NOT(ISERROR(VLOOKUP(A427,C$2:C426,1,0))),1,IF(NOT(ISERROR(VLOOKUP(A427,D$2:D426,1,0))),1,IF(NOT(ISERROR(VLOOKUP(A427,E$2:E426,1,0))),1,0)))</f>
        <v>0</v>
      </c>
    </row>
    <row r="428" spans="1:6" hidden="1" x14ac:dyDescent="0.3">
      <c r="A428" t="s">
        <v>2229</v>
      </c>
      <c r="B428" t="s">
        <v>2230</v>
      </c>
      <c r="C428" t="s">
        <v>2227</v>
      </c>
      <c r="F428">
        <f>IF(NOT(ISERROR(VLOOKUP(A428,C$2:C427,1,0))),1,IF(NOT(ISERROR(VLOOKUP(A428,D$2:D427,1,0))),1,IF(NOT(ISERROR(VLOOKUP(A428,E$2:E427,1,0))),1,0)))</f>
        <v>1</v>
      </c>
    </row>
    <row r="429" spans="1:6" x14ac:dyDescent="0.3">
      <c r="A429" t="s">
        <v>2231</v>
      </c>
      <c r="B429" t="s">
        <v>2232</v>
      </c>
      <c r="C429" t="s">
        <v>2233</v>
      </c>
      <c r="F429">
        <f>IF(NOT(ISERROR(VLOOKUP(A429,C$2:C428,1,0))),1,IF(NOT(ISERROR(VLOOKUP(A429,D$2:D428,1,0))),1,IF(NOT(ISERROR(VLOOKUP(A429,E$2:E428,1,0))),1,0)))</f>
        <v>0</v>
      </c>
    </row>
    <row r="430" spans="1:6" hidden="1" x14ac:dyDescent="0.3">
      <c r="A430" t="s">
        <v>2233</v>
      </c>
      <c r="B430" t="s">
        <v>2234</v>
      </c>
      <c r="C430" t="s">
        <v>2231</v>
      </c>
      <c r="F430">
        <f>IF(NOT(ISERROR(VLOOKUP(A430,C$2:C429,1,0))),1,IF(NOT(ISERROR(VLOOKUP(A430,D$2:D429,1,0))),1,IF(NOT(ISERROR(VLOOKUP(A430,E$2:E429,1,0))),1,0)))</f>
        <v>1</v>
      </c>
    </row>
    <row r="431" spans="1:6" x14ac:dyDescent="0.3">
      <c r="A431" t="s">
        <v>2235</v>
      </c>
      <c r="B431" t="s">
        <v>2236</v>
      </c>
      <c r="C431" t="s">
        <v>2237</v>
      </c>
      <c r="F431">
        <f>IF(NOT(ISERROR(VLOOKUP(A431,C$2:C430,1,0))),1,IF(NOT(ISERROR(VLOOKUP(A431,D$2:D430,1,0))),1,IF(NOT(ISERROR(VLOOKUP(A431,E$2:E430,1,0))),1,0)))</f>
        <v>0</v>
      </c>
    </row>
    <row r="432" spans="1:6" hidden="1" x14ac:dyDescent="0.3">
      <c r="A432" t="s">
        <v>2237</v>
      </c>
      <c r="B432" t="s">
        <v>2238</v>
      </c>
      <c r="C432" t="s">
        <v>2235</v>
      </c>
      <c r="F432">
        <f>IF(NOT(ISERROR(VLOOKUP(A432,C$2:C431,1,0))),1,IF(NOT(ISERROR(VLOOKUP(A432,D$2:D431,1,0))),1,IF(NOT(ISERROR(VLOOKUP(A432,E$2:E431,1,0))),1,0)))</f>
        <v>1</v>
      </c>
    </row>
    <row r="433" spans="1:6" x14ac:dyDescent="0.3">
      <c r="A433" t="s">
        <v>2239</v>
      </c>
      <c r="B433" t="s">
        <v>2240</v>
      </c>
      <c r="C433" t="s">
        <v>2241</v>
      </c>
      <c r="F433">
        <f>IF(NOT(ISERROR(VLOOKUP(A433,C$2:C432,1,0))),1,IF(NOT(ISERROR(VLOOKUP(A433,D$2:D432,1,0))),1,IF(NOT(ISERROR(VLOOKUP(A433,E$2:E432,1,0))),1,0)))</f>
        <v>0</v>
      </c>
    </row>
    <row r="434" spans="1:6" hidden="1" x14ac:dyDescent="0.3">
      <c r="A434" t="s">
        <v>2241</v>
      </c>
      <c r="B434" t="s">
        <v>2242</v>
      </c>
      <c r="C434" t="s">
        <v>2239</v>
      </c>
      <c r="F434">
        <f>IF(NOT(ISERROR(VLOOKUP(A434,C$2:C433,1,0))),1,IF(NOT(ISERROR(VLOOKUP(A434,D$2:D433,1,0))),1,IF(NOT(ISERROR(VLOOKUP(A434,E$2:E433,1,0))),1,0)))</f>
        <v>1</v>
      </c>
    </row>
    <row r="435" spans="1:6" x14ac:dyDescent="0.3">
      <c r="A435" t="s">
        <v>2243</v>
      </c>
      <c r="B435" t="s">
        <v>2244</v>
      </c>
      <c r="C435" t="s">
        <v>2929</v>
      </c>
      <c r="F435">
        <f>IF(NOT(ISERROR(VLOOKUP(A435,C$2:C434,1,0))),1,IF(NOT(ISERROR(VLOOKUP(A435,D$2:D434,1,0))),1,IF(NOT(ISERROR(VLOOKUP(A435,E$2:E434,1,0))),1,0)))</f>
        <v>0</v>
      </c>
    </row>
    <row r="436" spans="1:6" x14ac:dyDescent="0.3">
      <c r="A436" t="s">
        <v>2245</v>
      </c>
      <c r="B436" t="s">
        <v>2246</v>
      </c>
      <c r="C436" t="s">
        <v>2247</v>
      </c>
      <c r="F436">
        <f>IF(NOT(ISERROR(VLOOKUP(A436,C$2:C435,1,0))),1,IF(NOT(ISERROR(VLOOKUP(A436,D$2:D435,1,0))),1,IF(NOT(ISERROR(VLOOKUP(A436,E$2:E435,1,0))),1,0)))</f>
        <v>0</v>
      </c>
    </row>
    <row r="437" spans="1:6" hidden="1" x14ac:dyDescent="0.3">
      <c r="A437" t="s">
        <v>2247</v>
      </c>
      <c r="B437" t="s">
        <v>2248</v>
      </c>
      <c r="C437" t="s">
        <v>2245</v>
      </c>
      <c r="F437">
        <f>IF(NOT(ISERROR(VLOOKUP(A437,C$2:C436,1,0))),1,IF(NOT(ISERROR(VLOOKUP(A437,D$2:D436,1,0))),1,IF(NOT(ISERROR(VLOOKUP(A437,E$2:E436,1,0))),1,0)))</f>
        <v>1</v>
      </c>
    </row>
    <row r="438" spans="1:6" x14ac:dyDescent="0.3">
      <c r="A438" t="s">
        <v>2249</v>
      </c>
      <c r="B438" t="s">
        <v>2250</v>
      </c>
      <c r="C438" t="s">
        <v>2251</v>
      </c>
      <c r="F438">
        <f>IF(NOT(ISERROR(VLOOKUP(A438,C$2:C437,1,0))),1,IF(NOT(ISERROR(VLOOKUP(A438,D$2:D437,1,0))),1,IF(NOT(ISERROR(VLOOKUP(A438,E$2:E437,1,0))),1,0)))</f>
        <v>0</v>
      </c>
    </row>
    <row r="439" spans="1:6" hidden="1" x14ac:dyDescent="0.3">
      <c r="A439" t="s">
        <v>2251</v>
      </c>
      <c r="B439" t="s">
        <v>2252</v>
      </c>
      <c r="C439" t="s">
        <v>2249</v>
      </c>
      <c r="F439">
        <f>IF(NOT(ISERROR(VLOOKUP(A439,C$2:C438,1,0))),1,IF(NOT(ISERROR(VLOOKUP(A439,D$2:D438,1,0))),1,IF(NOT(ISERROR(VLOOKUP(A439,E$2:E438,1,0))),1,0)))</f>
        <v>1</v>
      </c>
    </row>
    <row r="440" spans="1:6" x14ac:dyDescent="0.3">
      <c r="A440" t="s">
        <v>2253</v>
      </c>
      <c r="B440" t="s">
        <v>2254</v>
      </c>
      <c r="C440">
        <v>0</v>
      </c>
      <c r="F440">
        <f>IF(NOT(ISERROR(VLOOKUP(A440,C$2:C439,1,0))),1,IF(NOT(ISERROR(VLOOKUP(A440,D$2:D439,1,0))),1,IF(NOT(ISERROR(VLOOKUP(A440,E$2:E439,1,0))),1,0)))</f>
        <v>0</v>
      </c>
    </row>
    <row r="441" spans="1:6" x14ac:dyDescent="0.3">
      <c r="A441" t="s">
        <v>2255</v>
      </c>
      <c r="B441" t="s">
        <v>2256</v>
      </c>
      <c r="C441" t="s">
        <v>2257</v>
      </c>
      <c r="F441">
        <f>IF(NOT(ISERROR(VLOOKUP(A441,C$2:C440,1,0))),1,IF(NOT(ISERROR(VLOOKUP(A441,D$2:D440,1,0))),1,IF(NOT(ISERROR(VLOOKUP(A441,E$2:E440,1,0))),1,0)))</f>
        <v>0</v>
      </c>
    </row>
    <row r="442" spans="1:6" hidden="1" x14ac:dyDescent="0.3">
      <c r="A442" t="s">
        <v>2257</v>
      </c>
      <c r="B442" t="s">
        <v>2258</v>
      </c>
      <c r="C442" t="s">
        <v>2255</v>
      </c>
      <c r="F442">
        <f>IF(NOT(ISERROR(VLOOKUP(A442,C$2:C441,1,0))),1,IF(NOT(ISERROR(VLOOKUP(A442,D$2:D441,1,0))),1,IF(NOT(ISERROR(VLOOKUP(A442,E$2:E441,1,0))),1,0)))</f>
        <v>1</v>
      </c>
    </row>
    <row r="443" spans="1:6" x14ac:dyDescent="0.3">
      <c r="A443" t="s">
        <v>2259</v>
      </c>
      <c r="B443" t="s">
        <v>2260</v>
      </c>
      <c r="C443" t="s">
        <v>2261</v>
      </c>
      <c r="F443">
        <f>IF(NOT(ISERROR(VLOOKUP(A443,C$2:C442,1,0))),1,IF(NOT(ISERROR(VLOOKUP(A443,D$2:D442,1,0))),1,IF(NOT(ISERROR(VLOOKUP(A443,E$2:E442,1,0))),1,0)))</f>
        <v>0</v>
      </c>
    </row>
    <row r="444" spans="1:6" hidden="1" x14ac:dyDescent="0.3">
      <c r="A444" t="s">
        <v>2261</v>
      </c>
      <c r="B444" t="s">
        <v>2262</v>
      </c>
      <c r="C444" t="s">
        <v>2259</v>
      </c>
      <c r="F444">
        <f>IF(NOT(ISERROR(VLOOKUP(A444,C$2:C443,1,0))),1,IF(NOT(ISERROR(VLOOKUP(A444,D$2:D443,1,0))),1,IF(NOT(ISERROR(VLOOKUP(A444,E$2:E443,1,0))),1,0)))</f>
        <v>1</v>
      </c>
    </row>
    <row r="445" spans="1:6" x14ac:dyDescent="0.3">
      <c r="A445" t="s">
        <v>2263</v>
      </c>
      <c r="B445" t="s">
        <v>2264</v>
      </c>
      <c r="C445" t="s">
        <v>2265</v>
      </c>
      <c r="F445">
        <f>IF(NOT(ISERROR(VLOOKUP(A445,C$2:C444,1,0))),1,IF(NOT(ISERROR(VLOOKUP(A445,D$2:D444,1,0))),1,IF(NOT(ISERROR(VLOOKUP(A445,E$2:E444,1,0))),1,0)))</f>
        <v>0</v>
      </c>
    </row>
    <row r="446" spans="1:6" hidden="1" x14ac:dyDescent="0.3">
      <c r="A446" t="s">
        <v>2265</v>
      </c>
      <c r="B446" t="s">
        <v>2266</v>
      </c>
      <c r="C446" t="s">
        <v>2263</v>
      </c>
      <c r="F446">
        <f>IF(NOT(ISERROR(VLOOKUP(A446,C$2:C445,1,0))),1,IF(NOT(ISERROR(VLOOKUP(A446,D$2:D445,1,0))),1,IF(NOT(ISERROR(VLOOKUP(A446,E$2:E445,1,0))),1,0)))</f>
        <v>1</v>
      </c>
    </row>
    <row r="447" spans="1:6" hidden="1" x14ac:dyDescent="0.3">
      <c r="A447" t="s">
        <v>2267</v>
      </c>
      <c r="B447" t="s">
        <v>2268</v>
      </c>
      <c r="C447" t="s">
        <v>1471</v>
      </c>
      <c r="F447">
        <f>IF(NOT(ISERROR(VLOOKUP(A447,C$2:C446,1,0))),1,IF(NOT(ISERROR(VLOOKUP(A447,D$2:D446,1,0))),1,IF(NOT(ISERROR(VLOOKUP(A447,E$2:E446,1,0))),1,0)))</f>
        <v>1</v>
      </c>
    </row>
    <row r="448" spans="1:6" x14ac:dyDescent="0.3">
      <c r="A448" t="s">
        <v>2269</v>
      </c>
      <c r="B448" t="s">
        <v>2270</v>
      </c>
      <c r="C448" t="s">
        <v>2271</v>
      </c>
      <c r="F448">
        <f>IF(NOT(ISERROR(VLOOKUP(A448,C$2:C447,1,0))),1,IF(NOT(ISERROR(VLOOKUP(A448,D$2:D447,1,0))),1,IF(NOT(ISERROR(VLOOKUP(A448,E$2:E447,1,0))),1,0)))</f>
        <v>0</v>
      </c>
    </row>
    <row r="449" spans="1:6" hidden="1" x14ac:dyDescent="0.3">
      <c r="A449" t="s">
        <v>2271</v>
      </c>
      <c r="B449" t="s">
        <v>2272</v>
      </c>
      <c r="C449" t="s">
        <v>2269</v>
      </c>
      <c r="F449">
        <f>IF(NOT(ISERROR(VLOOKUP(A449,C$2:C448,1,0))),1,IF(NOT(ISERROR(VLOOKUP(A449,D$2:D448,1,0))),1,IF(NOT(ISERROR(VLOOKUP(A449,E$2:E448,1,0))),1,0)))</f>
        <v>1</v>
      </c>
    </row>
    <row r="450" spans="1:6" x14ac:dyDescent="0.3">
      <c r="A450" t="s">
        <v>2273</v>
      </c>
      <c r="B450" t="s">
        <v>2274</v>
      </c>
      <c r="C450" t="s">
        <v>2275</v>
      </c>
      <c r="F450">
        <f>IF(NOT(ISERROR(VLOOKUP(A450,C$2:C449,1,0))),1,IF(NOT(ISERROR(VLOOKUP(A450,D$2:D449,1,0))),1,IF(NOT(ISERROR(VLOOKUP(A450,E$2:E449,1,0))),1,0)))</f>
        <v>0</v>
      </c>
    </row>
    <row r="451" spans="1:6" hidden="1" x14ac:dyDescent="0.3">
      <c r="A451" t="s">
        <v>2275</v>
      </c>
      <c r="B451" t="s">
        <v>2276</v>
      </c>
      <c r="C451" t="s">
        <v>2273</v>
      </c>
      <c r="F451">
        <f>IF(NOT(ISERROR(VLOOKUP(A451,C$2:C450,1,0))),1,IF(NOT(ISERROR(VLOOKUP(A451,D$2:D450,1,0))),1,IF(NOT(ISERROR(VLOOKUP(A451,E$2:E450,1,0))),1,0)))</f>
        <v>1</v>
      </c>
    </row>
    <row r="452" spans="1:6" x14ac:dyDescent="0.3">
      <c r="A452" t="s">
        <v>2277</v>
      </c>
      <c r="B452" t="s">
        <v>2278</v>
      </c>
      <c r="C452" t="s">
        <v>2279</v>
      </c>
      <c r="F452">
        <f>IF(NOT(ISERROR(VLOOKUP(A452,C$2:C451,1,0))),1,IF(NOT(ISERROR(VLOOKUP(A452,D$2:D451,1,0))),1,IF(NOT(ISERROR(VLOOKUP(A452,E$2:E451,1,0))),1,0)))</f>
        <v>0</v>
      </c>
    </row>
    <row r="453" spans="1:6" hidden="1" x14ac:dyDescent="0.3">
      <c r="A453" t="s">
        <v>2279</v>
      </c>
      <c r="B453" t="s">
        <v>2280</v>
      </c>
      <c r="C453" t="s">
        <v>2277</v>
      </c>
      <c r="F453">
        <f>IF(NOT(ISERROR(VLOOKUP(A453,C$2:C452,1,0))),1,IF(NOT(ISERROR(VLOOKUP(A453,D$2:D452,1,0))),1,IF(NOT(ISERROR(VLOOKUP(A453,E$2:E452,1,0))),1,0)))</f>
        <v>1</v>
      </c>
    </row>
    <row r="454" spans="1:6" x14ac:dyDescent="0.3">
      <c r="A454" t="s">
        <v>2281</v>
      </c>
      <c r="B454" t="s">
        <v>2282</v>
      </c>
      <c r="C454" t="s">
        <v>2283</v>
      </c>
      <c r="F454">
        <f>IF(NOT(ISERROR(VLOOKUP(A454,C$2:C453,1,0))),1,IF(NOT(ISERROR(VLOOKUP(A454,D$2:D453,1,0))),1,IF(NOT(ISERROR(VLOOKUP(A454,E$2:E453,1,0))),1,0)))</f>
        <v>0</v>
      </c>
    </row>
    <row r="455" spans="1:6" hidden="1" x14ac:dyDescent="0.3">
      <c r="A455" t="s">
        <v>2283</v>
      </c>
      <c r="B455" t="s">
        <v>2284</v>
      </c>
      <c r="C455" t="s">
        <v>2281</v>
      </c>
      <c r="F455">
        <f>IF(NOT(ISERROR(VLOOKUP(A455,C$2:C454,1,0))),1,IF(NOT(ISERROR(VLOOKUP(A455,D$2:D454,1,0))),1,IF(NOT(ISERROR(VLOOKUP(A455,E$2:E454,1,0))),1,0)))</f>
        <v>1</v>
      </c>
    </row>
    <row r="456" spans="1:6" x14ac:dyDescent="0.3">
      <c r="A456" t="s">
        <v>2285</v>
      </c>
      <c r="B456" t="s">
        <v>2286</v>
      </c>
      <c r="C456" t="s">
        <v>2287</v>
      </c>
      <c r="F456">
        <f>IF(NOT(ISERROR(VLOOKUP(A456,C$2:C455,1,0))),1,IF(NOT(ISERROR(VLOOKUP(A456,D$2:D455,1,0))),1,IF(NOT(ISERROR(VLOOKUP(A456,E$2:E455,1,0))),1,0)))</f>
        <v>0</v>
      </c>
    </row>
    <row r="457" spans="1:6" hidden="1" x14ac:dyDescent="0.3">
      <c r="A457" t="s">
        <v>2287</v>
      </c>
      <c r="B457" t="s">
        <v>2288</v>
      </c>
      <c r="C457" t="s">
        <v>2285</v>
      </c>
      <c r="F457">
        <f>IF(NOT(ISERROR(VLOOKUP(A457,C$2:C456,1,0))),1,IF(NOT(ISERROR(VLOOKUP(A457,D$2:D456,1,0))),1,IF(NOT(ISERROR(VLOOKUP(A457,E$2:E456,1,0))),1,0)))</f>
        <v>1</v>
      </c>
    </row>
    <row r="458" spans="1:6" x14ac:dyDescent="0.3">
      <c r="A458" t="s">
        <v>2289</v>
      </c>
      <c r="B458" t="s">
        <v>2290</v>
      </c>
      <c r="C458" t="s">
        <v>2291</v>
      </c>
      <c r="F458">
        <f>IF(NOT(ISERROR(VLOOKUP(A458,C$2:C457,1,0))),1,IF(NOT(ISERROR(VLOOKUP(A458,D$2:D457,1,0))),1,IF(NOT(ISERROR(VLOOKUP(A458,E$2:E457,1,0))),1,0)))</f>
        <v>0</v>
      </c>
    </row>
    <row r="459" spans="1:6" hidden="1" x14ac:dyDescent="0.3">
      <c r="A459" t="s">
        <v>2291</v>
      </c>
      <c r="B459" t="s">
        <v>2292</v>
      </c>
      <c r="C459" t="s">
        <v>2289</v>
      </c>
      <c r="F459">
        <f>IF(NOT(ISERROR(VLOOKUP(A459,C$2:C458,1,0))),1,IF(NOT(ISERROR(VLOOKUP(A459,D$2:D458,1,0))),1,IF(NOT(ISERROR(VLOOKUP(A459,E$2:E458,1,0))),1,0)))</f>
        <v>1</v>
      </c>
    </row>
    <row r="460" spans="1:6" x14ac:dyDescent="0.3">
      <c r="A460" t="s">
        <v>2293</v>
      </c>
      <c r="B460" t="s">
        <v>2294</v>
      </c>
      <c r="C460" t="s">
        <v>2295</v>
      </c>
      <c r="F460">
        <f>IF(NOT(ISERROR(VLOOKUP(A460,C$2:C459,1,0))),1,IF(NOT(ISERROR(VLOOKUP(A460,D$2:D459,1,0))),1,IF(NOT(ISERROR(VLOOKUP(A460,E$2:E459,1,0))),1,0)))</f>
        <v>0</v>
      </c>
    </row>
    <row r="461" spans="1:6" hidden="1" x14ac:dyDescent="0.3">
      <c r="A461" t="s">
        <v>2295</v>
      </c>
      <c r="B461" t="s">
        <v>2296</v>
      </c>
      <c r="C461" t="s">
        <v>2293</v>
      </c>
      <c r="F461">
        <f>IF(NOT(ISERROR(VLOOKUP(A461,C$2:C460,1,0))),1,IF(NOT(ISERROR(VLOOKUP(A461,D$2:D460,1,0))),1,IF(NOT(ISERROR(VLOOKUP(A461,E$2:E460,1,0))),1,0)))</f>
        <v>1</v>
      </c>
    </row>
    <row r="462" spans="1:6" x14ac:dyDescent="0.3">
      <c r="A462" t="s">
        <v>2297</v>
      </c>
      <c r="B462" t="s">
        <v>2298</v>
      </c>
      <c r="C462" t="s">
        <v>2299</v>
      </c>
      <c r="F462">
        <f>IF(NOT(ISERROR(VLOOKUP(A462,C$2:C461,1,0))),1,IF(NOT(ISERROR(VLOOKUP(A462,D$2:D461,1,0))),1,IF(NOT(ISERROR(VLOOKUP(A462,E$2:E461,1,0))),1,0)))</f>
        <v>0</v>
      </c>
    </row>
    <row r="463" spans="1:6" hidden="1" x14ac:dyDescent="0.3">
      <c r="A463" t="s">
        <v>2299</v>
      </c>
      <c r="B463" t="s">
        <v>2300</v>
      </c>
      <c r="C463" t="s">
        <v>2297</v>
      </c>
      <c r="F463">
        <f>IF(NOT(ISERROR(VLOOKUP(A463,C$2:C462,1,0))),1,IF(NOT(ISERROR(VLOOKUP(A463,D$2:D462,1,0))),1,IF(NOT(ISERROR(VLOOKUP(A463,E$2:E462,1,0))),1,0)))</f>
        <v>1</v>
      </c>
    </row>
    <row r="464" spans="1:6" x14ac:dyDescent="0.3">
      <c r="A464" t="s">
        <v>2301</v>
      </c>
      <c r="B464" t="s">
        <v>2302</v>
      </c>
      <c r="C464" t="s">
        <v>2303</v>
      </c>
      <c r="F464">
        <f>IF(NOT(ISERROR(VLOOKUP(A464,C$2:C463,1,0))),1,IF(NOT(ISERROR(VLOOKUP(A464,D$2:D463,1,0))),1,IF(NOT(ISERROR(VLOOKUP(A464,E$2:E463,1,0))),1,0)))</f>
        <v>0</v>
      </c>
    </row>
    <row r="465" spans="1:6" hidden="1" x14ac:dyDescent="0.3">
      <c r="A465" t="s">
        <v>2303</v>
      </c>
      <c r="B465" t="s">
        <v>2304</v>
      </c>
      <c r="C465" t="s">
        <v>2301</v>
      </c>
      <c r="F465">
        <f>IF(NOT(ISERROR(VLOOKUP(A465,C$2:C464,1,0))),1,IF(NOT(ISERROR(VLOOKUP(A465,D$2:D464,1,0))),1,IF(NOT(ISERROR(VLOOKUP(A465,E$2:E464,1,0))),1,0)))</f>
        <v>1</v>
      </c>
    </row>
    <row r="466" spans="1:6" x14ac:dyDescent="0.3">
      <c r="A466" t="s">
        <v>2305</v>
      </c>
      <c r="B466" t="s">
        <v>2306</v>
      </c>
      <c r="C466" t="s">
        <v>2307</v>
      </c>
      <c r="F466">
        <f>IF(NOT(ISERROR(VLOOKUP(A466,C$2:C465,1,0))),1,IF(NOT(ISERROR(VLOOKUP(A466,D$2:D465,1,0))),1,IF(NOT(ISERROR(VLOOKUP(A466,E$2:E465,1,0))),1,0)))</f>
        <v>0</v>
      </c>
    </row>
    <row r="467" spans="1:6" hidden="1" x14ac:dyDescent="0.3">
      <c r="A467" t="s">
        <v>2307</v>
      </c>
      <c r="B467" t="s">
        <v>2308</v>
      </c>
      <c r="C467" t="s">
        <v>2305</v>
      </c>
      <c r="F467">
        <f>IF(NOT(ISERROR(VLOOKUP(A467,C$2:C466,1,0))),1,IF(NOT(ISERROR(VLOOKUP(A467,D$2:D466,1,0))),1,IF(NOT(ISERROR(VLOOKUP(A467,E$2:E466,1,0))),1,0)))</f>
        <v>1</v>
      </c>
    </row>
    <row r="468" spans="1:6" x14ac:dyDescent="0.3">
      <c r="A468" t="s">
        <v>2309</v>
      </c>
      <c r="B468" t="s">
        <v>2310</v>
      </c>
      <c r="C468" t="s">
        <v>2311</v>
      </c>
      <c r="F468">
        <f>IF(NOT(ISERROR(VLOOKUP(A468,C$2:C467,1,0))),1,IF(NOT(ISERROR(VLOOKUP(A468,D$2:D467,1,0))),1,IF(NOT(ISERROR(VLOOKUP(A468,E$2:E467,1,0))),1,0)))</f>
        <v>0</v>
      </c>
    </row>
    <row r="469" spans="1:6" hidden="1" x14ac:dyDescent="0.3">
      <c r="A469" t="s">
        <v>2311</v>
      </c>
      <c r="B469" t="s">
        <v>2312</v>
      </c>
      <c r="C469" t="s">
        <v>2309</v>
      </c>
      <c r="F469">
        <f>IF(NOT(ISERROR(VLOOKUP(A469,C$2:C468,1,0))),1,IF(NOT(ISERROR(VLOOKUP(A469,D$2:D468,1,0))),1,IF(NOT(ISERROR(VLOOKUP(A469,E$2:E468,1,0))),1,0)))</f>
        <v>1</v>
      </c>
    </row>
    <row r="470" spans="1:6" x14ac:dyDescent="0.3">
      <c r="A470" t="s">
        <v>2313</v>
      </c>
      <c r="B470" t="s">
        <v>2314</v>
      </c>
      <c r="C470" t="s">
        <v>2315</v>
      </c>
      <c r="F470">
        <f>IF(NOT(ISERROR(VLOOKUP(A470,C$2:C469,1,0))),1,IF(NOT(ISERROR(VLOOKUP(A470,D$2:D469,1,0))),1,IF(NOT(ISERROR(VLOOKUP(A470,E$2:E469,1,0))),1,0)))</f>
        <v>0</v>
      </c>
    </row>
    <row r="471" spans="1:6" hidden="1" x14ac:dyDescent="0.3">
      <c r="A471" t="s">
        <v>2315</v>
      </c>
      <c r="B471" t="s">
        <v>2316</v>
      </c>
      <c r="C471" t="s">
        <v>2313</v>
      </c>
      <c r="F471">
        <f>IF(NOT(ISERROR(VLOOKUP(A471,C$2:C470,1,0))),1,IF(NOT(ISERROR(VLOOKUP(A471,D$2:D470,1,0))),1,IF(NOT(ISERROR(VLOOKUP(A471,E$2:E470,1,0))),1,0)))</f>
        <v>1</v>
      </c>
    </row>
    <row r="472" spans="1:6" x14ac:dyDescent="0.3">
      <c r="A472" t="s">
        <v>2317</v>
      </c>
      <c r="B472" t="s">
        <v>2318</v>
      </c>
      <c r="C472" t="s">
        <v>2319</v>
      </c>
      <c r="F472">
        <f>IF(NOT(ISERROR(VLOOKUP(A472,C$2:C471,1,0))),1,IF(NOT(ISERROR(VLOOKUP(A472,D$2:D471,1,0))),1,IF(NOT(ISERROR(VLOOKUP(A472,E$2:E471,1,0))),1,0)))</f>
        <v>0</v>
      </c>
    </row>
    <row r="473" spans="1:6" hidden="1" x14ac:dyDescent="0.3">
      <c r="A473" t="s">
        <v>2319</v>
      </c>
      <c r="B473" t="s">
        <v>2320</v>
      </c>
      <c r="C473" t="s">
        <v>2317</v>
      </c>
      <c r="F473">
        <f>IF(NOT(ISERROR(VLOOKUP(A473,C$2:C472,1,0))),1,IF(NOT(ISERROR(VLOOKUP(A473,D$2:D472,1,0))),1,IF(NOT(ISERROR(VLOOKUP(A473,E$2:E472,1,0))),1,0)))</f>
        <v>1</v>
      </c>
    </row>
    <row r="474" spans="1:6" x14ac:dyDescent="0.3">
      <c r="A474" t="s">
        <v>2321</v>
      </c>
      <c r="B474" t="s">
        <v>2322</v>
      </c>
      <c r="C474" t="s">
        <v>2323</v>
      </c>
      <c r="F474">
        <f>IF(NOT(ISERROR(VLOOKUP(A474,C$2:C473,1,0))),1,IF(NOT(ISERROR(VLOOKUP(A474,D$2:D473,1,0))),1,IF(NOT(ISERROR(VLOOKUP(A474,E$2:E473,1,0))),1,0)))</f>
        <v>0</v>
      </c>
    </row>
    <row r="475" spans="1:6" hidden="1" x14ac:dyDescent="0.3">
      <c r="A475" t="s">
        <v>2323</v>
      </c>
      <c r="B475" t="s">
        <v>2324</v>
      </c>
      <c r="C475" t="s">
        <v>2321</v>
      </c>
      <c r="F475">
        <f>IF(NOT(ISERROR(VLOOKUP(A475,C$2:C474,1,0))),1,IF(NOT(ISERROR(VLOOKUP(A475,D$2:D474,1,0))),1,IF(NOT(ISERROR(VLOOKUP(A475,E$2:E474,1,0))),1,0)))</f>
        <v>1</v>
      </c>
    </row>
    <row r="476" spans="1:6" x14ac:dyDescent="0.3">
      <c r="A476" t="s">
        <v>2325</v>
      </c>
      <c r="B476" t="s">
        <v>2326</v>
      </c>
      <c r="C476" t="s">
        <v>2327</v>
      </c>
      <c r="F476">
        <f>IF(NOT(ISERROR(VLOOKUP(A476,C$2:C475,1,0))),1,IF(NOT(ISERROR(VLOOKUP(A476,D$2:D475,1,0))),1,IF(NOT(ISERROR(VLOOKUP(A476,E$2:E475,1,0))),1,0)))</f>
        <v>0</v>
      </c>
    </row>
    <row r="477" spans="1:6" hidden="1" x14ac:dyDescent="0.3">
      <c r="A477" t="s">
        <v>2327</v>
      </c>
      <c r="B477" t="s">
        <v>2328</v>
      </c>
      <c r="C477" t="s">
        <v>2325</v>
      </c>
      <c r="F477">
        <f>IF(NOT(ISERROR(VLOOKUP(A477,C$2:C476,1,0))),1,IF(NOT(ISERROR(VLOOKUP(A477,D$2:D476,1,0))),1,IF(NOT(ISERROR(VLOOKUP(A477,E$2:E476,1,0))),1,0)))</f>
        <v>1</v>
      </c>
    </row>
    <row r="478" spans="1:6" x14ac:dyDescent="0.3">
      <c r="A478" t="s">
        <v>2329</v>
      </c>
      <c r="B478" t="s">
        <v>2330</v>
      </c>
      <c r="C478" t="s">
        <v>2331</v>
      </c>
      <c r="F478">
        <f>IF(NOT(ISERROR(VLOOKUP(A478,C$2:C477,1,0))),1,IF(NOT(ISERROR(VLOOKUP(A478,D$2:D477,1,0))),1,IF(NOT(ISERROR(VLOOKUP(A478,E$2:E477,1,0))),1,0)))</f>
        <v>0</v>
      </c>
    </row>
    <row r="479" spans="1:6" hidden="1" x14ac:dyDescent="0.3">
      <c r="A479" t="s">
        <v>2331</v>
      </c>
      <c r="B479" t="s">
        <v>2332</v>
      </c>
      <c r="C479" t="s">
        <v>2329</v>
      </c>
      <c r="F479">
        <f>IF(NOT(ISERROR(VLOOKUP(A479,C$2:C478,1,0))),1,IF(NOT(ISERROR(VLOOKUP(A479,D$2:D478,1,0))),1,IF(NOT(ISERROR(VLOOKUP(A479,E$2:E478,1,0))),1,0)))</f>
        <v>1</v>
      </c>
    </row>
    <row r="480" spans="1:6" x14ac:dyDescent="0.3">
      <c r="A480" t="s">
        <v>2333</v>
      </c>
      <c r="B480" t="s">
        <v>2334</v>
      </c>
      <c r="C480" t="s">
        <v>2335</v>
      </c>
      <c r="F480">
        <f>IF(NOT(ISERROR(VLOOKUP(A480,C$2:C479,1,0))),1,IF(NOT(ISERROR(VLOOKUP(A480,D$2:D479,1,0))),1,IF(NOT(ISERROR(VLOOKUP(A480,E$2:E479,1,0))),1,0)))</f>
        <v>0</v>
      </c>
    </row>
    <row r="481" spans="1:6" hidden="1" x14ac:dyDescent="0.3">
      <c r="A481" t="s">
        <v>2335</v>
      </c>
      <c r="B481" t="s">
        <v>2336</v>
      </c>
      <c r="C481" t="s">
        <v>2333</v>
      </c>
      <c r="F481">
        <f>IF(NOT(ISERROR(VLOOKUP(A481,C$2:C480,1,0))),1,IF(NOT(ISERROR(VLOOKUP(A481,D$2:D480,1,0))),1,IF(NOT(ISERROR(VLOOKUP(A481,E$2:E480,1,0))),1,0)))</f>
        <v>1</v>
      </c>
    </row>
    <row r="482" spans="1:6" x14ac:dyDescent="0.3">
      <c r="A482" t="s">
        <v>2337</v>
      </c>
      <c r="B482" t="s">
        <v>2338</v>
      </c>
      <c r="C482" t="s">
        <v>2339</v>
      </c>
      <c r="F482">
        <f>IF(NOT(ISERROR(VLOOKUP(A482,C$2:C481,1,0))),1,IF(NOT(ISERROR(VLOOKUP(A482,D$2:D481,1,0))),1,IF(NOT(ISERROR(VLOOKUP(A482,E$2:E481,1,0))),1,0)))</f>
        <v>0</v>
      </c>
    </row>
    <row r="483" spans="1:6" hidden="1" x14ac:dyDescent="0.3">
      <c r="A483" t="s">
        <v>2339</v>
      </c>
      <c r="B483" t="s">
        <v>2340</v>
      </c>
      <c r="C483" t="s">
        <v>2337</v>
      </c>
      <c r="F483">
        <f>IF(NOT(ISERROR(VLOOKUP(A483,C$2:C482,1,0))),1,IF(NOT(ISERROR(VLOOKUP(A483,D$2:D482,1,0))),1,IF(NOT(ISERROR(VLOOKUP(A483,E$2:E482,1,0))),1,0)))</f>
        <v>1</v>
      </c>
    </row>
    <row r="484" spans="1:6" x14ac:dyDescent="0.3">
      <c r="A484" t="s">
        <v>2341</v>
      </c>
      <c r="B484" t="s">
        <v>2342</v>
      </c>
      <c r="C484" t="s">
        <v>2343</v>
      </c>
      <c r="F484">
        <f>IF(NOT(ISERROR(VLOOKUP(A484,C$2:C483,1,0))),1,IF(NOT(ISERROR(VLOOKUP(A484,D$2:D483,1,0))),1,IF(NOT(ISERROR(VLOOKUP(A484,E$2:E483,1,0))),1,0)))</f>
        <v>0</v>
      </c>
    </row>
    <row r="485" spans="1:6" hidden="1" x14ac:dyDescent="0.3">
      <c r="A485" t="s">
        <v>2343</v>
      </c>
      <c r="B485" t="s">
        <v>2344</v>
      </c>
      <c r="C485" t="s">
        <v>2341</v>
      </c>
      <c r="F485">
        <f>IF(NOT(ISERROR(VLOOKUP(A485,C$2:C484,1,0))),1,IF(NOT(ISERROR(VLOOKUP(A485,D$2:D484,1,0))),1,IF(NOT(ISERROR(VLOOKUP(A485,E$2:E484,1,0))),1,0)))</f>
        <v>1</v>
      </c>
    </row>
    <row r="486" spans="1:6" x14ac:dyDescent="0.3">
      <c r="A486" t="s">
        <v>2345</v>
      </c>
      <c r="B486" t="s">
        <v>2346</v>
      </c>
      <c r="C486" t="s">
        <v>2347</v>
      </c>
      <c r="F486">
        <f>IF(NOT(ISERROR(VLOOKUP(A486,C$2:C485,1,0))),1,IF(NOT(ISERROR(VLOOKUP(A486,D$2:D485,1,0))),1,IF(NOT(ISERROR(VLOOKUP(A486,E$2:E485,1,0))),1,0)))</f>
        <v>0</v>
      </c>
    </row>
    <row r="487" spans="1:6" hidden="1" x14ac:dyDescent="0.3">
      <c r="A487" t="s">
        <v>2347</v>
      </c>
      <c r="B487" t="s">
        <v>2348</v>
      </c>
      <c r="C487" t="s">
        <v>2345</v>
      </c>
      <c r="F487">
        <f>IF(NOT(ISERROR(VLOOKUP(A487,C$2:C486,1,0))),1,IF(NOT(ISERROR(VLOOKUP(A487,D$2:D486,1,0))),1,IF(NOT(ISERROR(VLOOKUP(A487,E$2:E486,1,0))),1,0)))</f>
        <v>1</v>
      </c>
    </row>
    <row r="488" spans="1:6" x14ac:dyDescent="0.3">
      <c r="A488" t="s">
        <v>2349</v>
      </c>
      <c r="B488" t="s">
        <v>2350</v>
      </c>
      <c r="C488" t="s">
        <v>2351</v>
      </c>
      <c r="F488">
        <f>IF(NOT(ISERROR(VLOOKUP(A488,C$2:C487,1,0))),1,IF(NOT(ISERROR(VLOOKUP(A488,D$2:D487,1,0))),1,IF(NOT(ISERROR(VLOOKUP(A488,E$2:E487,1,0))),1,0)))</f>
        <v>0</v>
      </c>
    </row>
    <row r="489" spans="1:6" hidden="1" x14ac:dyDescent="0.3">
      <c r="A489" t="s">
        <v>2351</v>
      </c>
      <c r="B489" t="s">
        <v>2352</v>
      </c>
      <c r="C489" t="s">
        <v>2349</v>
      </c>
      <c r="F489">
        <f>IF(NOT(ISERROR(VLOOKUP(A489,C$2:C488,1,0))),1,IF(NOT(ISERROR(VLOOKUP(A489,D$2:D488,1,0))),1,IF(NOT(ISERROR(VLOOKUP(A489,E$2:E488,1,0))),1,0)))</f>
        <v>1</v>
      </c>
    </row>
    <row r="490" spans="1:6" x14ac:dyDescent="0.3">
      <c r="A490" t="s">
        <v>2353</v>
      </c>
      <c r="B490" t="s">
        <v>2354</v>
      </c>
      <c r="C490" t="s">
        <v>2355</v>
      </c>
      <c r="F490">
        <f>IF(NOT(ISERROR(VLOOKUP(A490,C$2:C489,1,0))),1,IF(NOT(ISERROR(VLOOKUP(A490,D$2:D489,1,0))),1,IF(NOT(ISERROR(VLOOKUP(A490,E$2:E489,1,0))),1,0)))</f>
        <v>0</v>
      </c>
    </row>
    <row r="491" spans="1:6" hidden="1" x14ac:dyDescent="0.3">
      <c r="A491" t="s">
        <v>2355</v>
      </c>
      <c r="B491" t="s">
        <v>2356</v>
      </c>
      <c r="C491" t="s">
        <v>2353</v>
      </c>
      <c r="F491">
        <f>IF(NOT(ISERROR(VLOOKUP(A491,C$2:C490,1,0))),1,IF(NOT(ISERROR(VLOOKUP(A491,D$2:D490,1,0))),1,IF(NOT(ISERROR(VLOOKUP(A491,E$2:E490,1,0))),1,0)))</f>
        <v>1</v>
      </c>
    </row>
    <row r="492" spans="1:6" x14ac:dyDescent="0.3">
      <c r="A492" t="s">
        <v>2357</v>
      </c>
      <c r="B492" t="s">
        <v>2358</v>
      </c>
      <c r="C492" t="s">
        <v>2359</v>
      </c>
      <c r="F492">
        <f>IF(NOT(ISERROR(VLOOKUP(A492,C$2:C491,1,0))),1,IF(NOT(ISERROR(VLOOKUP(A492,D$2:D491,1,0))),1,IF(NOT(ISERROR(VLOOKUP(A492,E$2:E491,1,0))),1,0)))</f>
        <v>0</v>
      </c>
    </row>
    <row r="493" spans="1:6" hidden="1" x14ac:dyDescent="0.3">
      <c r="A493" t="s">
        <v>2359</v>
      </c>
      <c r="B493" t="s">
        <v>2360</v>
      </c>
      <c r="C493" t="s">
        <v>2357</v>
      </c>
      <c r="F493">
        <f>IF(NOT(ISERROR(VLOOKUP(A493,C$2:C492,1,0))),1,IF(NOT(ISERROR(VLOOKUP(A493,D$2:D492,1,0))),1,IF(NOT(ISERROR(VLOOKUP(A493,E$2:E492,1,0))),1,0)))</f>
        <v>1</v>
      </c>
    </row>
    <row r="494" spans="1:6" x14ac:dyDescent="0.3">
      <c r="A494" t="s">
        <v>2361</v>
      </c>
      <c r="B494" t="s">
        <v>2362</v>
      </c>
      <c r="C494" t="s">
        <v>2363</v>
      </c>
      <c r="F494">
        <f>IF(NOT(ISERROR(VLOOKUP(A494,C$2:C493,1,0))),1,IF(NOT(ISERROR(VLOOKUP(A494,D$2:D493,1,0))),1,IF(NOT(ISERROR(VLOOKUP(A494,E$2:E493,1,0))),1,0)))</f>
        <v>0</v>
      </c>
    </row>
    <row r="495" spans="1:6" hidden="1" x14ac:dyDescent="0.3">
      <c r="A495" t="s">
        <v>2363</v>
      </c>
      <c r="B495" t="s">
        <v>2364</v>
      </c>
      <c r="C495" t="s">
        <v>2361</v>
      </c>
      <c r="F495">
        <f>IF(NOT(ISERROR(VLOOKUP(A495,C$2:C494,1,0))),1,IF(NOT(ISERROR(VLOOKUP(A495,D$2:D494,1,0))),1,IF(NOT(ISERROR(VLOOKUP(A495,E$2:E494,1,0))),1,0)))</f>
        <v>1</v>
      </c>
    </row>
    <row r="496" spans="1:6" x14ac:dyDescent="0.3">
      <c r="A496" t="s">
        <v>2365</v>
      </c>
      <c r="B496" t="s">
        <v>2366</v>
      </c>
      <c r="C496">
        <v>0</v>
      </c>
      <c r="F496">
        <f>IF(NOT(ISERROR(VLOOKUP(A496,C$2:C495,1,0))),1,IF(NOT(ISERROR(VLOOKUP(A496,D$2:D495,1,0))),1,IF(NOT(ISERROR(VLOOKUP(A496,E$2:E495,1,0))),1,0)))</f>
        <v>0</v>
      </c>
    </row>
    <row r="497" spans="1:6" x14ac:dyDescent="0.3">
      <c r="A497" t="s">
        <v>2367</v>
      </c>
      <c r="B497" t="s">
        <v>2368</v>
      </c>
      <c r="C497" t="s">
        <v>2369</v>
      </c>
      <c r="F497">
        <f>IF(NOT(ISERROR(VLOOKUP(A497,C$2:C496,1,0))),1,IF(NOT(ISERROR(VLOOKUP(A497,D$2:D496,1,0))),1,IF(NOT(ISERROR(VLOOKUP(A497,E$2:E496,1,0))),1,0)))</f>
        <v>0</v>
      </c>
    </row>
    <row r="498" spans="1:6" hidden="1" x14ac:dyDescent="0.3">
      <c r="A498" t="s">
        <v>2369</v>
      </c>
      <c r="B498" t="s">
        <v>2370</v>
      </c>
      <c r="C498" t="s">
        <v>2367</v>
      </c>
      <c r="F498">
        <f>IF(NOT(ISERROR(VLOOKUP(A498,C$2:C497,1,0))),1,IF(NOT(ISERROR(VLOOKUP(A498,D$2:D497,1,0))),1,IF(NOT(ISERROR(VLOOKUP(A498,E$2:E497,1,0))),1,0)))</f>
        <v>1</v>
      </c>
    </row>
    <row r="499" spans="1:6" hidden="1" x14ac:dyDescent="0.3">
      <c r="A499" t="s">
        <v>2371</v>
      </c>
      <c r="B499" t="s">
        <v>2372</v>
      </c>
      <c r="C499" t="s">
        <v>2115</v>
      </c>
      <c r="F499">
        <f>IF(NOT(ISERROR(VLOOKUP(A499,C$2:C498,1,0))),1,IF(NOT(ISERROR(VLOOKUP(A499,D$2:D498,1,0))),1,IF(NOT(ISERROR(VLOOKUP(A499,E$2:E498,1,0))),1,0)))</f>
        <v>1</v>
      </c>
    </row>
    <row r="500" spans="1:6" x14ac:dyDescent="0.3">
      <c r="A500" t="s">
        <v>2373</v>
      </c>
      <c r="B500" t="s">
        <v>2374</v>
      </c>
      <c r="C500" t="s">
        <v>2375</v>
      </c>
      <c r="F500">
        <f>IF(NOT(ISERROR(VLOOKUP(A500,C$2:C499,1,0))),1,IF(NOT(ISERROR(VLOOKUP(A500,D$2:D499,1,0))),1,IF(NOT(ISERROR(VLOOKUP(A500,E$2:E499,1,0))),1,0)))</f>
        <v>0</v>
      </c>
    </row>
    <row r="501" spans="1:6" hidden="1" x14ac:dyDescent="0.3">
      <c r="A501" t="s">
        <v>2375</v>
      </c>
      <c r="B501" t="s">
        <v>2376</v>
      </c>
      <c r="C501" t="s">
        <v>2373</v>
      </c>
      <c r="F501">
        <f>IF(NOT(ISERROR(VLOOKUP(A501,C$2:C500,1,0))),1,IF(NOT(ISERROR(VLOOKUP(A501,D$2:D500,1,0))),1,IF(NOT(ISERROR(VLOOKUP(A501,E$2:E500,1,0))),1,0)))</f>
        <v>1</v>
      </c>
    </row>
    <row r="502" spans="1:6" x14ac:dyDescent="0.3">
      <c r="A502" t="s">
        <v>2377</v>
      </c>
      <c r="B502" t="s">
        <v>2378</v>
      </c>
      <c r="C502">
        <v>0</v>
      </c>
      <c r="F502">
        <f>IF(NOT(ISERROR(VLOOKUP(A502,C$2:C501,1,0))),1,IF(NOT(ISERROR(VLOOKUP(A502,D$2:D501,1,0))),1,IF(NOT(ISERROR(VLOOKUP(A502,E$2:E501,1,0))),1,0)))</f>
        <v>0</v>
      </c>
    </row>
    <row r="503" spans="1:6" x14ac:dyDescent="0.3">
      <c r="A503" t="s">
        <v>2379</v>
      </c>
      <c r="B503" t="s">
        <v>2380</v>
      </c>
      <c r="C503" t="s">
        <v>2381</v>
      </c>
      <c r="F503">
        <f>IF(NOT(ISERROR(VLOOKUP(A503,C$2:C502,1,0))),1,IF(NOT(ISERROR(VLOOKUP(A503,D$2:D502,1,0))),1,IF(NOT(ISERROR(VLOOKUP(A503,E$2:E502,1,0))),1,0)))</f>
        <v>0</v>
      </c>
    </row>
    <row r="504" spans="1:6" hidden="1" x14ac:dyDescent="0.3">
      <c r="A504" t="s">
        <v>2381</v>
      </c>
      <c r="B504" t="s">
        <v>2382</v>
      </c>
      <c r="C504" t="s">
        <v>2379</v>
      </c>
      <c r="F504">
        <f>IF(NOT(ISERROR(VLOOKUP(A504,C$2:C503,1,0))),1,IF(NOT(ISERROR(VLOOKUP(A504,D$2:D503,1,0))),1,IF(NOT(ISERROR(VLOOKUP(A504,E$2:E503,1,0))),1,0)))</f>
        <v>1</v>
      </c>
    </row>
    <row r="505" spans="1:6" x14ac:dyDescent="0.3">
      <c r="A505" t="s">
        <v>2383</v>
      </c>
      <c r="B505" t="s">
        <v>2384</v>
      </c>
      <c r="C505" t="s">
        <v>2385</v>
      </c>
      <c r="F505">
        <f>IF(NOT(ISERROR(VLOOKUP(A505,C$2:C504,1,0))),1,IF(NOT(ISERROR(VLOOKUP(A505,D$2:D504,1,0))),1,IF(NOT(ISERROR(VLOOKUP(A505,E$2:E504,1,0))),1,0)))</f>
        <v>0</v>
      </c>
    </row>
    <row r="506" spans="1:6" hidden="1" x14ac:dyDescent="0.3">
      <c r="A506" t="s">
        <v>2385</v>
      </c>
      <c r="B506" t="s">
        <v>2386</v>
      </c>
      <c r="C506" t="s">
        <v>2383</v>
      </c>
      <c r="F506">
        <f>IF(NOT(ISERROR(VLOOKUP(A506,C$2:C505,1,0))),1,IF(NOT(ISERROR(VLOOKUP(A506,D$2:D505,1,0))),1,IF(NOT(ISERROR(VLOOKUP(A506,E$2:E505,1,0))),1,0)))</f>
        <v>1</v>
      </c>
    </row>
    <row r="507" spans="1:6" x14ac:dyDescent="0.3">
      <c r="A507" t="s">
        <v>2387</v>
      </c>
      <c r="B507" t="s">
        <v>2388</v>
      </c>
      <c r="C507" t="s">
        <v>2389</v>
      </c>
      <c r="F507">
        <f>IF(NOT(ISERROR(VLOOKUP(A507,C$2:C506,1,0))),1,IF(NOT(ISERROR(VLOOKUP(A507,D$2:D506,1,0))),1,IF(NOT(ISERROR(VLOOKUP(A507,E$2:E506,1,0))),1,0)))</f>
        <v>0</v>
      </c>
    </row>
    <row r="508" spans="1:6" hidden="1" x14ac:dyDescent="0.3">
      <c r="A508" t="s">
        <v>2389</v>
      </c>
      <c r="B508" t="s">
        <v>2390</v>
      </c>
      <c r="C508" t="s">
        <v>2387</v>
      </c>
      <c r="F508">
        <f>IF(NOT(ISERROR(VLOOKUP(A508,C$2:C507,1,0))),1,IF(NOT(ISERROR(VLOOKUP(A508,D$2:D507,1,0))),1,IF(NOT(ISERROR(VLOOKUP(A508,E$2:E507,1,0))),1,0)))</f>
        <v>1</v>
      </c>
    </row>
    <row r="509" spans="1:6" x14ac:dyDescent="0.3">
      <c r="A509" t="s">
        <v>2391</v>
      </c>
      <c r="B509" t="s">
        <v>2392</v>
      </c>
      <c r="C509" t="s">
        <v>2393</v>
      </c>
      <c r="F509">
        <f>IF(NOT(ISERROR(VLOOKUP(A509,C$2:C508,1,0))),1,IF(NOT(ISERROR(VLOOKUP(A509,D$2:D508,1,0))),1,IF(NOT(ISERROR(VLOOKUP(A509,E$2:E508,1,0))),1,0)))</f>
        <v>0</v>
      </c>
    </row>
    <row r="510" spans="1:6" hidden="1" x14ac:dyDescent="0.3">
      <c r="A510" t="s">
        <v>2393</v>
      </c>
      <c r="B510" t="s">
        <v>2394</v>
      </c>
      <c r="C510" t="s">
        <v>2391</v>
      </c>
      <c r="F510">
        <f>IF(NOT(ISERROR(VLOOKUP(A510,C$2:C509,1,0))),1,IF(NOT(ISERROR(VLOOKUP(A510,D$2:D509,1,0))),1,IF(NOT(ISERROR(VLOOKUP(A510,E$2:E509,1,0))),1,0)))</f>
        <v>1</v>
      </c>
    </row>
    <row r="511" spans="1:6" x14ac:dyDescent="0.3">
      <c r="A511" t="s">
        <v>2395</v>
      </c>
      <c r="B511" t="s">
        <v>2396</v>
      </c>
      <c r="C511" t="s">
        <v>2397</v>
      </c>
      <c r="F511">
        <f>IF(NOT(ISERROR(VLOOKUP(A511,C$2:C510,1,0))),1,IF(NOT(ISERROR(VLOOKUP(A511,D$2:D510,1,0))),1,IF(NOT(ISERROR(VLOOKUP(A511,E$2:E510,1,0))),1,0)))</f>
        <v>0</v>
      </c>
    </row>
    <row r="512" spans="1:6" hidden="1" x14ac:dyDescent="0.3">
      <c r="A512" t="s">
        <v>2397</v>
      </c>
      <c r="B512" t="s">
        <v>2398</v>
      </c>
      <c r="C512" t="s">
        <v>2395</v>
      </c>
      <c r="F512">
        <f>IF(NOT(ISERROR(VLOOKUP(A512,C$2:C511,1,0))),1,IF(NOT(ISERROR(VLOOKUP(A512,D$2:D511,1,0))),1,IF(NOT(ISERROR(VLOOKUP(A512,E$2:E511,1,0))),1,0)))</f>
        <v>1</v>
      </c>
    </row>
    <row r="513" spans="1:6" x14ac:dyDescent="0.3">
      <c r="A513" t="s">
        <v>2399</v>
      </c>
      <c r="B513" t="s">
        <v>2400</v>
      </c>
      <c r="C513" t="s">
        <v>3091</v>
      </c>
      <c r="F513">
        <f>IF(NOT(ISERROR(VLOOKUP(A513,C$2:C512,1,0))),1,IF(NOT(ISERROR(VLOOKUP(A513,D$2:D512,1,0))),1,IF(NOT(ISERROR(VLOOKUP(A513,E$2:E512,1,0))),1,0)))</f>
        <v>0</v>
      </c>
    </row>
    <row r="514" spans="1:6" hidden="1" x14ac:dyDescent="0.3">
      <c r="A514" t="s">
        <v>2401</v>
      </c>
      <c r="B514" t="s">
        <v>2402</v>
      </c>
      <c r="C514" t="s">
        <v>1647</v>
      </c>
      <c r="F514">
        <f>IF(NOT(ISERROR(VLOOKUP(A514,C$2:C513,1,0))),1,IF(NOT(ISERROR(VLOOKUP(A514,D$2:D513,1,0))),1,IF(NOT(ISERROR(VLOOKUP(A514,E$2:E513,1,0))),1,0)))</f>
        <v>1</v>
      </c>
    </row>
    <row r="515" spans="1:6" x14ac:dyDescent="0.3">
      <c r="A515" t="s">
        <v>2403</v>
      </c>
      <c r="B515" t="s">
        <v>2404</v>
      </c>
      <c r="C515" t="s">
        <v>2405</v>
      </c>
      <c r="F515">
        <f>IF(NOT(ISERROR(VLOOKUP(A515,C$2:C514,1,0))),1,IF(NOT(ISERROR(VLOOKUP(A515,D$2:D514,1,0))),1,IF(NOT(ISERROR(VLOOKUP(A515,E$2:E514,1,0))),1,0)))</f>
        <v>0</v>
      </c>
    </row>
    <row r="516" spans="1:6" hidden="1" x14ac:dyDescent="0.3">
      <c r="A516" t="s">
        <v>2405</v>
      </c>
      <c r="B516" t="s">
        <v>2406</v>
      </c>
      <c r="C516" t="s">
        <v>2403</v>
      </c>
      <c r="F516">
        <f>IF(NOT(ISERROR(VLOOKUP(A516,C$2:C515,1,0))),1,IF(NOT(ISERROR(VLOOKUP(A516,D$2:D515,1,0))),1,IF(NOT(ISERROR(VLOOKUP(A516,E$2:E515,1,0))),1,0)))</f>
        <v>1</v>
      </c>
    </row>
    <row r="517" spans="1:6" x14ac:dyDescent="0.3">
      <c r="A517" t="s">
        <v>2407</v>
      </c>
      <c r="B517" t="s">
        <v>2408</v>
      </c>
      <c r="C517" t="s">
        <v>2409</v>
      </c>
      <c r="F517">
        <f>IF(NOT(ISERROR(VLOOKUP(A517,C$2:C516,1,0))),1,IF(NOT(ISERROR(VLOOKUP(A517,D$2:D516,1,0))),1,IF(NOT(ISERROR(VLOOKUP(A517,E$2:E516,1,0))),1,0)))</f>
        <v>0</v>
      </c>
    </row>
    <row r="518" spans="1:6" hidden="1" x14ac:dyDescent="0.3">
      <c r="A518" t="s">
        <v>2409</v>
      </c>
      <c r="B518" t="s">
        <v>2410</v>
      </c>
      <c r="C518" t="s">
        <v>2407</v>
      </c>
      <c r="F518">
        <f>IF(NOT(ISERROR(VLOOKUP(A518,C$2:C517,1,0))),1,IF(NOT(ISERROR(VLOOKUP(A518,D$2:D517,1,0))),1,IF(NOT(ISERROR(VLOOKUP(A518,E$2:E517,1,0))),1,0)))</f>
        <v>1</v>
      </c>
    </row>
    <row r="519" spans="1:6" x14ac:dyDescent="0.3">
      <c r="A519" t="s">
        <v>2411</v>
      </c>
      <c r="B519" t="s">
        <v>2412</v>
      </c>
      <c r="C519" t="s">
        <v>2413</v>
      </c>
      <c r="F519">
        <f>IF(NOT(ISERROR(VLOOKUP(A519,C$2:C518,1,0))),1,IF(NOT(ISERROR(VLOOKUP(A519,D$2:D518,1,0))),1,IF(NOT(ISERROR(VLOOKUP(A519,E$2:E518,1,0))),1,0)))</f>
        <v>0</v>
      </c>
    </row>
    <row r="520" spans="1:6" hidden="1" x14ac:dyDescent="0.3">
      <c r="A520" t="s">
        <v>2413</v>
      </c>
      <c r="B520" t="s">
        <v>2414</v>
      </c>
      <c r="C520" t="s">
        <v>2411</v>
      </c>
      <c r="F520">
        <f>IF(NOT(ISERROR(VLOOKUP(A520,C$2:C519,1,0))),1,IF(NOT(ISERROR(VLOOKUP(A520,D$2:D519,1,0))),1,IF(NOT(ISERROR(VLOOKUP(A520,E$2:E519,1,0))),1,0)))</f>
        <v>1</v>
      </c>
    </row>
    <row r="521" spans="1:6" x14ac:dyDescent="0.3">
      <c r="A521" t="s">
        <v>2415</v>
      </c>
      <c r="B521" t="s">
        <v>2416</v>
      </c>
      <c r="C521" t="s">
        <v>2417</v>
      </c>
      <c r="F521">
        <f>IF(NOT(ISERROR(VLOOKUP(A521,C$2:C520,1,0))),1,IF(NOT(ISERROR(VLOOKUP(A521,D$2:D520,1,0))),1,IF(NOT(ISERROR(VLOOKUP(A521,E$2:E520,1,0))),1,0)))</f>
        <v>0</v>
      </c>
    </row>
    <row r="522" spans="1:6" hidden="1" x14ac:dyDescent="0.3">
      <c r="A522" t="s">
        <v>2417</v>
      </c>
      <c r="B522" t="s">
        <v>2418</v>
      </c>
      <c r="C522" t="s">
        <v>2415</v>
      </c>
      <c r="F522">
        <f>IF(NOT(ISERROR(VLOOKUP(A522,C$2:C521,1,0))),1,IF(NOT(ISERROR(VLOOKUP(A522,D$2:D521,1,0))),1,IF(NOT(ISERROR(VLOOKUP(A522,E$2:E521,1,0))),1,0)))</f>
        <v>1</v>
      </c>
    </row>
    <row r="523" spans="1:6" hidden="1" x14ac:dyDescent="0.3">
      <c r="A523" t="s">
        <v>2419</v>
      </c>
      <c r="B523" t="s">
        <v>2420</v>
      </c>
      <c r="C523" t="s">
        <v>1801</v>
      </c>
      <c r="F523">
        <f>IF(NOT(ISERROR(VLOOKUP(A523,C$2:C522,1,0))),1,IF(NOT(ISERROR(VLOOKUP(A523,D$2:D522,1,0))),1,IF(NOT(ISERROR(VLOOKUP(A523,E$2:E522,1,0))),1,0)))</f>
        <v>1</v>
      </c>
    </row>
    <row r="524" spans="1:6" x14ac:dyDescent="0.3">
      <c r="A524" t="s">
        <v>2421</v>
      </c>
      <c r="B524" t="s">
        <v>2422</v>
      </c>
      <c r="C524" t="s">
        <v>2423</v>
      </c>
      <c r="F524">
        <f>IF(NOT(ISERROR(VLOOKUP(A524,C$2:C523,1,0))),1,IF(NOT(ISERROR(VLOOKUP(A524,D$2:D523,1,0))),1,IF(NOT(ISERROR(VLOOKUP(A524,E$2:E523,1,0))),1,0)))</f>
        <v>0</v>
      </c>
    </row>
    <row r="525" spans="1:6" hidden="1" x14ac:dyDescent="0.3">
      <c r="A525" t="s">
        <v>2423</v>
      </c>
      <c r="B525" t="s">
        <v>2424</v>
      </c>
      <c r="C525" t="s">
        <v>2421</v>
      </c>
      <c r="F525">
        <f>IF(NOT(ISERROR(VLOOKUP(A525,C$2:C524,1,0))),1,IF(NOT(ISERROR(VLOOKUP(A525,D$2:D524,1,0))),1,IF(NOT(ISERROR(VLOOKUP(A525,E$2:E524,1,0))),1,0)))</f>
        <v>1</v>
      </c>
    </row>
    <row r="526" spans="1:6" hidden="1" x14ac:dyDescent="0.3">
      <c r="A526" t="s">
        <v>2425</v>
      </c>
      <c r="B526" t="s">
        <v>2426</v>
      </c>
      <c r="C526" t="s">
        <v>1683</v>
      </c>
      <c r="F526">
        <f>IF(NOT(ISERROR(VLOOKUP(A526,C$2:C525,1,0))),1,IF(NOT(ISERROR(VLOOKUP(A526,D$2:D525,1,0))),1,IF(NOT(ISERROR(VLOOKUP(A526,E$2:E525,1,0))),1,0)))</f>
        <v>1</v>
      </c>
    </row>
    <row r="527" spans="1:6" x14ac:dyDescent="0.3">
      <c r="A527" t="s">
        <v>2427</v>
      </c>
      <c r="B527" t="s">
        <v>2428</v>
      </c>
      <c r="C527" t="s">
        <v>2429</v>
      </c>
      <c r="F527">
        <f>IF(NOT(ISERROR(VLOOKUP(A527,C$2:C526,1,0))),1,IF(NOT(ISERROR(VLOOKUP(A527,D$2:D526,1,0))),1,IF(NOT(ISERROR(VLOOKUP(A527,E$2:E526,1,0))),1,0)))</f>
        <v>0</v>
      </c>
    </row>
    <row r="528" spans="1:6" hidden="1" x14ac:dyDescent="0.3">
      <c r="A528" t="s">
        <v>2429</v>
      </c>
      <c r="B528" t="s">
        <v>2430</v>
      </c>
      <c r="C528" t="s">
        <v>2427</v>
      </c>
      <c r="F528">
        <f>IF(NOT(ISERROR(VLOOKUP(A528,C$2:C527,1,0))),1,IF(NOT(ISERROR(VLOOKUP(A528,D$2:D527,1,0))),1,IF(NOT(ISERROR(VLOOKUP(A528,E$2:E527,1,0))),1,0)))</f>
        <v>1</v>
      </c>
    </row>
    <row r="529" spans="1:6" x14ac:dyDescent="0.3">
      <c r="A529" t="s">
        <v>2431</v>
      </c>
      <c r="B529" t="s">
        <v>2432</v>
      </c>
      <c r="C529" t="s">
        <v>2433</v>
      </c>
      <c r="F529">
        <f>IF(NOT(ISERROR(VLOOKUP(A529,C$2:C528,1,0))),1,IF(NOT(ISERROR(VLOOKUP(A529,D$2:D528,1,0))),1,IF(NOT(ISERROR(VLOOKUP(A529,E$2:E528,1,0))),1,0)))</f>
        <v>0</v>
      </c>
    </row>
    <row r="530" spans="1:6" hidden="1" x14ac:dyDescent="0.3">
      <c r="A530" t="s">
        <v>2433</v>
      </c>
      <c r="B530" t="s">
        <v>2434</v>
      </c>
      <c r="C530" t="s">
        <v>2431</v>
      </c>
      <c r="F530">
        <f>IF(NOT(ISERROR(VLOOKUP(A530,C$2:C529,1,0))),1,IF(NOT(ISERROR(VLOOKUP(A530,D$2:D529,1,0))),1,IF(NOT(ISERROR(VLOOKUP(A530,E$2:E529,1,0))),1,0)))</f>
        <v>1</v>
      </c>
    </row>
    <row r="531" spans="1:6" x14ac:dyDescent="0.3">
      <c r="A531" t="s">
        <v>2435</v>
      </c>
      <c r="B531" t="s">
        <v>2436</v>
      </c>
      <c r="C531" t="s">
        <v>2437</v>
      </c>
      <c r="F531">
        <f>IF(NOT(ISERROR(VLOOKUP(A531,C$2:C530,1,0))),1,IF(NOT(ISERROR(VLOOKUP(A531,D$2:D530,1,0))),1,IF(NOT(ISERROR(VLOOKUP(A531,E$2:E530,1,0))),1,0)))</f>
        <v>0</v>
      </c>
    </row>
    <row r="532" spans="1:6" hidden="1" x14ac:dyDescent="0.3">
      <c r="A532" t="s">
        <v>2437</v>
      </c>
      <c r="B532" t="s">
        <v>2438</v>
      </c>
      <c r="C532" t="s">
        <v>2435</v>
      </c>
      <c r="F532">
        <f>IF(NOT(ISERROR(VLOOKUP(A532,C$2:C531,1,0))),1,IF(NOT(ISERROR(VLOOKUP(A532,D$2:D531,1,0))),1,IF(NOT(ISERROR(VLOOKUP(A532,E$2:E531,1,0))),1,0)))</f>
        <v>1</v>
      </c>
    </row>
    <row r="533" spans="1:6" x14ac:dyDescent="0.3">
      <c r="A533" t="s">
        <v>2439</v>
      </c>
      <c r="B533" t="s">
        <v>2440</v>
      </c>
      <c r="C533" t="s">
        <v>2441</v>
      </c>
      <c r="F533">
        <f>IF(NOT(ISERROR(VLOOKUP(A533,C$2:C532,1,0))),1,IF(NOT(ISERROR(VLOOKUP(A533,D$2:D532,1,0))),1,IF(NOT(ISERROR(VLOOKUP(A533,E$2:E532,1,0))),1,0)))</f>
        <v>0</v>
      </c>
    </row>
    <row r="534" spans="1:6" hidden="1" x14ac:dyDescent="0.3">
      <c r="A534" t="s">
        <v>2441</v>
      </c>
      <c r="B534" t="s">
        <v>2442</v>
      </c>
      <c r="C534" t="s">
        <v>2439</v>
      </c>
      <c r="F534">
        <f>IF(NOT(ISERROR(VLOOKUP(A534,C$2:C533,1,0))),1,IF(NOT(ISERROR(VLOOKUP(A534,D$2:D533,1,0))),1,IF(NOT(ISERROR(VLOOKUP(A534,E$2:E533,1,0))),1,0)))</f>
        <v>1</v>
      </c>
    </row>
    <row r="535" spans="1:6" x14ac:dyDescent="0.3">
      <c r="A535" t="s">
        <v>2443</v>
      </c>
      <c r="B535" t="s">
        <v>2444</v>
      </c>
      <c r="C535" t="s">
        <v>2445</v>
      </c>
      <c r="F535">
        <f>IF(NOT(ISERROR(VLOOKUP(A535,C$2:C534,1,0))),1,IF(NOT(ISERROR(VLOOKUP(A535,D$2:D534,1,0))),1,IF(NOT(ISERROR(VLOOKUP(A535,E$2:E534,1,0))),1,0)))</f>
        <v>0</v>
      </c>
    </row>
    <row r="536" spans="1:6" hidden="1" x14ac:dyDescent="0.3">
      <c r="A536" t="s">
        <v>2445</v>
      </c>
      <c r="B536" t="s">
        <v>2446</v>
      </c>
      <c r="C536" t="s">
        <v>2443</v>
      </c>
      <c r="F536">
        <f>IF(NOT(ISERROR(VLOOKUP(A536,C$2:C535,1,0))),1,IF(NOT(ISERROR(VLOOKUP(A536,D$2:D535,1,0))),1,IF(NOT(ISERROR(VLOOKUP(A536,E$2:E535,1,0))),1,0)))</f>
        <v>1</v>
      </c>
    </row>
    <row r="537" spans="1:6" x14ac:dyDescent="0.3">
      <c r="A537" t="s">
        <v>2447</v>
      </c>
      <c r="B537" t="s">
        <v>2448</v>
      </c>
      <c r="C537">
        <v>0</v>
      </c>
      <c r="F537">
        <f>IF(NOT(ISERROR(VLOOKUP(A537,C$2:C536,1,0))),1,IF(NOT(ISERROR(VLOOKUP(A537,D$2:D536,1,0))),1,IF(NOT(ISERROR(VLOOKUP(A537,E$2:E536,1,0))),1,0)))</f>
        <v>0</v>
      </c>
    </row>
    <row r="538" spans="1:6" x14ac:dyDescent="0.3">
      <c r="A538" t="s">
        <v>2449</v>
      </c>
      <c r="B538" t="s">
        <v>2450</v>
      </c>
      <c r="C538" t="s">
        <v>2451</v>
      </c>
      <c r="F538">
        <f>IF(NOT(ISERROR(VLOOKUP(A538,C$2:C537,1,0))),1,IF(NOT(ISERROR(VLOOKUP(A538,D$2:D537,1,0))),1,IF(NOT(ISERROR(VLOOKUP(A538,E$2:E537,1,0))),1,0)))</f>
        <v>0</v>
      </c>
    </row>
    <row r="539" spans="1:6" hidden="1" x14ac:dyDescent="0.3">
      <c r="A539" t="s">
        <v>2451</v>
      </c>
      <c r="B539" t="s">
        <v>2452</v>
      </c>
      <c r="C539" t="s">
        <v>2449</v>
      </c>
      <c r="F539">
        <f>IF(NOT(ISERROR(VLOOKUP(A539,C$2:C538,1,0))),1,IF(NOT(ISERROR(VLOOKUP(A539,D$2:D538,1,0))),1,IF(NOT(ISERROR(VLOOKUP(A539,E$2:E538,1,0))),1,0)))</f>
        <v>1</v>
      </c>
    </row>
    <row r="540" spans="1:6" x14ac:dyDescent="0.3">
      <c r="A540" t="s">
        <v>2453</v>
      </c>
      <c r="B540" t="s">
        <v>2454</v>
      </c>
      <c r="C540" t="s">
        <v>2455</v>
      </c>
      <c r="F540">
        <f>IF(NOT(ISERROR(VLOOKUP(A540,C$2:C539,1,0))),1,IF(NOT(ISERROR(VLOOKUP(A540,D$2:D539,1,0))),1,IF(NOT(ISERROR(VLOOKUP(A540,E$2:E539,1,0))),1,0)))</f>
        <v>0</v>
      </c>
    </row>
    <row r="541" spans="1:6" hidden="1" x14ac:dyDescent="0.3">
      <c r="A541" t="s">
        <v>2455</v>
      </c>
      <c r="B541" t="s">
        <v>2456</v>
      </c>
      <c r="C541" t="s">
        <v>2453</v>
      </c>
      <c r="F541">
        <f>IF(NOT(ISERROR(VLOOKUP(A541,C$2:C540,1,0))),1,IF(NOT(ISERROR(VLOOKUP(A541,D$2:D540,1,0))),1,IF(NOT(ISERROR(VLOOKUP(A541,E$2:E540,1,0))),1,0)))</f>
        <v>1</v>
      </c>
    </row>
    <row r="542" spans="1:6" x14ac:dyDescent="0.3">
      <c r="A542" t="s">
        <v>2457</v>
      </c>
      <c r="B542" t="s">
        <v>2458</v>
      </c>
      <c r="C542">
        <v>0</v>
      </c>
      <c r="F542">
        <f>IF(NOT(ISERROR(VLOOKUP(A542,C$2:C541,1,0))),1,IF(NOT(ISERROR(VLOOKUP(A542,D$2:D541,1,0))),1,IF(NOT(ISERROR(VLOOKUP(A542,E$2:E541,1,0))),1,0)))</f>
        <v>0</v>
      </c>
    </row>
    <row r="543" spans="1:6" x14ac:dyDescent="0.3">
      <c r="A543" t="s">
        <v>2459</v>
      </c>
      <c r="B543" t="s">
        <v>2460</v>
      </c>
      <c r="C543" t="s">
        <v>2461</v>
      </c>
      <c r="F543">
        <f>IF(NOT(ISERROR(VLOOKUP(A543,C$2:C542,1,0))),1,IF(NOT(ISERROR(VLOOKUP(A543,D$2:D542,1,0))),1,IF(NOT(ISERROR(VLOOKUP(A543,E$2:E542,1,0))),1,0)))</f>
        <v>0</v>
      </c>
    </row>
    <row r="544" spans="1:6" hidden="1" x14ac:dyDescent="0.3">
      <c r="A544" t="s">
        <v>2461</v>
      </c>
      <c r="B544" t="s">
        <v>2462</v>
      </c>
      <c r="C544" t="s">
        <v>2459</v>
      </c>
      <c r="F544">
        <f>IF(NOT(ISERROR(VLOOKUP(A544,C$2:C543,1,0))),1,IF(NOT(ISERROR(VLOOKUP(A544,D$2:D543,1,0))),1,IF(NOT(ISERROR(VLOOKUP(A544,E$2:E543,1,0))),1,0)))</f>
        <v>1</v>
      </c>
    </row>
    <row r="545" spans="1:6" x14ac:dyDescent="0.3">
      <c r="A545" t="s">
        <v>2463</v>
      </c>
      <c r="B545" t="s">
        <v>2464</v>
      </c>
      <c r="C545" t="s">
        <v>2465</v>
      </c>
      <c r="F545">
        <f>IF(NOT(ISERROR(VLOOKUP(A545,C$2:C544,1,0))),1,IF(NOT(ISERROR(VLOOKUP(A545,D$2:D544,1,0))),1,IF(NOT(ISERROR(VLOOKUP(A545,E$2:E544,1,0))),1,0)))</f>
        <v>0</v>
      </c>
    </row>
    <row r="546" spans="1:6" hidden="1" x14ac:dyDescent="0.3">
      <c r="A546" t="s">
        <v>2465</v>
      </c>
      <c r="B546" t="s">
        <v>2466</v>
      </c>
      <c r="C546" t="s">
        <v>2463</v>
      </c>
      <c r="F546">
        <f>IF(NOT(ISERROR(VLOOKUP(A546,C$2:C545,1,0))),1,IF(NOT(ISERROR(VLOOKUP(A546,D$2:D545,1,0))),1,IF(NOT(ISERROR(VLOOKUP(A546,E$2:E545,1,0))),1,0)))</f>
        <v>1</v>
      </c>
    </row>
    <row r="547" spans="1:6" x14ac:dyDescent="0.3">
      <c r="A547" t="s">
        <v>2467</v>
      </c>
      <c r="B547" t="s">
        <v>2468</v>
      </c>
      <c r="C547" t="s">
        <v>2469</v>
      </c>
      <c r="F547">
        <f>IF(NOT(ISERROR(VLOOKUP(A547,C$2:C546,1,0))),1,IF(NOT(ISERROR(VLOOKUP(A547,D$2:D546,1,0))),1,IF(NOT(ISERROR(VLOOKUP(A547,E$2:E546,1,0))),1,0)))</f>
        <v>0</v>
      </c>
    </row>
    <row r="548" spans="1:6" hidden="1" x14ac:dyDescent="0.3">
      <c r="A548" t="s">
        <v>2469</v>
      </c>
      <c r="B548" t="s">
        <v>2470</v>
      </c>
      <c r="C548" t="s">
        <v>2467</v>
      </c>
      <c r="F548">
        <f>IF(NOT(ISERROR(VLOOKUP(A548,C$2:C547,1,0))),1,IF(NOT(ISERROR(VLOOKUP(A548,D$2:D547,1,0))),1,IF(NOT(ISERROR(VLOOKUP(A548,E$2:E547,1,0))),1,0)))</f>
        <v>1</v>
      </c>
    </row>
    <row r="549" spans="1:6" x14ac:dyDescent="0.3">
      <c r="A549" t="s">
        <v>2471</v>
      </c>
      <c r="B549" t="s">
        <v>2472</v>
      </c>
      <c r="C549" t="s">
        <v>2473</v>
      </c>
      <c r="F549">
        <f>IF(NOT(ISERROR(VLOOKUP(A549,C$2:C548,1,0))),1,IF(NOT(ISERROR(VLOOKUP(A549,D$2:D548,1,0))),1,IF(NOT(ISERROR(VLOOKUP(A549,E$2:E548,1,0))),1,0)))</f>
        <v>0</v>
      </c>
    </row>
    <row r="550" spans="1:6" hidden="1" x14ac:dyDescent="0.3">
      <c r="A550" t="s">
        <v>2473</v>
      </c>
      <c r="B550" t="s">
        <v>2474</v>
      </c>
      <c r="C550" t="s">
        <v>2471</v>
      </c>
      <c r="F550">
        <f>IF(NOT(ISERROR(VLOOKUP(A550,C$2:C549,1,0))),1,IF(NOT(ISERROR(VLOOKUP(A550,D$2:D549,1,0))),1,IF(NOT(ISERROR(VLOOKUP(A550,E$2:E549,1,0))),1,0)))</f>
        <v>1</v>
      </c>
    </row>
    <row r="551" spans="1:6" x14ac:dyDescent="0.3">
      <c r="A551" t="s">
        <v>2475</v>
      </c>
      <c r="B551" t="s">
        <v>2476</v>
      </c>
      <c r="C551">
        <v>0</v>
      </c>
      <c r="F551">
        <f>IF(NOT(ISERROR(VLOOKUP(A551,C$2:C550,1,0))),1,IF(NOT(ISERROR(VLOOKUP(A551,D$2:D550,1,0))),1,IF(NOT(ISERROR(VLOOKUP(A551,E$2:E550,1,0))),1,0)))</f>
        <v>0</v>
      </c>
    </row>
    <row r="552" spans="1:6" x14ac:dyDescent="0.3">
      <c r="A552" t="s">
        <v>2477</v>
      </c>
      <c r="B552" t="s">
        <v>2478</v>
      </c>
      <c r="C552">
        <v>0</v>
      </c>
      <c r="F552">
        <f>IF(NOT(ISERROR(VLOOKUP(A552,C$2:C551,1,0))),1,IF(NOT(ISERROR(VLOOKUP(A552,D$2:D551,1,0))),1,IF(NOT(ISERROR(VLOOKUP(A552,E$2:E551,1,0))),1,0)))</f>
        <v>0</v>
      </c>
    </row>
    <row r="553" spans="1:6" x14ac:dyDescent="0.3">
      <c r="A553" t="s">
        <v>2479</v>
      </c>
      <c r="B553" t="s">
        <v>2480</v>
      </c>
      <c r="C553" t="s">
        <v>2481</v>
      </c>
      <c r="F553">
        <f>IF(NOT(ISERROR(VLOOKUP(A553,C$2:C552,1,0))),1,IF(NOT(ISERROR(VLOOKUP(A553,D$2:D552,1,0))),1,IF(NOT(ISERROR(VLOOKUP(A553,E$2:E552,1,0))),1,0)))</f>
        <v>0</v>
      </c>
    </row>
    <row r="554" spans="1:6" hidden="1" x14ac:dyDescent="0.3">
      <c r="A554" t="s">
        <v>2481</v>
      </c>
      <c r="B554" t="s">
        <v>2482</v>
      </c>
      <c r="C554" t="s">
        <v>2479</v>
      </c>
      <c r="F554">
        <f>IF(NOT(ISERROR(VLOOKUP(A554,C$2:C553,1,0))),1,IF(NOT(ISERROR(VLOOKUP(A554,D$2:D553,1,0))),1,IF(NOT(ISERROR(VLOOKUP(A554,E$2:E553,1,0))),1,0)))</f>
        <v>1</v>
      </c>
    </row>
    <row r="555" spans="1:6" hidden="1" x14ac:dyDescent="0.3">
      <c r="A555" t="s">
        <v>2483</v>
      </c>
      <c r="B555" t="s">
        <v>2484</v>
      </c>
      <c r="C555" t="s">
        <v>2139</v>
      </c>
      <c r="F555">
        <f>IF(NOT(ISERROR(VLOOKUP(A555,C$2:C554,1,0))),1,IF(NOT(ISERROR(VLOOKUP(A555,D$2:D554,1,0))),1,IF(NOT(ISERROR(VLOOKUP(A555,E$2:E554,1,0))),1,0)))</f>
        <v>1</v>
      </c>
    </row>
    <row r="556" spans="1:6" x14ac:dyDescent="0.3">
      <c r="A556" t="s">
        <v>2485</v>
      </c>
      <c r="B556" t="s">
        <v>2486</v>
      </c>
      <c r="C556" t="s">
        <v>2487</v>
      </c>
      <c r="F556">
        <f>IF(NOT(ISERROR(VLOOKUP(A556,C$2:C555,1,0))),1,IF(NOT(ISERROR(VLOOKUP(A556,D$2:D555,1,0))),1,IF(NOT(ISERROR(VLOOKUP(A556,E$2:E555,1,0))),1,0)))</f>
        <v>0</v>
      </c>
    </row>
    <row r="557" spans="1:6" hidden="1" x14ac:dyDescent="0.3">
      <c r="A557" t="s">
        <v>2487</v>
      </c>
      <c r="B557" t="s">
        <v>2488</v>
      </c>
      <c r="C557" t="s">
        <v>2485</v>
      </c>
      <c r="F557">
        <f>IF(NOT(ISERROR(VLOOKUP(A557,C$2:C556,1,0))),1,IF(NOT(ISERROR(VLOOKUP(A557,D$2:D556,1,0))),1,IF(NOT(ISERROR(VLOOKUP(A557,E$2:E556,1,0))),1,0)))</f>
        <v>1</v>
      </c>
    </row>
    <row r="558" spans="1:6" x14ac:dyDescent="0.3">
      <c r="A558" t="s">
        <v>2489</v>
      </c>
      <c r="B558" t="s">
        <v>2490</v>
      </c>
      <c r="C558" t="s">
        <v>2491</v>
      </c>
      <c r="F558">
        <f>IF(NOT(ISERROR(VLOOKUP(A558,C$2:C557,1,0))),1,IF(NOT(ISERROR(VLOOKUP(A558,D$2:D557,1,0))),1,IF(NOT(ISERROR(VLOOKUP(A558,E$2:E557,1,0))),1,0)))</f>
        <v>0</v>
      </c>
    </row>
    <row r="559" spans="1:6" hidden="1" x14ac:dyDescent="0.3">
      <c r="A559" t="s">
        <v>2491</v>
      </c>
      <c r="B559" t="s">
        <v>2492</v>
      </c>
      <c r="C559" t="s">
        <v>2489</v>
      </c>
      <c r="F559">
        <f>IF(NOT(ISERROR(VLOOKUP(A559,C$2:C558,1,0))),1,IF(NOT(ISERROR(VLOOKUP(A559,D$2:D558,1,0))),1,IF(NOT(ISERROR(VLOOKUP(A559,E$2:E558,1,0))),1,0)))</f>
        <v>1</v>
      </c>
    </row>
    <row r="560" spans="1:6" x14ac:dyDescent="0.3">
      <c r="A560" t="s">
        <v>2493</v>
      </c>
      <c r="B560" t="s">
        <v>2494</v>
      </c>
      <c r="C560" t="s">
        <v>2495</v>
      </c>
      <c r="F560">
        <f>IF(NOT(ISERROR(VLOOKUP(A560,C$2:C559,1,0))),1,IF(NOT(ISERROR(VLOOKUP(A560,D$2:D559,1,0))),1,IF(NOT(ISERROR(VLOOKUP(A560,E$2:E559,1,0))),1,0)))</f>
        <v>0</v>
      </c>
    </row>
    <row r="561" spans="1:6" hidden="1" x14ac:dyDescent="0.3">
      <c r="A561" t="s">
        <v>2495</v>
      </c>
      <c r="B561" t="s">
        <v>2496</v>
      </c>
      <c r="C561" t="s">
        <v>2493</v>
      </c>
      <c r="F561">
        <f>IF(NOT(ISERROR(VLOOKUP(A561,C$2:C560,1,0))),1,IF(NOT(ISERROR(VLOOKUP(A561,D$2:D560,1,0))),1,IF(NOT(ISERROR(VLOOKUP(A561,E$2:E560,1,0))),1,0)))</f>
        <v>1</v>
      </c>
    </row>
    <row r="562" spans="1:6" x14ac:dyDescent="0.3">
      <c r="A562" t="s">
        <v>2497</v>
      </c>
      <c r="B562" t="s">
        <v>2498</v>
      </c>
      <c r="C562" t="s">
        <v>2499</v>
      </c>
      <c r="F562">
        <f>IF(NOT(ISERROR(VLOOKUP(A562,C$2:C561,1,0))),1,IF(NOT(ISERROR(VLOOKUP(A562,D$2:D561,1,0))),1,IF(NOT(ISERROR(VLOOKUP(A562,E$2:E561,1,0))),1,0)))</f>
        <v>0</v>
      </c>
    </row>
    <row r="563" spans="1:6" hidden="1" x14ac:dyDescent="0.3">
      <c r="A563" t="s">
        <v>2499</v>
      </c>
      <c r="B563" t="s">
        <v>2500</v>
      </c>
      <c r="C563" t="s">
        <v>2497</v>
      </c>
      <c r="F563">
        <f>IF(NOT(ISERROR(VLOOKUP(A563,C$2:C562,1,0))),1,IF(NOT(ISERROR(VLOOKUP(A563,D$2:D562,1,0))),1,IF(NOT(ISERROR(VLOOKUP(A563,E$2:E562,1,0))),1,0)))</f>
        <v>1</v>
      </c>
    </row>
    <row r="564" spans="1:6" hidden="1" x14ac:dyDescent="0.3">
      <c r="A564" t="s">
        <v>2501</v>
      </c>
      <c r="B564" t="s">
        <v>2502</v>
      </c>
      <c r="C564" t="s">
        <v>1669</v>
      </c>
      <c r="F564">
        <f>IF(NOT(ISERROR(VLOOKUP(A564,C$2:C563,1,0))),1,IF(NOT(ISERROR(VLOOKUP(A564,D$2:D563,1,0))),1,IF(NOT(ISERROR(VLOOKUP(A564,E$2:E563,1,0))),1,0)))</f>
        <v>1</v>
      </c>
    </row>
    <row r="565" spans="1:6" x14ac:dyDescent="0.3">
      <c r="A565" t="s">
        <v>2503</v>
      </c>
      <c r="B565" t="s">
        <v>2504</v>
      </c>
      <c r="C565" t="s">
        <v>2505</v>
      </c>
      <c r="F565">
        <f>IF(NOT(ISERROR(VLOOKUP(A565,C$2:C564,1,0))),1,IF(NOT(ISERROR(VLOOKUP(A565,D$2:D564,1,0))),1,IF(NOT(ISERROR(VLOOKUP(A565,E$2:E564,1,0))),1,0)))</f>
        <v>0</v>
      </c>
    </row>
    <row r="566" spans="1:6" hidden="1" x14ac:dyDescent="0.3">
      <c r="A566" t="s">
        <v>2505</v>
      </c>
      <c r="B566" t="s">
        <v>2506</v>
      </c>
      <c r="C566" t="s">
        <v>2503</v>
      </c>
      <c r="F566">
        <f>IF(NOT(ISERROR(VLOOKUP(A566,C$2:C565,1,0))),1,IF(NOT(ISERROR(VLOOKUP(A566,D$2:D565,1,0))),1,IF(NOT(ISERROR(VLOOKUP(A566,E$2:E565,1,0))),1,0)))</f>
        <v>1</v>
      </c>
    </row>
    <row r="567" spans="1:6" x14ac:dyDescent="0.3">
      <c r="A567" t="s">
        <v>2507</v>
      </c>
      <c r="B567" t="s">
        <v>2508</v>
      </c>
      <c r="C567">
        <v>0</v>
      </c>
      <c r="F567">
        <f>IF(NOT(ISERROR(VLOOKUP(A567,C$2:C566,1,0))),1,IF(NOT(ISERROR(VLOOKUP(A567,D$2:D566,1,0))),1,IF(NOT(ISERROR(VLOOKUP(A567,E$2:E566,1,0))),1,0)))</f>
        <v>0</v>
      </c>
    </row>
    <row r="568" spans="1:6" hidden="1" x14ac:dyDescent="0.3">
      <c r="A568" t="s">
        <v>2509</v>
      </c>
      <c r="B568" t="s">
        <v>2510</v>
      </c>
      <c r="C568" t="s">
        <v>2511</v>
      </c>
      <c r="D568" t="s">
        <v>1761</v>
      </c>
      <c r="E568" t="s">
        <v>3141</v>
      </c>
      <c r="F568">
        <f>IF(NOT(ISERROR(VLOOKUP(A568,C$2:C567,1,0))),1,IF(NOT(ISERROR(VLOOKUP(A568,D$2:D567,1,0))),1,IF(NOT(ISERROR(VLOOKUP(A568,E$2:E567,1,0))),1,0)))</f>
        <v>1</v>
      </c>
    </row>
    <row r="569" spans="1:6" hidden="1" x14ac:dyDescent="0.3">
      <c r="A569" t="s">
        <v>2511</v>
      </c>
      <c r="B569" t="s">
        <v>2512</v>
      </c>
      <c r="C569" t="s">
        <v>2509</v>
      </c>
      <c r="D569" t="s">
        <v>1761</v>
      </c>
      <c r="E569" t="s">
        <v>3141</v>
      </c>
      <c r="F569">
        <f>IF(NOT(ISERROR(VLOOKUP(A569,C$2:C568,1,0))),1,IF(NOT(ISERROR(VLOOKUP(A569,D$2:D568,1,0))),1,IF(NOT(ISERROR(VLOOKUP(A569,E$2:E568,1,0))),1,0)))</f>
        <v>1</v>
      </c>
    </row>
    <row r="570" spans="1:6" x14ac:dyDescent="0.3">
      <c r="A570" t="s">
        <v>2513</v>
      </c>
      <c r="B570" t="s">
        <v>2514</v>
      </c>
      <c r="C570" t="s">
        <v>2515</v>
      </c>
      <c r="F570">
        <f>IF(NOT(ISERROR(VLOOKUP(A570,C$2:C569,1,0))),1,IF(NOT(ISERROR(VLOOKUP(A570,D$2:D569,1,0))),1,IF(NOT(ISERROR(VLOOKUP(A570,E$2:E569,1,0))),1,0)))</f>
        <v>0</v>
      </c>
    </row>
    <row r="571" spans="1:6" hidden="1" x14ac:dyDescent="0.3">
      <c r="A571" t="s">
        <v>2515</v>
      </c>
      <c r="B571" t="s">
        <v>2516</v>
      </c>
      <c r="C571" t="s">
        <v>2513</v>
      </c>
      <c r="F571">
        <f>IF(NOT(ISERROR(VLOOKUP(A571,C$2:C570,1,0))),1,IF(NOT(ISERROR(VLOOKUP(A571,D$2:D570,1,0))),1,IF(NOT(ISERROR(VLOOKUP(A571,E$2:E570,1,0))),1,0)))</f>
        <v>1</v>
      </c>
    </row>
    <row r="572" spans="1:6" x14ac:dyDescent="0.3">
      <c r="A572" t="s">
        <v>2517</v>
      </c>
      <c r="B572" t="s">
        <v>2518</v>
      </c>
      <c r="C572">
        <v>0</v>
      </c>
      <c r="F572">
        <f>IF(NOT(ISERROR(VLOOKUP(A572,C$2:C571,1,0))),1,IF(NOT(ISERROR(VLOOKUP(A572,D$2:D571,1,0))),1,IF(NOT(ISERROR(VLOOKUP(A572,E$2:E571,1,0))),1,0)))</f>
        <v>0</v>
      </c>
    </row>
    <row r="573" spans="1:6" x14ac:dyDescent="0.3">
      <c r="A573" t="s">
        <v>2519</v>
      </c>
      <c r="B573" t="s">
        <v>2520</v>
      </c>
      <c r="C573" t="s">
        <v>2521</v>
      </c>
      <c r="F573">
        <f>IF(NOT(ISERROR(VLOOKUP(A573,C$2:C572,1,0))),1,IF(NOT(ISERROR(VLOOKUP(A573,D$2:D572,1,0))),1,IF(NOT(ISERROR(VLOOKUP(A573,E$2:E572,1,0))),1,0)))</f>
        <v>0</v>
      </c>
    </row>
    <row r="574" spans="1:6" hidden="1" x14ac:dyDescent="0.3">
      <c r="A574" t="s">
        <v>2521</v>
      </c>
      <c r="B574" t="s">
        <v>2522</v>
      </c>
      <c r="C574" t="s">
        <v>2519</v>
      </c>
      <c r="F574">
        <f>IF(NOT(ISERROR(VLOOKUP(A574,C$2:C573,1,0))),1,IF(NOT(ISERROR(VLOOKUP(A574,D$2:D573,1,0))),1,IF(NOT(ISERROR(VLOOKUP(A574,E$2:E573,1,0))),1,0)))</f>
        <v>1</v>
      </c>
    </row>
    <row r="575" spans="1:6" x14ac:dyDescent="0.3">
      <c r="A575" t="s">
        <v>2523</v>
      </c>
      <c r="B575" t="s">
        <v>2524</v>
      </c>
      <c r="C575" t="s">
        <v>2525</v>
      </c>
      <c r="F575">
        <f>IF(NOT(ISERROR(VLOOKUP(A575,C$2:C574,1,0))),1,IF(NOT(ISERROR(VLOOKUP(A575,D$2:D574,1,0))),1,IF(NOT(ISERROR(VLOOKUP(A575,E$2:E574,1,0))),1,0)))</f>
        <v>0</v>
      </c>
    </row>
    <row r="576" spans="1:6" hidden="1" x14ac:dyDescent="0.3">
      <c r="A576" t="s">
        <v>2525</v>
      </c>
      <c r="B576" t="s">
        <v>2526</v>
      </c>
      <c r="C576" t="s">
        <v>2523</v>
      </c>
      <c r="F576">
        <f>IF(NOT(ISERROR(VLOOKUP(A576,C$2:C575,1,0))),1,IF(NOT(ISERROR(VLOOKUP(A576,D$2:D575,1,0))),1,IF(NOT(ISERROR(VLOOKUP(A576,E$2:E575,1,0))),1,0)))</f>
        <v>1</v>
      </c>
    </row>
    <row r="577" spans="1:6" x14ac:dyDescent="0.3">
      <c r="A577" t="s">
        <v>2527</v>
      </c>
      <c r="B577" t="s">
        <v>2528</v>
      </c>
      <c r="C577" t="s">
        <v>2529</v>
      </c>
      <c r="F577">
        <f>IF(NOT(ISERROR(VLOOKUP(A577,C$2:C576,1,0))),1,IF(NOT(ISERROR(VLOOKUP(A577,D$2:D576,1,0))),1,IF(NOT(ISERROR(VLOOKUP(A577,E$2:E576,1,0))),1,0)))</f>
        <v>0</v>
      </c>
    </row>
    <row r="578" spans="1:6" hidden="1" x14ac:dyDescent="0.3">
      <c r="A578" t="s">
        <v>2529</v>
      </c>
      <c r="B578" t="s">
        <v>2530</v>
      </c>
      <c r="C578" t="s">
        <v>2527</v>
      </c>
      <c r="F578">
        <f>IF(NOT(ISERROR(VLOOKUP(A578,C$2:C577,1,0))),1,IF(NOT(ISERROR(VLOOKUP(A578,D$2:D577,1,0))),1,IF(NOT(ISERROR(VLOOKUP(A578,E$2:E577,1,0))),1,0)))</f>
        <v>1</v>
      </c>
    </row>
    <row r="579" spans="1:6" x14ac:dyDescent="0.3">
      <c r="A579" t="s">
        <v>2531</v>
      </c>
      <c r="B579" t="s">
        <v>2532</v>
      </c>
      <c r="C579" t="s">
        <v>2533</v>
      </c>
      <c r="F579">
        <f>IF(NOT(ISERROR(VLOOKUP(A579,C$2:C578,1,0))),1,IF(NOT(ISERROR(VLOOKUP(A579,D$2:D578,1,0))),1,IF(NOT(ISERROR(VLOOKUP(A579,E$2:E578,1,0))),1,0)))</f>
        <v>0</v>
      </c>
    </row>
    <row r="580" spans="1:6" hidden="1" x14ac:dyDescent="0.3">
      <c r="A580" t="s">
        <v>2533</v>
      </c>
      <c r="B580" t="s">
        <v>2534</v>
      </c>
      <c r="C580" t="s">
        <v>2531</v>
      </c>
      <c r="F580">
        <f>IF(NOT(ISERROR(VLOOKUP(A580,C$2:C579,1,0))),1,IF(NOT(ISERROR(VLOOKUP(A580,D$2:D579,1,0))),1,IF(NOT(ISERROR(VLOOKUP(A580,E$2:E579,1,0))),1,0)))</f>
        <v>1</v>
      </c>
    </row>
    <row r="581" spans="1:6" x14ac:dyDescent="0.3">
      <c r="A581" t="s">
        <v>2535</v>
      </c>
      <c r="B581" t="s">
        <v>2536</v>
      </c>
      <c r="C581" t="s">
        <v>2537</v>
      </c>
      <c r="F581">
        <f>IF(NOT(ISERROR(VLOOKUP(A581,C$2:C580,1,0))),1,IF(NOT(ISERROR(VLOOKUP(A581,D$2:D580,1,0))),1,IF(NOT(ISERROR(VLOOKUP(A581,E$2:E580,1,0))),1,0)))</f>
        <v>0</v>
      </c>
    </row>
    <row r="582" spans="1:6" hidden="1" x14ac:dyDescent="0.3">
      <c r="A582" t="s">
        <v>2537</v>
      </c>
      <c r="B582" t="s">
        <v>2538</v>
      </c>
      <c r="C582" t="s">
        <v>2535</v>
      </c>
      <c r="F582">
        <f>IF(NOT(ISERROR(VLOOKUP(A582,C$2:C581,1,0))),1,IF(NOT(ISERROR(VLOOKUP(A582,D$2:D581,1,0))),1,IF(NOT(ISERROR(VLOOKUP(A582,E$2:E581,1,0))),1,0)))</f>
        <v>1</v>
      </c>
    </row>
    <row r="583" spans="1:6" x14ac:dyDescent="0.3">
      <c r="A583" t="s">
        <v>2539</v>
      </c>
      <c r="B583" t="s">
        <v>2540</v>
      </c>
      <c r="C583">
        <v>0</v>
      </c>
      <c r="F583">
        <f>IF(NOT(ISERROR(VLOOKUP(A583,C$2:C582,1,0))),1,IF(NOT(ISERROR(VLOOKUP(A583,D$2:D582,1,0))),1,IF(NOT(ISERROR(VLOOKUP(A583,E$2:E582,1,0))),1,0)))</f>
        <v>0</v>
      </c>
    </row>
    <row r="584" spans="1:6" x14ac:dyDescent="0.3">
      <c r="A584" t="s">
        <v>2541</v>
      </c>
      <c r="B584" t="s">
        <v>2542</v>
      </c>
      <c r="C584" t="s">
        <v>2543</v>
      </c>
      <c r="F584">
        <f>IF(NOT(ISERROR(VLOOKUP(A584,C$2:C583,1,0))),1,IF(NOT(ISERROR(VLOOKUP(A584,D$2:D583,1,0))),1,IF(NOT(ISERROR(VLOOKUP(A584,E$2:E583,1,0))),1,0)))</f>
        <v>0</v>
      </c>
    </row>
    <row r="585" spans="1:6" hidden="1" x14ac:dyDescent="0.3">
      <c r="A585" t="s">
        <v>2543</v>
      </c>
      <c r="B585" t="s">
        <v>2544</v>
      </c>
      <c r="C585" t="s">
        <v>2541</v>
      </c>
      <c r="F585">
        <f>IF(NOT(ISERROR(VLOOKUP(A585,C$2:C584,1,0))),1,IF(NOT(ISERROR(VLOOKUP(A585,D$2:D584,1,0))),1,IF(NOT(ISERROR(VLOOKUP(A585,E$2:E584,1,0))),1,0)))</f>
        <v>1</v>
      </c>
    </row>
    <row r="586" spans="1:6" x14ac:dyDescent="0.3">
      <c r="A586" t="s">
        <v>2545</v>
      </c>
      <c r="B586" t="s">
        <v>2546</v>
      </c>
      <c r="C586">
        <v>0</v>
      </c>
      <c r="F586">
        <f>IF(NOT(ISERROR(VLOOKUP(A586,C$2:C585,1,0))),1,IF(NOT(ISERROR(VLOOKUP(A586,D$2:D585,1,0))),1,IF(NOT(ISERROR(VLOOKUP(A586,E$2:E585,1,0))),1,0)))</f>
        <v>0</v>
      </c>
    </row>
    <row r="587" spans="1:6" x14ac:dyDescent="0.3">
      <c r="A587" t="s">
        <v>2547</v>
      </c>
      <c r="B587" t="s">
        <v>2548</v>
      </c>
      <c r="C587" t="s">
        <v>2549</v>
      </c>
      <c r="F587">
        <f>IF(NOT(ISERROR(VLOOKUP(A587,C$2:C586,1,0))),1,IF(NOT(ISERROR(VLOOKUP(A587,D$2:D586,1,0))),1,IF(NOT(ISERROR(VLOOKUP(A587,E$2:E586,1,0))),1,0)))</f>
        <v>0</v>
      </c>
    </row>
    <row r="588" spans="1:6" hidden="1" x14ac:dyDescent="0.3">
      <c r="A588" t="s">
        <v>2549</v>
      </c>
      <c r="B588" t="s">
        <v>2550</v>
      </c>
      <c r="C588" t="s">
        <v>2547</v>
      </c>
      <c r="F588">
        <f>IF(NOT(ISERROR(VLOOKUP(A588,C$2:C587,1,0))),1,IF(NOT(ISERROR(VLOOKUP(A588,D$2:D587,1,0))),1,IF(NOT(ISERROR(VLOOKUP(A588,E$2:E587,1,0))),1,0)))</f>
        <v>1</v>
      </c>
    </row>
    <row r="589" spans="1:6" x14ac:dyDescent="0.3">
      <c r="A589" t="s">
        <v>2551</v>
      </c>
      <c r="B589" t="s">
        <v>2552</v>
      </c>
      <c r="C589" t="s">
        <v>2553</v>
      </c>
      <c r="F589">
        <f>IF(NOT(ISERROR(VLOOKUP(A589,C$2:C588,1,0))),1,IF(NOT(ISERROR(VLOOKUP(A589,D$2:D588,1,0))),1,IF(NOT(ISERROR(VLOOKUP(A589,E$2:E588,1,0))),1,0)))</f>
        <v>0</v>
      </c>
    </row>
    <row r="590" spans="1:6" hidden="1" x14ac:dyDescent="0.3">
      <c r="A590" t="s">
        <v>2553</v>
      </c>
      <c r="B590" t="s">
        <v>2554</v>
      </c>
      <c r="C590" t="s">
        <v>2551</v>
      </c>
      <c r="F590">
        <f>IF(NOT(ISERROR(VLOOKUP(A590,C$2:C589,1,0))),1,IF(NOT(ISERROR(VLOOKUP(A590,D$2:D589,1,0))),1,IF(NOT(ISERROR(VLOOKUP(A590,E$2:E589,1,0))),1,0)))</f>
        <v>1</v>
      </c>
    </row>
    <row r="591" spans="1:6" x14ac:dyDescent="0.3">
      <c r="A591" t="s">
        <v>2555</v>
      </c>
      <c r="B591" t="s">
        <v>2556</v>
      </c>
      <c r="C591" t="s">
        <v>2557</v>
      </c>
      <c r="F591">
        <f>IF(NOT(ISERROR(VLOOKUP(A591,C$2:C590,1,0))),1,IF(NOT(ISERROR(VLOOKUP(A591,D$2:D590,1,0))),1,IF(NOT(ISERROR(VLOOKUP(A591,E$2:E590,1,0))),1,0)))</f>
        <v>0</v>
      </c>
    </row>
    <row r="592" spans="1:6" hidden="1" x14ac:dyDescent="0.3">
      <c r="A592" t="s">
        <v>2557</v>
      </c>
      <c r="B592" t="s">
        <v>2558</v>
      </c>
      <c r="C592" t="s">
        <v>2555</v>
      </c>
      <c r="F592">
        <f>IF(NOT(ISERROR(VLOOKUP(A592,C$2:C591,1,0))),1,IF(NOT(ISERROR(VLOOKUP(A592,D$2:D591,1,0))),1,IF(NOT(ISERROR(VLOOKUP(A592,E$2:E591,1,0))),1,0)))</f>
        <v>1</v>
      </c>
    </row>
    <row r="593" spans="1:6" x14ac:dyDescent="0.3">
      <c r="A593" t="s">
        <v>2559</v>
      </c>
      <c r="B593" t="s">
        <v>2560</v>
      </c>
      <c r="C593" t="s">
        <v>2561</v>
      </c>
      <c r="F593">
        <f>IF(NOT(ISERROR(VLOOKUP(A593,C$2:C592,1,0))),1,IF(NOT(ISERROR(VLOOKUP(A593,D$2:D592,1,0))),1,IF(NOT(ISERROR(VLOOKUP(A593,E$2:E592,1,0))),1,0)))</f>
        <v>0</v>
      </c>
    </row>
    <row r="594" spans="1:6" hidden="1" x14ac:dyDescent="0.3">
      <c r="A594" t="s">
        <v>2561</v>
      </c>
      <c r="B594" t="s">
        <v>2562</v>
      </c>
      <c r="C594" t="s">
        <v>2559</v>
      </c>
      <c r="F594">
        <f>IF(NOT(ISERROR(VLOOKUP(A594,C$2:C593,1,0))),1,IF(NOT(ISERROR(VLOOKUP(A594,D$2:D593,1,0))),1,IF(NOT(ISERROR(VLOOKUP(A594,E$2:E593,1,0))),1,0)))</f>
        <v>1</v>
      </c>
    </row>
    <row r="595" spans="1:6" x14ac:dyDescent="0.3">
      <c r="A595" t="s">
        <v>2563</v>
      </c>
      <c r="B595" t="s">
        <v>2564</v>
      </c>
      <c r="C595" t="s">
        <v>2565</v>
      </c>
      <c r="F595">
        <f>IF(NOT(ISERROR(VLOOKUP(A595,C$2:C594,1,0))),1,IF(NOT(ISERROR(VLOOKUP(A595,D$2:D594,1,0))),1,IF(NOT(ISERROR(VLOOKUP(A595,E$2:E594,1,0))),1,0)))</f>
        <v>0</v>
      </c>
    </row>
    <row r="596" spans="1:6" hidden="1" x14ac:dyDescent="0.3">
      <c r="A596" t="s">
        <v>2565</v>
      </c>
      <c r="B596" t="s">
        <v>2566</v>
      </c>
      <c r="C596" t="s">
        <v>2563</v>
      </c>
      <c r="F596">
        <f>IF(NOT(ISERROR(VLOOKUP(A596,C$2:C595,1,0))),1,IF(NOT(ISERROR(VLOOKUP(A596,D$2:D595,1,0))),1,IF(NOT(ISERROR(VLOOKUP(A596,E$2:E595,1,0))),1,0)))</f>
        <v>1</v>
      </c>
    </row>
    <row r="597" spans="1:6" x14ac:dyDescent="0.3">
      <c r="A597" t="s">
        <v>2567</v>
      </c>
      <c r="B597" t="s">
        <v>2568</v>
      </c>
      <c r="C597" t="s">
        <v>2569</v>
      </c>
      <c r="F597">
        <f>IF(NOT(ISERROR(VLOOKUP(A597,C$2:C596,1,0))),1,IF(NOT(ISERROR(VLOOKUP(A597,D$2:D596,1,0))),1,IF(NOT(ISERROR(VLOOKUP(A597,E$2:E596,1,0))),1,0)))</f>
        <v>0</v>
      </c>
    </row>
    <row r="598" spans="1:6" hidden="1" x14ac:dyDescent="0.3">
      <c r="A598" t="s">
        <v>2569</v>
      </c>
      <c r="B598" t="s">
        <v>2570</v>
      </c>
      <c r="C598" t="s">
        <v>2567</v>
      </c>
      <c r="F598">
        <f>IF(NOT(ISERROR(VLOOKUP(A598,C$2:C597,1,0))),1,IF(NOT(ISERROR(VLOOKUP(A598,D$2:D597,1,0))),1,IF(NOT(ISERROR(VLOOKUP(A598,E$2:E597,1,0))),1,0)))</f>
        <v>1</v>
      </c>
    </row>
    <row r="599" spans="1:6" x14ac:dyDescent="0.3">
      <c r="A599" t="s">
        <v>2571</v>
      </c>
      <c r="B599" t="s">
        <v>2572</v>
      </c>
      <c r="C599">
        <v>0</v>
      </c>
      <c r="F599">
        <f>IF(NOT(ISERROR(VLOOKUP(A599,C$2:C598,1,0))),1,IF(NOT(ISERROR(VLOOKUP(A599,D$2:D598,1,0))),1,IF(NOT(ISERROR(VLOOKUP(A599,E$2:E598,1,0))),1,0)))</f>
        <v>0</v>
      </c>
    </row>
    <row r="600" spans="1:6" x14ac:dyDescent="0.3">
      <c r="A600" t="s">
        <v>2573</v>
      </c>
      <c r="B600" t="s">
        <v>2574</v>
      </c>
      <c r="C600">
        <v>0</v>
      </c>
      <c r="F600">
        <f>IF(NOT(ISERROR(VLOOKUP(A600,C$2:C599,1,0))),1,IF(NOT(ISERROR(VLOOKUP(A600,D$2:D599,1,0))),1,IF(NOT(ISERROR(VLOOKUP(A600,E$2:E599,1,0))),1,0)))</f>
        <v>0</v>
      </c>
    </row>
    <row r="601" spans="1:6" x14ac:dyDescent="0.3">
      <c r="A601" t="s">
        <v>2575</v>
      </c>
      <c r="B601" t="s">
        <v>2576</v>
      </c>
      <c r="C601" t="s">
        <v>2577</v>
      </c>
      <c r="F601">
        <f>IF(NOT(ISERROR(VLOOKUP(A601,C$2:C600,1,0))),1,IF(NOT(ISERROR(VLOOKUP(A601,D$2:D600,1,0))),1,IF(NOT(ISERROR(VLOOKUP(A601,E$2:E600,1,0))),1,0)))</f>
        <v>0</v>
      </c>
    </row>
    <row r="602" spans="1:6" hidden="1" x14ac:dyDescent="0.3">
      <c r="A602" t="s">
        <v>2577</v>
      </c>
      <c r="B602" t="s">
        <v>2578</v>
      </c>
      <c r="C602" t="s">
        <v>2575</v>
      </c>
      <c r="F602">
        <f>IF(NOT(ISERROR(VLOOKUP(A602,C$2:C601,1,0))),1,IF(NOT(ISERROR(VLOOKUP(A602,D$2:D601,1,0))),1,IF(NOT(ISERROR(VLOOKUP(A602,E$2:E601,1,0))),1,0)))</f>
        <v>1</v>
      </c>
    </row>
    <row r="603" spans="1:6" x14ac:dyDescent="0.3">
      <c r="A603" t="s">
        <v>2579</v>
      </c>
      <c r="B603" t="s">
        <v>2580</v>
      </c>
      <c r="C603" t="s">
        <v>2581</v>
      </c>
      <c r="F603">
        <f>IF(NOT(ISERROR(VLOOKUP(A603,C$2:C602,1,0))),1,IF(NOT(ISERROR(VLOOKUP(A603,D$2:D602,1,0))),1,IF(NOT(ISERROR(VLOOKUP(A603,E$2:E602,1,0))),1,0)))</f>
        <v>0</v>
      </c>
    </row>
    <row r="604" spans="1:6" hidden="1" x14ac:dyDescent="0.3">
      <c r="A604" t="s">
        <v>2581</v>
      </c>
      <c r="B604" t="s">
        <v>2582</v>
      </c>
      <c r="C604" t="s">
        <v>2579</v>
      </c>
      <c r="F604">
        <f>IF(NOT(ISERROR(VLOOKUP(A604,C$2:C603,1,0))),1,IF(NOT(ISERROR(VLOOKUP(A604,D$2:D603,1,0))),1,IF(NOT(ISERROR(VLOOKUP(A604,E$2:E603,1,0))),1,0)))</f>
        <v>1</v>
      </c>
    </row>
    <row r="605" spans="1:6" x14ac:dyDescent="0.3">
      <c r="A605" t="s">
        <v>2583</v>
      </c>
      <c r="B605" t="s">
        <v>2584</v>
      </c>
      <c r="C605" t="s">
        <v>2585</v>
      </c>
      <c r="F605">
        <f>IF(NOT(ISERROR(VLOOKUP(A605,C$2:C604,1,0))),1,IF(NOT(ISERROR(VLOOKUP(A605,D$2:D604,1,0))),1,IF(NOT(ISERROR(VLOOKUP(A605,E$2:E604,1,0))),1,0)))</f>
        <v>0</v>
      </c>
    </row>
    <row r="606" spans="1:6" hidden="1" x14ac:dyDescent="0.3">
      <c r="A606" t="s">
        <v>2585</v>
      </c>
      <c r="B606" t="s">
        <v>2586</v>
      </c>
      <c r="C606" t="s">
        <v>2583</v>
      </c>
      <c r="F606">
        <f>IF(NOT(ISERROR(VLOOKUP(A606,C$2:C605,1,0))),1,IF(NOT(ISERROR(VLOOKUP(A606,D$2:D605,1,0))),1,IF(NOT(ISERROR(VLOOKUP(A606,E$2:E605,1,0))),1,0)))</f>
        <v>1</v>
      </c>
    </row>
    <row r="607" spans="1:6" x14ac:dyDescent="0.3">
      <c r="A607" t="s">
        <v>2587</v>
      </c>
      <c r="B607" t="s">
        <v>2588</v>
      </c>
      <c r="C607" t="s">
        <v>2589</v>
      </c>
      <c r="F607">
        <f>IF(NOT(ISERROR(VLOOKUP(A607,C$2:C606,1,0))),1,IF(NOT(ISERROR(VLOOKUP(A607,D$2:D606,1,0))),1,IF(NOT(ISERROR(VLOOKUP(A607,E$2:E606,1,0))),1,0)))</f>
        <v>0</v>
      </c>
    </row>
    <row r="608" spans="1:6" hidden="1" x14ac:dyDescent="0.3">
      <c r="A608" t="s">
        <v>2589</v>
      </c>
      <c r="B608" t="s">
        <v>2590</v>
      </c>
      <c r="C608" t="s">
        <v>2587</v>
      </c>
      <c r="F608">
        <f>IF(NOT(ISERROR(VLOOKUP(A608,C$2:C607,1,0))),1,IF(NOT(ISERROR(VLOOKUP(A608,D$2:D607,1,0))),1,IF(NOT(ISERROR(VLOOKUP(A608,E$2:E607,1,0))),1,0)))</f>
        <v>1</v>
      </c>
    </row>
    <row r="609" spans="1:6" x14ac:dyDescent="0.3">
      <c r="A609" t="s">
        <v>2591</v>
      </c>
      <c r="B609" t="s">
        <v>2592</v>
      </c>
      <c r="C609" t="s">
        <v>2593</v>
      </c>
      <c r="F609">
        <f>IF(NOT(ISERROR(VLOOKUP(A609,C$2:C608,1,0))),1,IF(NOT(ISERROR(VLOOKUP(A609,D$2:D608,1,0))),1,IF(NOT(ISERROR(VLOOKUP(A609,E$2:E608,1,0))),1,0)))</f>
        <v>0</v>
      </c>
    </row>
    <row r="610" spans="1:6" hidden="1" x14ac:dyDescent="0.3">
      <c r="A610" t="s">
        <v>2593</v>
      </c>
      <c r="B610" t="s">
        <v>2594</v>
      </c>
      <c r="C610" t="s">
        <v>2591</v>
      </c>
      <c r="F610">
        <f>IF(NOT(ISERROR(VLOOKUP(A610,C$2:C609,1,0))),1,IF(NOT(ISERROR(VLOOKUP(A610,D$2:D609,1,0))),1,IF(NOT(ISERROR(VLOOKUP(A610,E$2:E609,1,0))),1,0)))</f>
        <v>1</v>
      </c>
    </row>
    <row r="611" spans="1:6" x14ac:dyDescent="0.3">
      <c r="A611" t="s">
        <v>2595</v>
      </c>
      <c r="B611" t="s">
        <v>2596</v>
      </c>
      <c r="C611" t="s">
        <v>2597</v>
      </c>
      <c r="F611">
        <f>IF(NOT(ISERROR(VLOOKUP(A611,C$2:C610,1,0))),1,IF(NOT(ISERROR(VLOOKUP(A611,D$2:D610,1,0))),1,IF(NOT(ISERROR(VLOOKUP(A611,E$2:E610,1,0))),1,0)))</f>
        <v>0</v>
      </c>
    </row>
    <row r="612" spans="1:6" hidden="1" x14ac:dyDescent="0.3">
      <c r="A612" t="s">
        <v>2597</v>
      </c>
      <c r="B612" t="s">
        <v>2598</v>
      </c>
      <c r="C612" t="s">
        <v>2595</v>
      </c>
      <c r="F612">
        <f>IF(NOT(ISERROR(VLOOKUP(A612,C$2:C611,1,0))),1,IF(NOT(ISERROR(VLOOKUP(A612,D$2:D611,1,0))),1,IF(NOT(ISERROR(VLOOKUP(A612,E$2:E611,1,0))),1,0)))</f>
        <v>1</v>
      </c>
    </row>
    <row r="613" spans="1:6" x14ac:dyDescent="0.3">
      <c r="A613" t="s">
        <v>2599</v>
      </c>
      <c r="B613" t="s">
        <v>2600</v>
      </c>
      <c r="C613" t="s">
        <v>2601</v>
      </c>
      <c r="F613">
        <f>IF(NOT(ISERROR(VLOOKUP(A613,C$2:C612,1,0))),1,IF(NOT(ISERROR(VLOOKUP(A613,D$2:D612,1,0))),1,IF(NOT(ISERROR(VLOOKUP(A613,E$2:E612,1,0))),1,0)))</f>
        <v>0</v>
      </c>
    </row>
    <row r="614" spans="1:6" hidden="1" x14ac:dyDescent="0.3">
      <c r="A614" t="s">
        <v>2601</v>
      </c>
      <c r="B614" t="s">
        <v>2602</v>
      </c>
      <c r="C614" t="s">
        <v>2599</v>
      </c>
      <c r="F614">
        <f>IF(NOT(ISERROR(VLOOKUP(A614,C$2:C613,1,0))),1,IF(NOT(ISERROR(VLOOKUP(A614,D$2:D613,1,0))),1,IF(NOT(ISERROR(VLOOKUP(A614,E$2:E613,1,0))),1,0)))</f>
        <v>1</v>
      </c>
    </row>
    <row r="615" spans="1:6" x14ac:dyDescent="0.3">
      <c r="A615" t="s">
        <v>2603</v>
      </c>
      <c r="B615" t="s">
        <v>2604</v>
      </c>
      <c r="C615" t="s">
        <v>2605</v>
      </c>
      <c r="F615">
        <f>IF(NOT(ISERROR(VLOOKUP(A615,C$2:C614,1,0))),1,IF(NOT(ISERROR(VLOOKUP(A615,D$2:D614,1,0))),1,IF(NOT(ISERROR(VLOOKUP(A615,E$2:E614,1,0))),1,0)))</f>
        <v>0</v>
      </c>
    </row>
    <row r="616" spans="1:6" hidden="1" x14ac:dyDescent="0.3">
      <c r="A616" t="s">
        <v>2605</v>
      </c>
      <c r="B616" t="s">
        <v>2606</v>
      </c>
      <c r="C616" t="s">
        <v>2603</v>
      </c>
      <c r="F616">
        <f>IF(NOT(ISERROR(VLOOKUP(A616,C$2:C615,1,0))),1,IF(NOT(ISERROR(VLOOKUP(A616,D$2:D615,1,0))),1,IF(NOT(ISERROR(VLOOKUP(A616,E$2:E615,1,0))),1,0)))</f>
        <v>1</v>
      </c>
    </row>
    <row r="617" spans="1:6" x14ac:dyDescent="0.3">
      <c r="A617" t="s">
        <v>2607</v>
      </c>
      <c r="B617" t="s">
        <v>2608</v>
      </c>
      <c r="C617" t="s">
        <v>2609</v>
      </c>
      <c r="F617">
        <f>IF(NOT(ISERROR(VLOOKUP(A617,C$2:C616,1,0))),1,IF(NOT(ISERROR(VLOOKUP(A617,D$2:D616,1,0))),1,IF(NOT(ISERROR(VLOOKUP(A617,E$2:E616,1,0))),1,0)))</f>
        <v>0</v>
      </c>
    </row>
    <row r="618" spans="1:6" hidden="1" x14ac:dyDescent="0.3">
      <c r="A618" t="s">
        <v>2609</v>
      </c>
      <c r="B618" t="s">
        <v>2610</v>
      </c>
      <c r="C618" t="s">
        <v>2607</v>
      </c>
      <c r="F618">
        <f>IF(NOT(ISERROR(VLOOKUP(A618,C$2:C617,1,0))),1,IF(NOT(ISERROR(VLOOKUP(A618,D$2:D617,1,0))),1,IF(NOT(ISERROR(VLOOKUP(A618,E$2:E617,1,0))),1,0)))</f>
        <v>1</v>
      </c>
    </row>
    <row r="619" spans="1:6" x14ac:dyDescent="0.3">
      <c r="A619" t="s">
        <v>2611</v>
      </c>
      <c r="B619" t="s">
        <v>2612</v>
      </c>
      <c r="C619" t="s">
        <v>2613</v>
      </c>
      <c r="F619">
        <f>IF(NOT(ISERROR(VLOOKUP(A619,C$2:C618,1,0))),1,IF(NOT(ISERROR(VLOOKUP(A619,D$2:D618,1,0))),1,IF(NOT(ISERROR(VLOOKUP(A619,E$2:E618,1,0))),1,0)))</f>
        <v>0</v>
      </c>
    </row>
    <row r="620" spans="1:6" hidden="1" x14ac:dyDescent="0.3">
      <c r="A620" t="s">
        <v>2613</v>
      </c>
      <c r="B620" t="s">
        <v>2614</v>
      </c>
      <c r="C620" t="s">
        <v>2611</v>
      </c>
      <c r="F620">
        <f>IF(NOT(ISERROR(VLOOKUP(A620,C$2:C619,1,0))),1,IF(NOT(ISERROR(VLOOKUP(A620,D$2:D619,1,0))),1,IF(NOT(ISERROR(VLOOKUP(A620,E$2:E619,1,0))),1,0)))</f>
        <v>1</v>
      </c>
    </row>
    <row r="621" spans="1:6" x14ac:dyDescent="0.3">
      <c r="A621" t="s">
        <v>2615</v>
      </c>
      <c r="B621" t="s">
        <v>2616</v>
      </c>
      <c r="C621" t="s">
        <v>2617</v>
      </c>
      <c r="F621">
        <f>IF(NOT(ISERROR(VLOOKUP(A621,C$2:C620,1,0))),1,IF(NOT(ISERROR(VLOOKUP(A621,D$2:D620,1,0))),1,IF(NOT(ISERROR(VLOOKUP(A621,E$2:E620,1,0))),1,0)))</f>
        <v>0</v>
      </c>
    </row>
    <row r="622" spans="1:6" hidden="1" x14ac:dyDescent="0.3">
      <c r="A622" t="s">
        <v>2617</v>
      </c>
      <c r="B622" t="s">
        <v>2618</v>
      </c>
      <c r="C622" t="s">
        <v>2615</v>
      </c>
      <c r="F622">
        <f>IF(NOT(ISERROR(VLOOKUP(A622,C$2:C621,1,0))),1,IF(NOT(ISERROR(VLOOKUP(A622,D$2:D621,1,0))),1,IF(NOT(ISERROR(VLOOKUP(A622,E$2:E621,1,0))),1,0)))</f>
        <v>1</v>
      </c>
    </row>
    <row r="623" spans="1:6" x14ac:dyDescent="0.3">
      <c r="A623" t="s">
        <v>2619</v>
      </c>
      <c r="B623" t="s">
        <v>2620</v>
      </c>
      <c r="C623">
        <v>0</v>
      </c>
      <c r="F623">
        <f>IF(NOT(ISERROR(VLOOKUP(A623,C$2:C622,1,0))),1,IF(NOT(ISERROR(VLOOKUP(A623,D$2:D622,1,0))),1,IF(NOT(ISERROR(VLOOKUP(A623,E$2:E622,1,0))),1,0)))</f>
        <v>0</v>
      </c>
    </row>
    <row r="624" spans="1:6" hidden="1" x14ac:dyDescent="0.3">
      <c r="A624" t="s">
        <v>2621</v>
      </c>
      <c r="B624" t="s">
        <v>2622</v>
      </c>
      <c r="C624" t="s">
        <v>2133</v>
      </c>
      <c r="F624">
        <f>IF(NOT(ISERROR(VLOOKUP(A624,C$2:C623,1,0))),1,IF(NOT(ISERROR(VLOOKUP(A624,D$2:D623,1,0))),1,IF(NOT(ISERROR(VLOOKUP(A624,E$2:E623,1,0))),1,0)))</f>
        <v>1</v>
      </c>
    </row>
    <row r="625" spans="1:6" x14ac:dyDescent="0.3">
      <c r="A625" t="s">
        <v>2623</v>
      </c>
      <c r="B625" t="s">
        <v>2624</v>
      </c>
      <c r="C625" t="s">
        <v>2625</v>
      </c>
      <c r="F625">
        <f>IF(NOT(ISERROR(VLOOKUP(A625,C$2:C624,1,0))),1,IF(NOT(ISERROR(VLOOKUP(A625,D$2:D624,1,0))),1,IF(NOT(ISERROR(VLOOKUP(A625,E$2:E624,1,0))),1,0)))</f>
        <v>0</v>
      </c>
    </row>
    <row r="626" spans="1:6" hidden="1" x14ac:dyDescent="0.3">
      <c r="A626" t="s">
        <v>2625</v>
      </c>
      <c r="B626" t="s">
        <v>2626</v>
      </c>
      <c r="C626" t="s">
        <v>2623</v>
      </c>
      <c r="F626">
        <f>IF(NOT(ISERROR(VLOOKUP(A626,C$2:C625,1,0))),1,IF(NOT(ISERROR(VLOOKUP(A626,D$2:D625,1,0))),1,IF(NOT(ISERROR(VLOOKUP(A626,E$2:E625,1,0))),1,0)))</f>
        <v>1</v>
      </c>
    </row>
    <row r="627" spans="1:6" x14ac:dyDescent="0.3">
      <c r="A627" t="s">
        <v>2627</v>
      </c>
      <c r="B627" t="s">
        <v>2628</v>
      </c>
      <c r="C627" t="s">
        <v>2629</v>
      </c>
      <c r="F627">
        <f>IF(NOT(ISERROR(VLOOKUP(A627,C$2:C626,1,0))),1,IF(NOT(ISERROR(VLOOKUP(A627,D$2:D626,1,0))),1,IF(NOT(ISERROR(VLOOKUP(A627,E$2:E626,1,0))),1,0)))</f>
        <v>0</v>
      </c>
    </row>
    <row r="628" spans="1:6" hidden="1" x14ac:dyDescent="0.3">
      <c r="A628" t="s">
        <v>2629</v>
      </c>
      <c r="B628" t="s">
        <v>2630</v>
      </c>
      <c r="C628" t="s">
        <v>2627</v>
      </c>
      <c r="F628">
        <f>IF(NOT(ISERROR(VLOOKUP(A628,C$2:C627,1,0))),1,IF(NOT(ISERROR(VLOOKUP(A628,D$2:D627,1,0))),1,IF(NOT(ISERROR(VLOOKUP(A628,E$2:E627,1,0))),1,0)))</f>
        <v>1</v>
      </c>
    </row>
    <row r="629" spans="1:6" x14ac:dyDescent="0.3">
      <c r="A629" t="s">
        <v>2631</v>
      </c>
      <c r="B629" t="s">
        <v>2632</v>
      </c>
      <c r="C629" t="s">
        <v>2633</v>
      </c>
      <c r="F629">
        <f>IF(NOT(ISERROR(VLOOKUP(A629,C$2:C628,1,0))),1,IF(NOT(ISERROR(VLOOKUP(A629,D$2:D628,1,0))),1,IF(NOT(ISERROR(VLOOKUP(A629,E$2:E628,1,0))),1,0)))</f>
        <v>0</v>
      </c>
    </row>
    <row r="630" spans="1:6" hidden="1" x14ac:dyDescent="0.3">
      <c r="A630" t="s">
        <v>2633</v>
      </c>
      <c r="B630" t="s">
        <v>2634</v>
      </c>
      <c r="C630" t="s">
        <v>2631</v>
      </c>
      <c r="F630">
        <f>IF(NOT(ISERROR(VLOOKUP(A630,C$2:C629,1,0))),1,IF(NOT(ISERROR(VLOOKUP(A630,D$2:D629,1,0))),1,IF(NOT(ISERROR(VLOOKUP(A630,E$2:E629,1,0))),1,0)))</f>
        <v>1</v>
      </c>
    </row>
    <row r="631" spans="1:6" x14ac:dyDescent="0.3">
      <c r="A631" t="s">
        <v>2635</v>
      </c>
      <c r="B631" t="s">
        <v>2636</v>
      </c>
      <c r="C631" t="s">
        <v>2637</v>
      </c>
      <c r="F631">
        <f>IF(NOT(ISERROR(VLOOKUP(A631,C$2:C630,1,0))),1,IF(NOT(ISERROR(VLOOKUP(A631,D$2:D630,1,0))),1,IF(NOT(ISERROR(VLOOKUP(A631,E$2:E630,1,0))),1,0)))</f>
        <v>0</v>
      </c>
    </row>
    <row r="632" spans="1:6" hidden="1" x14ac:dyDescent="0.3">
      <c r="A632" t="s">
        <v>2637</v>
      </c>
      <c r="B632" t="s">
        <v>2638</v>
      </c>
      <c r="C632" t="s">
        <v>2635</v>
      </c>
      <c r="F632">
        <f>IF(NOT(ISERROR(VLOOKUP(A632,C$2:C631,1,0))),1,IF(NOT(ISERROR(VLOOKUP(A632,D$2:D631,1,0))),1,IF(NOT(ISERROR(VLOOKUP(A632,E$2:E631,1,0))),1,0)))</f>
        <v>1</v>
      </c>
    </row>
    <row r="633" spans="1:6" hidden="1" x14ac:dyDescent="0.3">
      <c r="A633" t="s">
        <v>2639</v>
      </c>
      <c r="B633" t="s">
        <v>2640</v>
      </c>
      <c r="C633" t="s">
        <v>2051</v>
      </c>
      <c r="F633">
        <f>IF(NOT(ISERROR(VLOOKUP(A633,C$2:C632,1,0))),1,IF(NOT(ISERROR(VLOOKUP(A633,D$2:D632,1,0))),1,IF(NOT(ISERROR(VLOOKUP(A633,E$2:E632,1,0))),1,0)))</f>
        <v>1</v>
      </c>
    </row>
    <row r="634" spans="1:6" x14ac:dyDescent="0.3">
      <c r="A634" t="s">
        <v>2641</v>
      </c>
      <c r="B634" t="s">
        <v>2642</v>
      </c>
      <c r="C634" t="s">
        <v>2643</v>
      </c>
      <c r="F634">
        <f>IF(NOT(ISERROR(VLOOKUP(A634,C$2:C633,1,0))),1,IF(NOT(ISERROR(VLOOKUP(A634,D$2:D633,1,0))),1,IF(NOT(ISERROR(VLOOKUP(A634,E$2:E633,1,0))),1,0)))</f>
        <v>0</v>
      </c>
    </row>
    <row r="635" spans="1:6" hidden="1" x14ac:dyDescent="0.3">
      <c r="A635" t="s">
        <v>2643</v>
      </c>
      <c r="B635" t="s">
        <v>2644</v>
      </c>
      <c r="C635" t="s">
        <v>2641</v>
      </c>
      <c r="F635">
        <f>IF(NOT(ISERROR(VLOOKUP(A635,C$2:C634,1,0))),1,IF(NOT(ISERROR(VLOOKUP(A635,D$2:D634,1,0))),1,IF(NOT(ISERROR(VLOOKUP(A635,E$2:E634,1,0))),1,0)))</f>
        <v>1</v>
      </c>
    </row>
    <row r="636" spans="1:6" x14ac:dyDescent="0.3">
      <c r="A636" t="s">
        <v>2645</v>
      </c>
      <c r="B636" t="s">
        <v>2646</v>
      </c>
      <c r="C636" t="s">
        <v>2647</v>
      </c>
      <c r="F636">
        <f>IF(NOT(ISERROR(VLOOKUP(A636,C$2:C635,1,0))),1,IF(NOT(ISERROR(VLOOKUP(A636,D$2:D635,1,0))),1,IF(NOT(ISERROR(VLOOKUP(A636,E$2:E635,1,0))),1,0)))</f>
        <v>0</v>
      </c>
    </row>
    <row r="637" spans="1:6" hidden="1" x14ac:dyDescent="0.3">
      <c r="A637" t="s">
        <v>2647</v>
      </c>
      <c r="B637" t="s">
        <v>2648</v>
      </c>
      <c r="C637" t="s">
        <v>2645</v>
      </c>
      <c r="F637">
        <f>IF(NOT(ISERROR(VLOOKUP(A637,C$2:C636,1,0))),1,IF(NOT(ISERROR(VLOOKUP(A637,D$2:D636,1,0))),1,IF(NOT(ISERROR(VLOOKUP(A637,E$2:E636,1,0))),1,0)))</f>
        <v>1</v>
      </c>
    </row>
    <row r="638" spans="1:6" x14ac:dyDescent="0.3">
      <c r="A638" t="s">
        <v>2649</v>
      </c>
      <c r="B638" t="s">
        <v>2650</v>
      </c>
      <c r="C638" t="s">
        <v>2651</v>
      </c>
      <c r="F638">
        <f>IF(NOT(ISERROR(VLOOKUP(A638,C$2:C637,1,0))),1,IF(NOT(ISERROR(VLOOKUP(A638,D$2:D637,1,0))),1,IF(NOT(ISERROR(VLOOKUP(A638,E$2:E637,1,0))),1,0)))</f>
        <v>0</v>
      </c>
    </row>
    <row r="639" spans="1:6" hidden="1" x14ac:dyDescent="0.3">
      <c r="A639" t="s">
        <v>2651</v>
      </c>
      <c r="B639" t="s">
        <v>2652</v>
      </c>
      <c r="C639" t="s">
        <v>2649</v>
      </c>
      <c r="F639">
        <f>IF(NOT(ISERROR(VLOOKUP(A639,C$2:C638,1,0))),1,IF(NOT(ISERROR(VLOOKUP(A639,D$2:D638,1,0))),1,IF(NOT(ISERROR(VLOOKUP(A639,E$2:E638,1,0))),1,0)))</f>
        <v>1</v>
      </c>
    </row>
    <row r="640" spans="1:6" x14ac:dyDescent="0.3">
      <c r="A640" t="s">
        <v>2653</v>
      </c>
      <c r="B640" t="s">
        <v>2654</v>
      </c>
      <c r="C640">
        <v>0</v>
      </c>
      <c r="F640">
        <f>IF(NOT(ISERROR(VLOOKUP(A640,C$2:C639,1,0))),1,IF(NOT(ISERROR(VLOOKUP(A640,D$2:D639,1,0))),1,IF(NOT(ISERROR(VLOOKUP(A640,E$2:E639,1,0))),1,0)))</f>
        <v>0</v>
      </c>
    </row>
    <row r="641" spans="1:6" x14ac:dyDescent="0.3">
      <c r="A641" t="s">
        <v>2655</v>
      </c>
      <c r="B641" t="s">
        <v>2656</v>
      </c>
      <c r="C641">
        <v>0</v>
      </c>
      <c r="F641">
        <f>IF(NOT(ISERROR(VLOOKUP(A641,C$2:C640,1,0))),1,IF(NOT(ISERROR(VLOOKUP(A641,D$2:D640,1,0))),1,IF(NOT(ISERROR(VLOOKUP(A641,E$2:E640,1,0))),1,0)))</f>
        <v>0</v>
      </c>
    </row>
    <row r="642" spans="1:6" x14ac:dyDescent="0.3">
      <c r="A642" t="s">
        <v>2657</v>
      </c>
      <c r="B642" t="s">
        <v>2658</v>
      </c>
      <c r="C642">
        <v>0</v>
      </c>
      <c r="F642">
        <f>IF(NOT(ISERROR(VLOOKUP(A642,C$2:C641,1,0))),1,IF(NOT(ISERROR(VLOOKUP(A642,D$2:D641,1,0))),1,IF(NOT(ISERROR(VLOOKUP(A642,E$2:E641,1,0))),1,0)))</f>
        <v>0</v>
      </c>
    </row>
    <row r="643" spans="1:6" hidden="1" x14ac:dyDescent="0.3">
      <c r="A643" t="s">
        <v>2659</v>
      </c>
      <c r="B643" t="s">
        <v>2660</v>
      </c>
      <c r="C643" t="s">
        <v>1859</v>
      </c>
      <c r="F643">
        <f>IF(NOT(ISERROR(VLOOKUP(A643,C$2:C642,1,0))),1,IF(NOT(ISERROR(VLOOKUP(A643,D$2:D642,1,0))),1,IF(NOT(ISERROR(VLOOKUP(A643,E$2:E642,1,0))),1,0)))</f>
        <v>1</v>
      </c>
    </row>
    <row r="644" spans="1:6" x14ac:dyDescent="0.3">
      <c r="A644" t="s">
        <v>2661</v>
      </c>
      <c r="B644" t="s">
        <v>2662</v>
      </c>
      <c r="C644" t="s">
        <v>2663</v>
      </c>
      <c r="F644">
        <f>IF(NOT(ISERROR(VLOOKUP(A644,C$2:C643,1,0))),1,IF(NOT(ISERROR(VLOOKUP(A644,D$2:D643,1,0))),1,IF(NOT(ISERROR(VLOOKUP(A644,E$2:E643,1,0))),1,0)))</f>
        <v>0</v>
      </c>
    </row>
    <row r="645" spans="1:6" hidden="1" x14ac:dyDescent="0.3">
      <c r="A645" t="s">
        <v>2663</v>
      </c>
      <c r="B645" t="s">
        <v>2664</v>
      </c>
      <c r="C645" t="s">
        <v>2661</v>
      </c>
      <c r="F645">
        <f>IF(NOT(ISERROR(VLOOKUP(A645,C$2:C644,1,0))),1,IF(NOT(ISERROR(VLOOKUP(A645,D$2:D644,1,0))),1,IF(NOT(ISERROR(VLOOKUP(A645,E$2:E644,1,0))),1,0)))</f>
        <v>1</v>
      </c>
    </row>
    <row r="646" spans="1:6" x14ac:dyDescent="0.3">
      <c r="A646" t="s">
        <v>2665</v>
      </c>
      <c r="B646" t="s">
        <v>2666</v>
      </c>
      <c r="C646" t="s">
        <v>2667</v>
      </c>
      <c r="F646">
        <f>IF(NOT(ISERROR(VLOOKUP(A646,C$2:C645,1,0))),1,IF(NOT(ISERROR(VLOOKUP(A646,D$2:D645,1,0))),1,IF(NOT(ISERROR(VLOOKUP(A646,E$2:E645,1,0))),1,0)))</f>
        <v>0</v>
      </c>
    </row>
    <row r="647" spans="1:6" hidden="1" x14ac:dyDescent="0.3">
      <c r="A647" t="s">
        <v>2667</v>
      </c>
      <c r="B647" t="s">
        <v>2668</v>
      </c>
      <c r="C647" t="s">
        <v>2665</v>
      </c>
      <c r="F647">
        <f>IF(NOT(ISERROR(VLOOKUP(A647,C$2:C646,1,0))),1,IF(NOT(ISERROR(VLOOKUP(A647,D$2:D646,1,0))),1,IF(NOT(ISERROR(VLOOKUP(A647,E$2:E646,1,0))),1,0)))</f>
        <v>1</v>
      </c>
    </row>
    <row r="648" spans="1:6" x14ac:dyDescent="0.3">
      <c r="A648" t="s">
        <v>2669</v>
      </c>
      <c r="B648" t="s">
        <v>2670</v>
      </c>
      <c r="C648" t="s">
        <v>2671</v>
      </c>
      <c r="F648">
        <f>IF(NOT(ISERROR(VLOOKUP(A648,C$2:C647,1,0))),1,IF(NOT(ISERROR(VLOOKUP(A648,D$2:D647,1,0))),1,IF(NOT(ISERROR(VLOOKUP(A648,E$2:E647,1,0))),1,0)))</f>
        <v>0</v>
      </c>
    </row>
    <row r="649" spans="1:6" hidden="1" x14ac:dyDescent="0.3">
      <c r="A649" t="s">
        <v>2671</v>
      </c>
      <c r="B649" t="s">
        <v>2672</v>
      </c>
      <c r="C649" t="s">
        <v>2669</v>
      </c>
      <c r="F649">
        <f>IF(NOT(ISERROR(VLOOKUP(A649,C$2:C648,1,0))),1,IF(NOT(ISERROR(VLOOKUP(A649,D$2:D648,1,0))),1,IF(NOT(ISERROR(VLOOKUP(A649,E$2:E648,1,0))),1,0)))</f>
        <v>1</v>
      </c>
    </row>
    <row r="650" spans="1:6" x14ac:dyDescent="0.3">
      <c r="A650" t="s">
        <v>2673</v>
      </c>
      <c r="B650" t="s">
        <v>2674</v>
      </c>
      <c r="C650" t="s">
        <v>2675</v>
      </c>
      <c r="F650">
        <f>IF(NOT(ISERROR(VLOOKUP(A650,C$2:C649,1,0))),1,IF(NOT(ISERROR(VLOOKUP(A650,D$2:D649,1,0))),1,IF(NOT(ISERROR(VLOOKUP(A650,E$2:E649,1,0))),1,0)))</f>
        <v>0</v>
      </c>
    </row>
    <row r="651" spans="1:6" hidden="1" x14ac:dyDescent="0.3">
      <c r="A651" t="s">
        <v>2675</v>
      </c>
      <c r="B651" t="s">
        <v>2676</v>
      </c>
      <c r="C651" t="s">
        <v>2673</v>
      </c>
      <c r="F651">
        <f>IF(NOT(ISERROR(VLOOKUP(A651,C$2:C650,1,0))),1,IF(NOT(ISERROR(VLOOKUP(A651,D$2:D650,1,0))),1,IF(NOT(ISERROR(VLOOKUP(A651,E$2:E650,1,0))),1,0)))</f>
        <v>1</v>
      </c>
    </row>
    <row r="652" spans="1:6" x14ac:dyDescent="0.3">
      <c r="A652" t="s">
        <v>2677</v>
      </c>
      <c r="B652" t="s">
        <v>2678</v>
      </c>
      <c r="C652" t="s">
        <v>2679</v>
      </c>
      <c r="F652">
        <f>IF(NOT(ISERROR(VLOOKUP(A652,C$2:C651,1,0))),1,IF(NOT(ISERROR(VLOOKUP(A652,D$2:D651,1,0))),1,IF(NOT(ISERROR(VLOOKUP(A652,E$2:E651,1,0))),1,0)))</f>
        <v>0</v>
      </c>
    </row>
    <row r="653" spans="1:6" hidden="1" x14ac:dyDescent="0.3">
      <c r="A653" t="s">
        <v>2679</v>
      </c>
      <c r="B653" t="s">
        <v>2680</v>
      </c>
      <c r="C653" t="s">
        <v>2677</v>
      </c>
      <c r="F653">
        <f>IF(NOT(ISERROR(VLOOKUP(A653,C$2:C652,1,0))),1,IF(NOT(ISERROR(VLOOKUP(A653,D$2:D652,1,0))),1,IF(NOT(ISERROR(VLOOKUP(A653,E$2:E652,1,0))),1,0)))</f>
        <v>1</v>
      </c>
    </row>
    <row r="654" spans="1:6" x14ac:dyDescent="0.3">
      <c r="A654" t="s">
        <v>2681</v>
      </c>
      <c r="B654" t="s">
        <v>2682</v>
      </c>
      <c r="C654" t="s">
        <v>2683</v>
      </c>
      <c r="F654">
        <f>IF(NOT(ISERROR(VLOOKUP(A654,C$2:C653,1,0))),1,IF(NOT(ISERROR(VLOOKUP(A654,D$2:D653,1,0))),1,IF(NOT(ISERROR(VLOOKUP(A654,E$2:E653,1,0))),1,0)))</f>
        <v>0</v>
      </c>
    </row>
    <row r="655" spans="1:6" hidden="1" x14ac:dyDescent="0.3">
      <c r="A655" t="s">
        <v>2683</v>
      </c>
      <c r="B655" t="s">
        <v>2684</v>
      </c>
      <c r="C655" t="s">
        <v>2681</v>
      </c>
      <c r="F655">
        <f>IF(NOT(ISERROR(VLOOKUP(A655,C$2:C654,1,0))),1,IF(NOT(ISERROR(VLOOKUP(A655,D$2:D654,1,0))),1,IF(NOT(ISERROR(VLOOKUP(A655,E$2:E654,1,0))),1,0)))</f>
        <v>1</v>
      </c>
    </row>
    <row r="656" spans="1:6" x14ac:dyDescent="0.3">
      <c r="A656" t="s">
        <v>2685</v>
      </c>
      <c r="B656" t="s">
        <v>2686</v>
      </c>
      <c r="C656" t="s">
        <v>2687</v>
      </c>
      <c r="F656">
        <f>IF(NOT(ISERROR(VLOOKUP(A656,C$2:C655,1,0))),1,IF(NOT(ISERROR(VLOOKUP(A656,D$2:D655,1,0))),1,IF(NOT(ISERROR(VLOOKUP(A656,E$2:E655,1,0))),1,0)))</f>
        <v>0</v>
      </c>
    </row>
    <row r="657" spans="1:6" hidden="1" x14ac:dyDescent="0.3">
      <c r="A657" t="s">
        <v>2687</v>
      </c>
      <c r="B657" t="s">
        <v>2688</v>
      </c>
      <c r="C657" t="s">
        <v>2685</v>
      </c>
      <c r="F657">
        <f>IF(NOT(ISERROR(VLOOKUP(A657,C$2:C656,1,0))),1,IF(NOT(ISERROR(VLOOKUP(A657,D$2:D656,1,0))),1,IF(NOT(ISERROR(VLOOKUP(A657,E$2:E656,1,0))),1,0)))</f>
        <v>1</v>
      </c>
    </row>
    <row r="658" spans="1:6" x14ac:dyDescent="0.3">
      <c r="A658" t="s">
        <v>2689</v>
      </c>
      <c r="B658" t="s">
        <v>2690</v>
      </c>
      <c r="C658" t="s">
        <v>2691</v>
      </c>
      <c r="F658">
        <f>IF(NOT(ISERROR(VLOOKUP(A658,C$2:C657,1,0))),1,IF(NOT(ISERROR(VLOOKUP(A658,D$2:D657,1,0))),1,IF(NOT(ISERROR(VLOOKUP(A658,E$2:E657,1,0))),1,0)))</f>
        <v>0</v>
      </c>
    </row>
    <row r="659" spans="1:6" hidden="1" x14ac:dyDescent="0.3">
      <c r="A659" t="s">
        <v>2691</v>
      </c>
      <c r="B659" t="s">
        <v>2692</v>
      </c>
      <c r="C659" t="s">
        <v>2689</v>
      </c>
      <c r="F659">
        <f>IF(NOT(ISERROR(VLOOKUP(A659,C$2:C658,1,0))),1,IF(NOT(ISERROR(VLOOKUP(A659,D$2:D658,1,0))),1,IF(NOT(ISERROR(VLOOKUP(A659,E$2:E658,1,0))),1,0)))</f>
        <v>1</v>
      </c>
    </row>
    <row r="660" spans="1:6" x14ac:dyDescent="0.3">
      <c r="A660" t="s">
        <v>2693</v>
      </c>
      <c r="B660" t="s">
        <v>2694</v>
      </c>
      <c r="C660" t="s">
        <v>2695</v>
      </c>
      <c r="F660">
        <f>IF(NOT(ISERROR(VLOOKUP(A660,C$2:C659,1,0))),1,IF(NOT(ISERROR(VLOOKUP(A660,D$2:D659,1,0))),1,IF(NOT(ISERROR(VLOOKUP(A660,E$2:E659,1,0))),1,0)))</f>
        <v>0</v>
      </c>
    </row>
    <row r="661" spans="1:6" hidden="1" x14ac:dyDescent="0.3">
      <c r="A661" t="s">
        <v>2695</v>
      </c>
      <c r="B661" t="s">
        <v>2696</v>
      </c>
      <c r="C661" t="s">
        <v>2693</v>
      </c>
      <c r="F661">
        <f>IF(NOT(ISERROR(VLOOKUP(A661,C$2:C660,1,0))),1,IF(NOT(ISERROR(VLOOKUP(A661,D$2:D660,1,0))),1,IF(NOT(ISERROR(VLOOKUP(A661,E$2:E660,1,0))),1,0)))</f>
        <v>1</v>
      </c>
    </row>
    <row r="662" spans="1:6" x14ac:dyDescent="0.3">
      <c r="A662" t="s">
        <v>2697</v>
      </c>
      <c r="B662" t="s">
        <v>2698</v>
      </c>
      <c r="C662" t="s">
        <v>2699</v>
      </c>
      <c r="F662">
        <f>IF(NOT(ISERROR(VLOOKUP(A662,C$2:C661,1,0))),1,IF(NOT(ISERROR(VLOOKUP(A662,D$2:D661,1,0))),1,IF(NOT(ISERROR(VLOOKUP(A662,E$2:E661,1,0))),1,0)))</f>
        <v>0</v>
      </c>
    </row>
    <row r="663" spans="1:6" hidden="1" x14ac:dyDescent="0.3">
      <c r="A663" t="s">
        <v>2699</v>
      </c>
      <c r="B663" t="s">
        <v>2700</v>
      </c>
      <c r="C663" t="s">
        <v>2697</v>
      </c>
      <c r="F663">
        <f>IF(NOT(ISERROR(VLOOKUP(A663,C$2:C662,1,0))),1,IF(NOT(ISERROR(VLOOKUP(A663,D$2:D662,1,0))),1,IF(NOT(ISERROR(VLOOKUP(A663,E$2:E662,1,0))),1,0)))</f>
        <v>1</v>
      </c>
    </row>
    <row r="664" spans="1:6" x14ac:dyDescent="0.3">
      <c r="A664" t="s">
        <v>2701</v>
      </c>
      <c r="B664" t="s">
        <v>2702</v>
      </c>
      <c r="C664" t="s">
        <v>2703</v>
      </c>
      <c r="F664">
        <f>IF(NOT(ISERROR(VLOOKUP(A664,C$2:C663,1,0))),1,IF(NOT(ISERROR(VLOOKUP(A664,D$2:D663,1,0))),1,IF(NOT(ISERROR(VLOOKUP(A664,E$2:E663,1,0))),1,0)))</f>
        <v>0</v>
      </c>
    </row>
    <row r="665" spans="1:6" hidden="1" x14ac:dyDescent="0.3">
      <c r="A665" t="s">
        <v>2703</v>
      </c>
      <c r="B665" t="s">
        <v>2704</v>
      </c>
      <c r="C665" t="s">
        <v>2701</v>
      </c>
      <c r="F665">
        <f>IF(NOT(ISERROR(VLOOKUP(A665,C$2:C664,1,0))),1,IF(NOT(ISERROR(VLOOKUP(A665,D$2:D664,1,0))),1,IF(NOT(ISERROR(VLOOKUP(A665,E$2:E664,1,0))),1,0)))</f>
        <v>1</v>
      </c>
    </row>
    <row r="666" spans="1:6" x14ac:dyDescent="0.3">
      <c r="A666" t="s">
        <v>2705</v>
      </c>
      <c r="B666" t="s">
        <v>2706</v>
      </c>
      <c r="C666">
        <v>0</v>
      </c>
      <c r="F666">
        <f>IF(NOT(ISERROR(VLOOKUP(A666,C$2:C665,1,0))),1,IF(NOT(ISERROR(VLOOKUP(A666,D$2:D665,1,0))),1,IF(NOT(ISERROR(VLOOKUP(A666,E$2:E665,1,0))),1,0)))</f>
        <v>0</v>
      </c>
    </row>
    <row r="667" spans="1:6" x14ac:dyDescent="0.3">
      <c r="A667" t="s">
        <v>2707</v>
      </c>
      <c r="B667" t="s">
        <v>2708</v>
      </c>
      <c r="C667" t="s">
        <v>2709</v>
      </c>
      <c r="F667">
        <f>IF(NOT(ISERROR(VLOOKUP(A667,C$2:C666,1,0))),1,IF(NOT(ISERROR(VLOOKUP(A667,D$2:D666,1,0))),1,IF(NOT(ISERROR(VLOOKUP(A667,E$2:E666,1,0))),1,0)))</f>
        <v>0</v>
      </c>
    </row>
    <row r="668" spans="1:6" hidden="1" x14ac:dyDescent="0.3">
      <c r="A668" t="s">
        <v>2709</v>
      </c>
      <c r="B668" t="s">
        <v>2710</v>
      </c>
      <c r="C668" t="s">
        <v>2707</v>
      </c>
      <c r="F668">
        <f>IF(NOT(ISERROR(VLOOKUP(A668,C$2:C667,1,0))),1,IF(NOT(ISERROR(VLOOKUP(A668,D$2:D667,1,0))),1,IF(NOT(ISERROR(VLOOKUP(A668,E$2:E667,1,0))),1,0)))</f>
        <v>1</v>
      </c>
    </row>
    <row r="669" spans="1:6" hidden="1" x14ac:dyDescent="0.3">
      <c r="A669" t="s">
        <v>2711</v>
      </c>
      <c r="B669" t="s">
        <v>2712</v>
      </c>
      <c r="C669" t="s">
        <v>1905</v>
      </c>
      <c r="F669">
        <f>IF(NOT(ISERROR(VLOOKUP(A669,C$2:C668,1,0))),1,IF(NOT(ISERROR(VLOOKUP(A669,D$2:D668,1,0))),1,IF(NOT(ISERROR(VLOOKUP(A669,E$2:E668,1,0))),1,0)))</f>
        <v>1</v>
      </c>
    </row>
    <row r="670" spans="1:6" x14ac:dyDescent="0.3">
      <c r="A670" t="s">
        <v>2713</v>
      </c>
      <c r="B670" t="s">
        <v>2714</v>
      </c>
      <c r="C670">
        <v>0</v>
      </c>
      <c r="F670">
        <f>IF(NOT(ISERROR(VLOOKUP(A670,C$2:C669,1,0))),1,IF(NOT(ISERROR(VLOOKUP(A670,D$2:D669,1,0))),1,IF(NOT(ISERROR(VLOOKUP(A670,E$2:E669,1,0))),1,0)))</f>
        <v>0</v>
      </c>
    </row>
    <row r="671" spans="1:6" x14ac:dyDescent="0.3">
      <c r="A671" t="s">
        <v>2715</v>
      </c>
      <c r="B671" t="s">
        <v>2716</v>
      </c>
      <c r="C671">
        <v>0</v>
      </c>
      <c r="F671">
        <f>IF(NOT(ISERROR(VLOOKUP(A671,C$2:C670,1,0))),1,IF(NOT(ISERROR(VLOOKUP(A671,D$2:D670,1,0))),1,IF(NOT(ISERROR(VLOOKUP(A671,E$2:E670,1,0))),1,0)))</f>
        <v>0</v>
      </c>
    </row>
    <row r="672" spans="1:6" hidden="1" x14ac:dyDescent="0.3">
      <c r="A672" t="s">
        <v>2717</v>
      </c>
      <c r="B672" t="s">
        <v>2718</v>
      </c>
      <c r="C672" t="s">
        <v>1945</v>
      </c>
      <c r="F672">
        <f>IF(NOT(ISERROR(VLOOKUP(A672,C$2:C671,1,0))),1,IF(NOT(ISERROR(VLOOKUP(A672,D$2:D671,1,0))),1,IF(NOT(ISERROR(VLOOKUP(A672,E$2:E671,1,0))),1,0)))</f>
        <v>1</v>
      </c>
    </row>
    <row r="673" spans="1:6" x14ac:dyDescent="0.3">
      <c r="A673" t="s">
        <v>2719</v>
      </c>
      <c r="B673" t="s">
        <v>2720</v>
      </c>
      <c r="C673" t="s">
        <v>2721</v>
      </c>
      <c r="D673" t="s">
        <v>2723</v>
      </c>
      <c r="F673">
        <f>IF(NOT(ISERROR(VLOOKUP(A673,C$2:C672,1,0))),1,IF(NOT(ISERROR(VLOOKUP(A673,D$2:D672,1,0))),1,IF(NOT(ISERROR(VLOOKUP(A673,E$2:E672,1,0))),1,0)))</f>
        <v>0</v>
      </c>
    </row>
    <row r="674" spans="1:6" hidden="1" x14ac:dyDescent="0.3">
      <c r="A674" t="s">
        <v>2721</v>
      </c>
      <c r="B674" t="s">
        <v>2722</v>
      </c>
      <c r="C674" t="s">
        <v>2719</v>
      </c>
      <c r="D674" t="s">
        <v>2723</v>
      </c>
      <c r="F674">
        <f>IF(NOT(ISERROR(VLOOKUP(A674,C$2:C673,1,0))),1,IF(NOT(ISERROR(VLOOKUP(A674,D$2:D673,1,0))),1,IF(NOT(ISERROR(VLOOKUP(A674,E$2:E673,1,0))),1,0)))</f>
        <v>1</v>
      </c>
    </row>
    <row r="675" spans="1:6" hidden="1" x14ac:dyDescent="0.3">
      <c r="A675" t="s">
        <v>2723</v>
      </c>
      <c r="B675" t="s">
        <v>2724</v>
      </c>
      <c r="C675" t="s">
        <v>2719</v>
      </c>
      <c r="D675" t="s">
        <v>2721</v>
      </c>
      <c r="F675">
        <f>IF(NOT(ISERROR(VLOOKUP(A675,C$2:C674,1,0))),1,IF(NOT(ISERROR(VLOOKUP(A675,D$2:D674,1,0))),1,IF(NOT(ISERROR(VLOOKUP(A675,E$2:E674,1,0))),1,0)))</f>
        <v>1</v>
      </c>
    </row>
    <row r="676" spans="1:6" x14ac:dyDescent="0.3">
      <c r="A676" t="s">
        <v>2725</v>
      </c>
      <c r="B676" t="s">
        <v>2726</v>
      </c>
      <c r="C676">
        <v>0</v>
      </c>
      <c r="F676">
        <f>IF(NOT(ISERROR(VLOOKUP(A676,C$2:C675,1,0))),1,IF(NOT(ISERROR(VLOOKUP(A676,D$2:D675,1,0))),1,IF(NOT(ISERROR(VLOOKUP(A676,E$2:E675,1,0))),1,0)))</f>
        <v>0</v>
      </c>
    </row>
    <row r="677" spans="1:6" x14ac:dyDescent="0.3">
      <c r="A677" t="s">
        <v>2727</v>
      </c>
      <c r="B677" t="s">
        <v>2728</v>
      </c>
      <c r="C677">
        <v>0</v>
      </c>
      <c r="F677">
        <f>IF(NOT(ISERROR(VLOOKUP(A677,C$2:C676,1,0))),1,IF(NOT(ISERROR(VLOOKUP(A677,D$2:D676,1,0))),1,IF(NOT(ISERROR(VLOOKUP(A677,E$2:E676,1,0))),1,0)))</f>
        <v>0</v>
      </c>
    </row>
    <row r="678" spans="1:6" x14ac:dyDescent="0.3">
      <c r="A678" t="s">
        <v>2729</v>
      </c>
      <c r="B678" t="s">
        <v>2730</v>
      </c>
      <c r="C678">
        <v>0</v>
      </c>
      <c r="F678">
        <f>IF(NOT(ISERROR(VLOOKUP(A678,C$2:C677,1,0))),1,IF(NOT(ISERROR(VLOOKUP(A678,D$2:D677,1,0))),1,IF(NOT(ISERROR(VLOOKUP(A678,E$2:E677,1,0))),1,0)))</f>
        <v>0</v>
      </c>
    </row>
    <row r="679" spans="1:6" x14ac:dyDescent="0.3">
      <c r="A679" t="s">
        <v>2731</v>
      </c>
      <c r="B679" t="s">
        <v>2732</v>
      </c>
      <c r="C679" t="s">
        <v>2733</v>
      </c>
      <c r="F679">
        <f>IF(NOT(ISERROR(VLOOKUP(A679,C$2:C678,1,0))),1,IF(NOT(ISERROR(VLOOKUP(A679,D$2:D678,1,0))),1,IF(NOT(ISERROR(VLOOKUP(A679,E$2:E678,1,0))),1,0)))</f>
        <v>0</v>
      </c>
    </row>
    <row r="680" spans="1:6" hidden="1" x14ac:dyDescent="0.3">
      <c r="A680" t="s">
        <v>2733</v>
      </c>
      <c r="B680" t="s">
        <v>2734</v>
      </c>
      <c r="C680" t="s">
        <v>2731</v>
      </c>
      <c r="F680">
        <f>IF(NOT(ISERROR(VLOOKUP(A680,C$2:C679,1,0))),1,IF(NOT(ISERROR(VLOOKUP(A680,D$2:D679,1,0))),1,IF(NOT(ISERROR(VLOOKUP(A680,E$2:E679,1,0))),1,0)))</f>
        <v>1</v>
      </c>
    </row>
    <row r="681" spans="1:6" x14ac:dyDescent="0.3">
      <c r="A681" t="s">
        <v>2735</v>
      </c>
      <c r="B681" t="s">
        <v>2736</v>
      </c>
      <c r="C681" t="s">
        <v>2737</v>
      </c>
      <c r="F681">
        <f>IF(NOT(ISERROR(VLOOKUP(A681,C$2:C680,1,0))),1,IF(NOT(ISERROR(VLOOKUP(A681,D$2:D680,1,0))),1,IF(NOT(ISERROR(VLOOKUP(A681,E$2:E680,1,0))),1,0)))</f>
        <v>0</v>
      </c>
    </row>
    <row r="682" spans="1:6" hidden="1" x14ac:dyDescent="0.3">
      <c r="A682" t="s">
        <v>2737</v>
      </c>
      <c r="B682" t="s">
        <v>2738</v>
      </c>
      <c r="C682" t="s">
        <v>2735</v>
      </c>
      <c r="F682">
        <f>IF(NOT(ISERROR(VLOOKUP(A682,C$2:C681,1,0))),1,IF(NOT(ISERROR(VLOOKUP(A682,D$2:D681,1,0))),1,IF(NOT(ISERROR(VLOOKUP(A682,E$2:E681,1,0))),1,0)))</f>
        <v>1</v>
      </c>
    </row>
    <row r="683" spans="1:6" x14ac:dyDescent="0.3">
      <c r="A683" t="s">
        <v>2739</v>
      </c>
      <c r="B683" t="s">
        <v>2740</v>
      </c>
      <c r="C683" t="s">
        <v>2741</v>
      </c>
      <c r="F683">
        <f>IF(NOT(ISERROR(VLOOKUP(A683,C$2:C682,1,0))),1,IF(NOT(ISERROR(VLOOKUP(A683,D$2:D682,1,0))),1,IF(NOT(ISERROR(VLOOKUP(A683,E$2:E682,1,0))),1,0)))</f>
        <v>0</v>
      </c>
    </row>
    <row r="684" spans="1:6" hidden="1" x14ac:dyDescent="0.3">
      <c r="A684" t="s">
        <v>2741</v>
      </c>
      <c r="B684" t="s">
        <v>2742</v>
      </c>
      <c r="C684" t="s">
        <v>2739</v>
      </c>
      <c r="F684">
        <f>IF(NOT(ISERROR(VLOOKUP(A684,C$2:C683,1,0))),1,IF(NOT(ISERROR(VLOOKUP(A684,D$2:D683,1,0))),1,IF(NOT(ISERROR(VLOOKUP(A684,E$2:E683,1,0))),1,0)))</f>
        <v>1</v>
      </c>
    </row>
    <row r="685" spans="1:6" x14ac:dyDescent="0.3">
      <c r="A685" t="s">
        <v>2743</v>
      </c>
      <c r="B685" t="s">
        <v>2744</v>
      </c>
      <c r="C685" t="s">
        <v>2745</v>
      </c>
      <c r="F685">
        <f>IF(NOT(ISERROR(VLOOKUP(A685,C$2:C684,1,0))),1,IF(NOT(ISERROR(VLOOKUP(A685,D$2:D684,1,0))),1,IF(NOT(ISERROR(VLOOKUP(A685,E$2:E684,1,0))),1,0)))</f>
        <v>0</v>
      </c>
    </row>
    <row r="686" spans="1:6" hidden="1" x14ac:dyDescent="0.3">
      <c r="A686" t="s">
        <v>2745</v>
      </c>
      <c r="B686" t="s">
        <v>2746</v>
      </c>
      <c r="C686" t="s">
        <v>2743</v>
      </c>
      <c r="F686">
        <f>IF(NOT(ISERROR(VLOOKUP(A686,C$2:C685,1,0))),1,IF(NOT(ISERROR(VLOOKUP(A686,D$2:D685,1,0))),1,IF(NOT(ISERROR(VLOOKUP(A686,E$2:E685,1,0))),1,0)))</f>
        <v>1</v>
      </c>
    </row>
    <row r="687" spans="1:6" x14ac:dyDescent="0.3">
      <c r="A687" t="s">
        <v>2747</v>
      </c>
      <c r="B687" t="s">
        <v>2748</v>
      </c>
      <c r="C687">
        <v>0</v>
      </c>
      <c r="F687">
        <f>IF(NOT(ISERROR(VLOOKUP(A687,C$2:C686,1,0))),1,IF(NOT(ISERROR(VLOOKUP(A687,D$2:D686,1,0))),1,IF(NOT(ISERROR(VLOOKUP(A687,E$2:E686,1,0))),1,0)))</f>
        <v>0</v>
      </c>
    </row>
    <row r="688" spans="1:6" x14ac:dyDescent="0.3">
      <c r="A688" t="s">
        <v>2749</v>
      </c>
      <c r="B688" t="s">
        <v>2750</v>
      </c>
      <c r="C688" t="s">
        <v>2751</v>
      </c>
      <c r="F688">
        <f>IF(NOT(ISERROR(VLOOKUP(A688,C$2:C687,1,0))),1,IF(NOT(ISERROR(VLOOKUP(A688,D$2:D687,1,0))),1,IF(NOT(ISERROR(VLOOKUP(A688,E$2:E687,1,0))),1,0)))</f>
        <v>0</v>
      </c>
    </row>
    <row r="689" spans="1:6" hidden="1" x14ac:dyDescent="0.3">
      <c r="A689" t="s">
        <v>2751</v>
      </c>
      <c r="B689" t="s">
        <v>2752</v>
      </c>
      <c r="C689" t="s">
        <v>2749</v>
      </c>
      <c r="F689">
        <f>IF(NOT(ISERROR(VLOOKUP(A689,C$2:C688,1,0))),1,IF(NOT(ISERROR(VLOOKUP(A689,D$2:D688,1,0))),1,IF(NOT(ISERROR(VLOOKUP(A689,E$2:E688,1,0))),1,0)))</f>
        <v>1</v>
      </c>
    </row>
    <row r="690" spans="1:6" x14ac:dyDescent="0.3">
      <c r="A690" t="s">
        <v>2753</v>
      </c>
      <c r="B690" t="s">
        <v>2754</v>
      </c>
      <c r="C690" t="s">
        <v>2983</v>
      </c>
      <c r="F690">
        <f>IF(NOT(ISERROR(VLOOKUP(A690,C$2:C689,1,0))),1,IF(NOT(ISERROR(VLOOKUP(A690,D$2:D689,1,0))),1,IF(NOT(ISERROR(VLOOKUP(A690,E$2:E689,1,0))),1,0)))</f>
        <v>0</v>
      </c>
    </row>
    <row r="691" spans="1:6" x14ac:dyDescent="0.3">
      <c r="A691" t="s">
        <v>2755</v>
      </c>
      <c r="B691" t="s">
        <v>2756</v>
      </c>
      <c r="C691" t="s">
        <v>2757</v>
      </c>
      <c r="F691">
        <f>IF(NOT(ISERROR(VLOOKUP(A691,C$2:C690,1,0))),1,IF(NOT(ISERROR(VLOOKUP(A691,D$2:D690,1,0))),1,IF(NOT(ISERROR(VLOOKUP(A691,E$2:E690,1,0))),1,0)))</f>
        <v>0</v>
      </c>
    </row>
    <row r="692" spans="1:6" hidden="1" x14ac:dyDescent="0.3">
      <c r="A692" t="s">
        <v>2757</v>
      </c>
      <c r="B692" t="s">
        <v>2758</v>
      </c>
      <c r="C692" t="s">
        <v>2755</v>
      </c>
      <c r="F692">
        <f>IF(NOT(ISERROR(VLOOKUP(A692,C$2:C691,1,0))),1,IF(NOT(ISERROR(VLOOKUP(A692,D$2:D691,1,0))),1,IF(NOT(ISERROR(VLOOKUP(A692,E$2:E691,1,0))),1,0)))</f>
        <v>1</v>
      </c>
    </row>
    <row r="693" spans="1:6" x14ac:dyDescent="0.3">
      <c r="A693" t="s">
        <v>2759</v>
      </c>
      <c r="B693" t="s">
        <v>2760</v>
      </c>
      <c r="C693" t="s">
        <v>2761</v>
      </c>
      <c r="F693">
        <f>IF(NOT(ISERROR(VLOOKUP(A693,C$2:C692,1,0))),1,IF(NOT(ISERROR(VLOOKUP(A693,D$2:D692,1,0))),1,IF(NOT(ISERROR(VLOOKUP(A693,E$2:E692,1,0))),1,0)))</f>
        <v>0</v>
      </c>
    </row>
    <row r="694" spans="1:6" hidden="1" x14ac:dyDescent="0.3">
      <c r="A694" t="s">
        <v>2761</v>
      </c>
      <c r="B694" t="s">
        <v>2762</v>
      </c>
      <c r="C694" t="s">
        <v>2759</v>
      </c>
      <c r="F694">
        <f>IF(NOT(ISERROR(VLOOKUP(A694,C$2:C693,1,0))),1,IF(NOT(ISERROR(VLOOKUP(A694,D$2:D693,1,0))),1,IF(NOT(ISERROR(VLOOKUP(A694,E$2:E693,1,0))),1,0)))</f>
        <v>1</v>
      </c>
    </row>
    <row r="695" spans="1:6" x14ac:dyDescent="0.3">
      <c r="A695" t="s">
        <v>2763</v>
      </c>
      <c r="B695" t="s">
        <v>2764</v>
      </c>
      <c r="C695" t="s">
        <v>2765</v>
      </c>
      <c r="F695">
        <f>IF(NOT(ISERROR(VLOOKUP(A695,C$2:C694,1,0))),1,IF(NOT(ISERROR(VLOOKUP(A695,D$2:D694,1,0))),1,IF(NOT(ISERROR(VLOOKUP(A695,E$2:E694,1,0))),1,0)))</f>
        <v>0</v>
      </c>
    </row>
    <row r="696" spans="1:6" hidden="1" x14ac:dyDescent="0.3">
      <c r="A696" t="s">
        <v>2765</v>
      </c>
      <c r="B696" t="s">
        <v>2766</v>
      </c>
      <c r="C696" t="s">
        <v>2763</v>
      </c>
      <c r="F696">
        <f>IF(NOT(ISERROR(VLOOKUP(A696,C$2:C695,1,0))),1,IF(NOT(ISERROR(VLOOKUP(A696,D$2:D695,1,0))),1,IF(NOT(ISERROR(VLOOKUP(A696,E$2:E695,1,0))),1,0)))</f>
        <v>1</v>
      </c>
    </row>
    <row r="697" spans="1:6" x14ac:dyDescent="0.3">
      <c r="A697" t="s">
        <v>2767</v>
      </c>
      <c r="B697" t="s">
        <v>2768</v>
      </c>
      <c r="C697" t="s">
        <v>2769</v>
      </c>
      <c r="F697">
        <f>IF(NOT(ISERROR(VLOOKUP(A697,C$2:C696,1,0))),1,IF(NOT(ISERROR(VLOOKUP(A697,D$2:D696,1,0))),1,IF(NOT(ISERROR(VLOOKUP(A697,E$2:E696,1,0))),1,0)))</f>
        <v>0</v>
      </c>
    </row>
    <row r="698" spans="1:6" hidden="1" x14ac:dyDescent="0.3">
      <c r="A698" t="s">
        <v>2769</v>
      </c>
      <c r="B698" t="s">
        <v>2770</v>
      </c>
      <c r="C698" t="s">
        <v>2767</v>
      </c>
      <c r="F698">
        <f>IF(NOT(ISERROR(VLOOKUP(A698,C$2:C697,1,0))),1,IF(NOT(ISERROR(VLOOKUP(A698,D$2:D697,1,0))),1,IF(NOT(ISERROR(VLOOKUP(A698,E$2:E697,1,0))),1,0)))</f>
        <v>1</v>
      </c>
    </row>
    <row r="699" spans="1:6" x14ac:dyDescent="0.3">
      <c r="A699" t="s">
        <v>2771</v>
      </c>
      <c r="B699" t="s">
        <v>2772</v>
      </c>
      <c r="C699" t="s">
        <v>2773</v>
      </c>
      <c r="F699">
        <f>IF(NOT(ISERROR(VLOOKUP(A699,C$2:C698,1,0))),1,IF(NOT(ISERROR(VLOOKUP(A699,D$2:D698,1,0))),1,IF(NOT(ISERROR(VLOOKUP(A699,E$2:E698,1,0))),1,0)))</f>
        <v>0</v>
      </c>
    </row>
    <row r="700" spans="1:6" hidden="1" x14ac:dyDescent="0.3">
      <c r="A700" t="s">
        <v>2773</v>
      </c>
      <c r="B700" t="s">
        <v>2774</v>
      </c>
      <c r="C700" t="s">
        <v>2771</v>
      </c>
      <c r="F700">
        <f>IF(NOT(ISERROR(VLOOKUP(A700,C$2:C699,1,0))),1,IF(NOT(ISERROR(VLOOKUP(A700,D$2:D699,1,0))),1,IF(NOT(ISERROR(VLOOKUP(A700,E$2:E699,1,0))),1,0)))</f>
        <v>1</v>
      </c>
    </row>
    <row r="701" spans="1:6" x14ac:dyDescent="0.3">
      <c r="A701" t="s">
        <v>2775</v>
      </c>
      <c r="B701" t="s">
        <v>2776</v>
      </c>
      <c r="C701" t="s">
        <v>2777</v>
      </c>
      <c r="F701">
        <f>IF(NOT(ISERROR(VLOOKUP(A701,C$2:C700,1,0))),1,IF(NOT(ISERROR(VLOOKUP(A701,D$2:D700,1,0))),1,IF(NOT(ISERROR(VLOOKUP(A701,E$2:E700,1,0))),1,0)))</f>
        <v>0</v>
      </c>
    </row>
    <row r="702" spans="1:6" hidden="1" x14ac:dyDescent="0.3">
      <c r="A702" t="s">
        <v>2777</v>
      </c>
      <c r="B702" t="s">
        <v>2778</v>
      </c>
      <c r="C702" t="s">
        <v>2775</v>
      </c>
      <c r="F702">
        <f>IF(NOT(ISERROR(VLOOKUP(A702,C$2:C701,1,0))),1,IF(NOT(ISERROR(VLOOKUP(A702,D$2:D701,1,0))),1,IF(NOT(ISERROR(VLOOKUP(A702,E$2:E701,1,0))),1,0)))</f>
        <v>1</v>
      </c>
    </row>
    <row r="703" spans="1:6" x14ac:dyDescent="0.3">
      <c r="A703" t="s">
        <v>2779</v>
      </c>
      <c r="B703" t="s">
        <v>2780</v>
      </c>
      <c r="C703">
        <v>0</v>
      </c>
      <c r="F703">
        <f>IF(NOT(ISERROR(VLOOKUP(A703,C$2:C702,1,0))),1,IF(NOT(ISERROR(VLOOKUP(A703,D$2:D702,1,0))),1,IF(NOT(ISERROR(VLOOKUP(A703,E$2:E702,1,0))),1,0)))</f>
        <v>0</v>
      </c>
    </row>
    <row r="704" spans="1:6" x14ac:dyDescent="0.3">
      <c r="A704" t="s">
        <v>2781</v>
      </c>
      <c r="B704" t="s">
        <v>2782</v>
      </c>
      <c r="C704" t="s">
        <v>2783</v>
      </c>
      <c r="F704">
        <f>IF(NOT(ISERROR(VLOOKUP(A704,C$2:C703,1,0))),1,IF(NOT(ISERROR(VLOOKUP(A704,D$2:D703,1,0))),1,IF(NOT(ISERROR(VLOOKUP(A704,E$2:E703,1,0))),1,0)))</f>
        <v>0</v>
      </c>
    </row>
    <row r="705" spans="1:6" hidden="1" x14ac:dyDescent="0.3">
      <c r="A705" t="s">
        <v>2783</v>
      </c>
      <c r="B705" t="s">
        <v>2784</v>
      </c>
      <c r="C705" t="s">
        <v>2781</v>
      </c>
      <c r="F705">
        <f>IF(NOT(ISERROR(VLOOKUP(A705,C$2:C704,1,0))),1,IF(NOT(ISERROR(VLOOKUP(A705,D$2:D704,1,0))),1,IF(NOT(ISERROR(VLOOKUP(A705,E$2:E704,1,0))),1,0)))</f>
        <v>1</v>
      </c>
    </row>
    <row r="706" spans="1:6" x14ac:dyDescent="0.3">
      <c r="A706" t="s">
        <v>2785</v>
      </c>
      <c r="B706" t="s">
        <v>2786</v>
      </c>
      <c r="C706" t="s">
        <v>2787</v>
      </c>
      <c r="F706">
        <f>IF(NOT(ISERROR(VLOOKUP(A706,C$2:C705,1,0))),1,IF(NOT(ISERROR(VLOOKUP(A706,D$2:D705,1,0))),1,IF(NOT(ISERROR(VLOOKUP(A706,E$2:E705,1,0))),1,0)))</f>
        <v>0</v>
      </c>
    </row>
    <row r="707" spans="1:6" hidden="1" x14ac:dyDescent="0.3">
      <c r="A707" t="s">
        <v>2787</v>
      </c>
      <c r="B707" t="s">
        <v>2788</v>
      </c>
      <c r="C707" t="s">
        <v>2785</v>
      </c>
      <c r="F707">
        <f>IF(NOT(ISERROR(VLOOKUP(A707,C$2:C706,1,0))),1,IF(NOT(ISERROR(VLOOKUP(A707,D$2:D706,1,0))),1,IF(NOT(ISERROR(VLOOKUP(A707,E$2:E706,1,0))),1,0)))</f>
        <v>1</v>
      </c>
    </row>
    <row r="708" spans="1:6" x14ac:dyDescent="0.3">
      <c r="A708" t="s">
        <v>2789</v>
      </c>
      <c r="B708" t="s">
        <v>2790</v>
      </c>
      <c r="C708">
        <v>0</v>
      </c>
      <c r="F708">
        <f>IF(NOT(ISERROR(VLOOKUP(A708,C$2:C707,1,0))),1,IF(NOT(ISERROR(VLOOKUP(A708,D$2:D707,1,0))),1,IF(NOT(ISERROR(VLOOKUP(A708,E$2:E707,1,0))),1,0)))</f>
        <v>0</v>
      </c>
    </row>
    <row r="709" spans="1:6" x14ac:dyDescent="0.3">
      <c r="A709" t="s">
        <v>2791</v>
      </c>
      <c r="B709" t="s">
        <v>2792</v>
      </c>
      <c r="C709" t="s">
        <v>2793</v>
      </c>
      <c r="F709">
        <f>IF(NOT(ISERROR(VLOOKUP(A709,C$2:C708,1,0))),1,IF(NOT(ISERROR(VLOOKUP(A709,D$2:D708,1,0))),1,IF(NOT(ISERROR(VLOOKUP(A709,E$2:E708,1,0))),1,0)))</f>
        <v>0</v>
      </c>
    </row>
    <row r="710" spans="1:6" hidden="1" x14ac:dyDescent="0.3">
      <c r="A710" t="s">
        <v>2793</v>
      </c>
      <c r="B710" t="s">
        <v>2794</v>
      </c>
      <c r="C710" t="s">
        <v>2791</v>
      </c>
      <c r="F710">
        <f>IF(NOT(ISERROR(VLOOKUP(A710,C$2:C709,1,0))),1,IF(NOT(ISERROR(VLOOKUP(A710,D$2:D709,1,0))),1,IF(NOT(ISERROR(VLOOKUP(A710,E$2:E709,1,0))),1,0)))</f>
        <v>1</v>
      </c>
    </row>
    <row r="711" spans="1:6" x14ac:dyDescent="0.3">
      <c r="A711" t="s">
        <v>2795</v>
      </c>
      <c r="B711" t="s">
        <v>2796</v>
      </c>
      <c r="C711" t="s">
        <v>2797</v>
      </c>
      <c r="F711">
        <f>IF(NOT(ISERROR(VLOOKUP(A711,C$2:C710,1,0))),1,IF(NOT(ISERROR(VLOOKUP(A711,D$2:D710,1,0))),1,IF(NOT(ISERROR(VLOOKUP(A711,E$2:E710,1,0))),1,0)))</f>
        <v>0</v>
      </c>
    </row>
    <row r="712" spans="1:6" hidden="1" x14ac:dyDescent="0.3">
      <c r="A712" t="s">
        <v>2797</v>
      </c>
      <c r="B712" t="s">
        <v>2798</v>
      </c>
      <c r="C712" t="s">
        <v>2795</v>
      </c>
      <c r="F712">
        <f>IF(NOT(ISERROR(VLOOKUP(A712,C$2:C711,1,0))),1,IF(NOT(ISERROR(VLOOKUP(A712,D$2:D711,1,0))),1,IF(NOT(ISERROR(VLOOKUP(A712,E$2:E711,1,0))),1,0)))</f>
        <v>1</v>
      </c>
    </row>
    <row r="713" spans="1:6" x14ac:dyDescent="0.3">
      <c r="A713" t="s">
        <v>2799</v>
      </c>
      <c r="B713" t="s">
        <v>2800</v>
      </c>
      <c r="C713" t="s">
        <v>2801</v>
      </c>
      <c r="F713">
        <f>IF(NOT(ISERROR(VLOOKUP(A713,C$2:C712,1,0))),1,IF(NOT(ISERROR(VLOOKUP(A713,D$2:D712,1,0))),1,IF(NOT(ISERROR(VLOOKUP(A713,E$2:E712,1,0))),1,0)))</f>
        <v>0</v>
      </c>
    </row>
    <row r="714" spans="1:6" hidden="1" x14ac:dyDescent="0.3">
      <c r="A714" t="s">
        <v>2801</v>
      </c>
      <c r="B714" t="s">
        <v>2802</v>
      </c>
      <c r="C714" t="s">
        <v>2799</v>
      </c>
      <c r="F714">
        <f>IF(NOT(ISERROR(VLOOKUP(A714,C$2:C713,1,0))),1,IF(NOT(ISERROR(VLOOKUP(A714,D$2:D713,1,0))),1,IF(NOT(ISERROR(VLOOKUP(A714,E$2:E713,1,0))),1,0)))</f>
        <v>1</v>
      </c>
    </row>
    <row r="715" spans="1:6" x14ac:dyDescent="0.3">
      <c r="A715" t="s">
        <v>2803</v>
      </c>
      <c r="B715" t="s">
        <v>2804</v>
      </c>
      <c r="C715" t="s">
        <v>2805</v>
      </c>
      <c r="F715">
        <f>IF(NOT(ISERROR(VLOOKUP(A715,C$2:C714,1,0))),1,IF(NOT(ISERROR(VLOOKUP(A715,D$2:D714,1,0))),1,IF(NOT(ISERROR(VLOOKUP(A715,E$2:E714,1,0))),1,0)))</f>
        <v>0</v>
      </c>
    </row>
    <row r="716" spans="1:6" hidden="1" x14ac:dyDescent="0.3">
      <c r="A716" t="s">
        <v>2805</v>
      </c>
      <c r="B716" t="s">
        <v>2806</v>
      </c>
      <c r="C716" t="s">
        <v>2803</v>
      </c>
      <c r="F716">
        <f>IF(NOT(ISERROR(VLOOKUP(A716,C$2:C715,1,0))),1,IF(NOT(ISERROR(VLOOKUP(A716,D$2:D715,1,0))),1,IF(NOT(ISERROR(VLOOKUP(A716,E$2:E715,1,0))),1,0)))</f>
        <v>1</v>
      </c>
    </row>
    <row r="717" spans="1:6" x14ac:dyDescent="0.3">
      <c r="A717" t="s">
        <v>2807</v>
      </c>
      <c r="B717" t="s">
        <v>2808</v>
      </c>
      <c r="C717" t="s">
        <v>2809</v>
      </c>
      <c r="F717">
        <f>IF(NOT(ISERROR(VLOOKUP(A717,C$2:C716,1,0))),1,IF(NOT(ISERROR(VLOOKUP(A717,D$2:D716,1,0))),1,IF(NOT(ISERROR(VLOOKUP(A717,E$2:E716,1,0))),1,0)))</f>
        <v>0</v>
      </c>
    </row>
    <row r="718" spans="1:6" hidden="1" x14ac:dyDescent="0.3">
      <c r="A718" t="s">
        <v>2809</v>
      </c>
      <c r="B718" t="s">
        <v>2810</v>
      </c>
      <c r="C718" t="s">
        <v>2807</v>
      </c>
      <c r="F718">
        <f>IF(NOT(ISERROR(VLOOKUP(A718,C$2:C717,1,0))),1,IF(NOT(ISERROR(VLOOKUP(A718,D$2:D717,1,0))),1,IF(NOT(ISERROR(VLOOKUP(A718,E$2:E717,1,0))),1,0)))</f>
        <v>1</v>
      </c>
    </row>
    <row r="719" spans="1:6" x14ac:dyDescent="0.3">
      <c r="A719" t="s">
        <v>2811</v>
      </c>
      <c r="B719" t="s">
        <v>2812</v>
      </c>
      <c r="C719" t="s">
        <v>2813</v>
      </c>
      <c r="F719">
        <f>IF(NOT(ISERROR(VLOOKUP(A719,C$2:C718,1,0))),1,IF(NOT(ISERROR(VLOOKUP(A719,D$2:D718,1,0))),1,IF(NOT(ISERROR(VLOOKUP(A719,E$2:E718,1,0))),1,0)))</f>
        <v>0</v>
      </c>
    </row>
    <row r="720" spans="1:6" hidden="1" x14ac:dyDescent="0.3">
      <c r="A720" t="s">
        <v>2813</v>
      </c>
      <c r="B720" t="s">
        <v>2814</v>
      </c>
      <c r="C720" t="s">
        <v>2811</v>
      </c>
      <c r="F720">
        <f>IF(NOT(ISERROR(VLOOKUP(A720,C$2:C719,1,0))),1,IF(NOT(ISERROR(VLOOKUP(A720,D$2:D719,1,0))),1,IF(NOT(ISERROR(VLOOKUP(A720,E$2:E719,1,0))),1,0)))</f>
        <v>1</v>
      </c>
    </row>
    <row r="721" spans="1:6" x14ac:dyDescent="0.3">
      <c r="A721" t="s">
        <v>2815</v>
      </c>
      <c r="B721" t="s">
        <v>2816</v>
      </c>
      <c r="C721" t="s">
        <v>2817</v>
      </c>
      <c r="F721">
        <f>IF(NOT(ISERROR(VLOOKUP(A721,C$2:C720,1,0))),1,IF(NOT(ISERROR(VLOOKUP(A721,D$2:D720,1,0))),1,IF(NOT(ISERROR(VLOOKUP(A721,E$2:E720,1,0))),1,0)))</f>
        <v>0</v>
      </c>
    </row>
    <row r="722" spans="1:6" hidden="1" x14ac:dyDescent="0.3">
      <c r="A722" t="s">
        <v>2817</v>
      </c>
      <c r="B722" t="s">
        <v>2818</v>
      </c>
      <c r="C722" t="s">
        <v>2815</v>
      </c>
      <c r="F722">
        <f>IF(NOT(ISERROR(VLOOKUP(A722,C$2:C721,1,0))),1,IF(NOT(ISERROR(VLOOKUP(A722,D$2:D721,1,0))),1,IF(NOT(ISERROR(VLOOKUP(A722,E$2:E721,1,0))),1,0)))</f>
        <v>1</v>
      </c>
    </row>
    <row r="723" spans="1:6" x14ac:dyDescent="0.3">
      <c r="A723" t="s">
        <v>2819</v>
      </c>
      <c r="B723" t="s">
        <v>2820</v>
      </c>
      <c r="C723" t="s">
        <v>2821</v>
      </c>
      <c r="F723">
        <f>IF(NOT(ISERROR(VLOOKUP(A723,C$2:C722,1,0))),1,IF(NOT(ISERROR(VLOOKUP(A723,D$2:D722,1,0))),1,IF(NOT(ISERROR(VLOOKUP(A723,E$2:E722,1,0))),1,0)))</f>
        <v>0</v>
      </c>
    </row>
    <row r="724" spans="1:6" hidden="1" x14ac:dyDescent="0.3">
      <c r="A724" t="s">
        <v>2821</v>
      </c>
      <c r="B724" t="s">
        <v>2822</v>
      </c>
      <c r="C724" t="s">
        <v>2819</v>
      </c>
      <c r="F724">
        <f>IF(NOT(ISERROR(VLOOKUP(A724,C$2:C723,1,0))),1,IF(NOT(ISERROR(VLOOKUP(A724,D$2:D723,1,0))),1,IF(NOT(ISERROR(VLOOKUP(A724,E$2:E723,1,0))),1,0)))</f>
        <v>1</v>
      </c>
    </row>
    <row r="725" spans="1:6" x14ac:dyDescent="0.3">
      <c r="A725" t="s">
        <v>2823</v>
      </c>
      <c r="B725" t="s">
        <v>2824</v>
      </c>
      <c r="C725" t="s">
        <v>2825</v>
      </c>
      <c r="F725">
        <f>IF(NOT(ISERROR(VLOOKUP(A725,C$2:C724,1,0))),1,IF(NOT(ISERROR(VLOOKUP(A725,D$2:D724,1,0))),1,IF(NOT(ISERROR(VLOOKUP(A725,E$2:E724,1,0))),1,0)))</f>
        <v>0</v>
      </c>
    </row>
    <row r="726" spans="1:6" hidden="1" x14ac:dyDescent="0.3">
      <c r="A726" t="s">
        <v>2825</v>
      </c>
      <c r="B726" t="s">
        <v>2826</v>
      </c>
      <c r="C726" t="s">
        <v>2823</v>
      </c>
      <c r="F726">
        <f>IF(NOT(ISERROR(VLOOKUP(A726,C$2:C725,1,0))),1,IF(NOT(ISERROR(VLOOKUP(A726,D$2:D725,1,0))),1,IF(NOT(ISERROR(VLOOKUP(A726,E$2:E725,1,0))),1,0)))</f>
        <v>1</v>
      </c>
    </row>
    <row r="727" spans="1:6" x14ac:dyDescent="0.3">
      <c r="A727" t="s">
        <v>2827</v>
      </c>
      <c r="B727" t="s">
        <v>2828</v>
      </c>
      <c r="C727" t="s">
        <v>2829</v>
      </c>
      <c r="F727">
        <f>IF(NOT(ISERROR(VLOOKUP(A727,C$2:C726,1,0))),1,IF(NOT(ISERROR(VLOOKUP(A727,D$2:D726,1,0))),1,IF(NOT(ISERROR(VLOOKUP(A727,E$2:E726,1,0))),1,0)))</f>
        <v>0</v>
      </c>
    </row>
    <row r="728" spans="1:6" hidden="1" x14ac:dyDescent="0.3">
      <c r="A728" t="s">
        <v>2829</v>
      </c>
      <c r="B728" t="s">
        <v>2830</v>
      </c>
      <c r="C728" t="s">
        <v>2827</v>
      </c>
      <c r="F728">
        <f>IF(NOT(ISERROR(VLOOKUP(A728,C$2:C727,1,0))),1,IF(NOT(ISERROR(VLOOKUP(A728,D$2:D727,1,0))),1,IF(NOT(ISERROR(VLOOKUP(A728,E$2:E727,1,0))),1,0)))</f>
        <v>1</v>
      </c>
    </row>
    <row r="729" spans="1:6" x14ac:dyDescent="0.3">
      <c r="A729" t="s">
        <v>2831</v>
      </c>
      <c r="B729" t="s">
        <v>2832</v>
      </c>
      <c r="C729" t="s">
        <v>2833</v>
      </c>
      <c r="F729">
        <f>IF(NOT(ISERROR(VLOOKUP(A729,C$2:C728,1,0))),1,IF(NOT(ISERROR(VLOOKUP(A729,D$2:D728,1,0))),1,IF(NOT(ISERROR(VLOOKUP(A729,E$2:E728,1,0))),1,0)))</f>
        <v>0</v>
      </c>
    </row>
    <row r="730" spans="1:6" hidden="1" x14ac:dyDescent="0.3">
      <c r="A730" t="s">
        <v>2833</v>
      </c>
      <c r="B730" t="s">
        <v>2834</v>
      </c>
      <c r="C730" t="s">
        <v>2831</v>
      </c>
      <c r="F730">
        <f>IF(NOT(ISERROR(VLOOKUP(A730,C$2:C729,1,0))),1,IF(NOT(ISERROR(VLOOKUP(A730,D$2:D729,1,0))),1,IF(NOT(ISERROR(VLOOKUP(A730,E$2:E729,1,0))),1,0)))</f>
        <v>1</v>
      </c>
    </row>
    <row r="731" spans="1:6" x14ac:dyDescent="0.3">
      <c r="A731" t="s">
        <v>2835</v>
      </c>
      <c r="B731" t="s">
        <v>2836</v>
      </c>
      <c r="C731" t="s">
        <v>2837</v>
      </c>
      <c r="F731">
        <f>IF(NOT(ISERROR(VLOOKUP(A731,C$2:C730,1,0))),1,IF(NOT(ISERROR(VLOOKUP(A731,D$2:D730,1,0))),1,IF(NOT(ISERROR(VLOOKUP(A731,E$2:E730,1,0))),1,0)))</f>
        <v>0</v>
      </c>
    </row>
    <row r="732" spans="1:6" hidden="1" x14ac:dyDescent="0.3">
      <c r="A732" t="s">
        <v>2837</v>
      </c>
      <c r="B732" t="s">
        <v>2838</v>
      </c>
      <c r="C732" t="s">
        <v>2835</v>
      </c>
      <c r="F732">
        <f>IF(NOT(ISERROR(VLOOKUP(A732,C$2:C731,1,0))),1,IF(NOT(ISERROR(VLOOKUP(A732,D$2:D731,1,0))),1,IF(NOT(ISERROR(VLOOKUP(A732,E$2:E731,1,0))),1,0)))</f>
        <v>1</v>
      </c>
    </row>
    <row r="733" spans="1:6" x14ac:dyDescent="0.3">
      <c r="A733" t="s">
        <v>2839</v>
      </c>
      <c r="B733" t="s">
        <v>2840</v>
      </c>
      <c r="C733" t="s">
        <v>2841</v>
      </c>
      <c r="F733">
        <f>IF(NOT(ISERROR(VLOOKUP(A733,C$2:C732,1,0))),1,IF(NOT(ISERROR(VLOOKUP(A733,D$2:D732,1,0))),1,IF(NOT(ISERROR(VLOOKUP(A733,E$2:E732,1,0))),1,0)))</f>
        <v>0</v>
      </c>
    </row>
    <row r="734" spans="1:6" hidden="1" x14ac:dyDescent="0.3">
      <c r="A734" t="s">
        <v>2841</v>
      </c>
      <c r="B734" t="s">
        <v>2842</v>
      </c>
      <c r="C734" t="s">
        <v>2839</v>
      </c>
      <c r="F734">
        <f>IF(NOT(ISERROR(VLOOKUP(A734,C$2:C733,1,0))),1,IF(NOT(ISERROR(VLOOKUP(A734,D$2:D733,1,0))),1,IF(NOT(ISERROR(VLOOKUP(A734,E$2:E733,1,0))),1,0)))</f>
        <v>1</v>
      </c>
    </row>
    <row r="735" spans="1:6" x14ac:dyDescent="0.3">
      <c r="A735" t="s">
        <v>2843</v>
      </c>
      <c r="B735" t="s">
        <v>2844</v>
      </c>
      <c r="C735" t="s">
        <v>2845</v>
      </c>
      <c r="F735">
        <f>IF(NOT(ISERROR(VLOOKUP(A735,C$2:C734,1,0))),1,IF(NOT(ISERROR(VLOOKUP(A735,D$2:D734,1,0))),1,IF(NOT(ISERROR(VLOOKUP(A735,E$2:E734,1,0))),1,0)))</f>
        <v>0</v>
      </c>
    </row>
    <row r="736" spans="1:6" hidden="1" x14ac:dyDescent="0.3">
      <c r="A736" t="s">
        <v>2845</v>
      </c>
      <c r="B736" t="s">
        <v>2846</v>
      </c>
      <c r="C736" t="s">
        <v>2843</v>
      </c>
      <c r="F736">
        <f>IF(NOT(ISERROR(VLOOKUP(A736,C$2:C735,1,0))),1,IF(NOT(ISERROR(VLOOKUP(A736,D$2:D735,1,0))),1,IF(NOT(ISERROR(VLOOKUP(A736,E$2:E735,1,0))),1,0)))</f>
        <v>1</v>
      </c>
    </row>
    <row r="737" spans="1:6" x14ac:dyDescent="0.3">
      <c r="A737" t="s">
        <v>2847</v>
      </c>
      <c r="B737" t="s">
        <v>2848</v>
      </c>
      <c r="C737" t="s">
        <v>2849</v>
      </c>
      <c r="F737">
        <f>IF(NOT(ISERROR(VLOOKUP(A737,C$2:C736,1,0))),1,IF(NOT(ISERROR(VLOOKUP(A737,D$2:D736,1,0))),1,IF(NOT(ISERROR(VLOOKUP(A737,E$2:E736,1,0))),1,0)))</f>
        <v>0</v>
      </c>
    </row>
    <row r="738" spans="1:6" hidden="1" x14ac:dyDescent="0.3">
      <c r="A738" t="s">
        <v>2849</v>
      </c>
      <c r="B738" t="s">
        <v>2850</v>
      </c>
      <c r="C738" t="s">
        <v>2847</v>
      </c>
      <c r="F738">
        <f>IF(NOT(ISERROR(VLOOKUP(A738,C$2:C737,1,0))),1,IF(NOT(ISERROR(VLOOKUP(A738,D$2:D737,1,0))),1,IF(NOT(ISERROR(VLOOKUP(A738,E$2:E737,1,0))),1,0)))</f>
        <v>1</v>
      </c>
    </row>
    <row r="739" spans="1:6" x14ac:dyDescent="0.3">
      <c r="A739" t="s">
        <v>2851</v>
      </c>
      <c r="B739" t="s">
        <v>2852</v>
      </c>
      <c r="C739">
        <v>0</v>
      </c>
      <c r="F739">
        <f>IF(NOT(ISERROR(VLOOKUP(A739,C$2:C738,1,0))),1,IF(NOT(ISERROR(VLOOKUP(A739,D$2:D738,1,0))),1,IF(NOT(ISERROR(VLOOKUP(A739,E$2:E738,1,0))),1,0)))</f>
        <v>0</v>
      </c>
    </row>
    <row r="740" spans="1:6" x14ac:dyDescent="0.3">
      <c r="A740" t="s">
        <v>2853</v>
      </c>
      <c r="B740" t="s">
        <v>2854</v>
      </c>
      <c r="C740" t="s">
        <v>2855</v>
      </c>
      <c r="F740">
        <f>IF(NOT(ISERROR(VLOOKUP(A740,C$2:C739,1,0))),1,IF(NOT(ISERROR(VLOOKUP(A740,D$2:D739,1,0))),1,IF(NOT(ISERROR(VLOOKUP(A740,E$2:E739,1,0))),1,0)))</f>
        <v>0</v>
      </c>
    </row>
    <row r="741" spans="1:6" hidden="1" x14ac:dyDescent="0.3">
      <c r="A741" t="s">
        <v>2855</v>
      </c>
      <c r="B741" t="s">
        <v>2856</v>
      </c>
      <c r="C741" t="s">
        <v>2853</v>
      </c>
      <c r="F741">
        <f>IF(NOT(ISERROR(VLOOKUP(A741,C$2:C740,1,0))),1,IF(NOT(ISERROR(VLOOKUP(A741,D$2:D740,1,0))),1,IF(NOT(ISERROR(VLOOKUP(A741,E$2:E740,1,0))),1,0)))</f>
        <v>1</v>
      </c>
    </row>
    <row r="742" spans="1:6" x14ac:dyDescent="0.3">
      <c r="A742" t="s">
        <v>2857</v>
      </c>
      <c r="B742" t="s">
        <v>2858</v>
      </c>
      <c r="C742" t="s">
        <v>2859</v>
      </c>
      <c r="F742">
        <f>IF(NOT(ISERROR(VLOOKUP(A742,C$2:C741,1,0))),1,IF(NOT(ISERROR(VLOOKUP(A742,D$2:D741,1,0))),1,IF(NOT(ISERROR(VLOOKUP(A742,E$2:E741,1,0))),1,0)))</f>
        <v>0</v>
      </c>
    </row>
    <row r="743" spans="1:6" hidden="1" x14ac:dyDescent="0.3">
      <c r="A743" t="s">
        <v>2859</v>
      </c>
      <c r="B743" t="s">
        <v>2860</v>
      </c>
      <c r="C743" t="s">
        <v>2857</v>
      </c>
      <c r="F743">
        <f>IF(NOT(ISERROR(VLOOKUP(A743,C$2:C742,1,0))),1,IF(NOT(ISERROR(VLOOKUP(A743,D$2:D742,1,0))),1,IF(NOT(ISERROR(VLOOKUP(A743,E$2:E742,1,0))),1,0)))</f>
        <v>1</v>
      </c>
    </row>
    <row r="744" spans="1:6" x14ac:dyDescent="0.3">
      <c r="A744" t="s">
        <v>2861</v>
      </c>
      <c r="B744" t="s">
        <v>2862</v>
      </c>
      <c r="C744" t="s">
        <v>2863</v>
      </c>
      <c r="F744">
        <f>IF(NOT(ISERROR(VLOOKUP(A744,C$2:C743,1,0))),1,IF(NOT(ISERROR(VLOOKUP(A744,D$2:D743,1,0))),1,IF(NOT(ISERROR(VLOOKUP(A744,E$2:E743,1,0))),1,0)))</f>
        <v>0</v>
      </c>
    </row>
    <row r="745" spans="1:6" hidden="1" x14ac:dyDescent="0.3">
      <c r="A745" t="s">
        <v>2863</v>
      </c>
      <c r="B745" t="s">
        <v>2864</v>
      </c>
      <c r="C745" t="s">
        <v>2861</v>
      </c>
      <c r="F745">
        <f>IF(NOT(ISERROR(VLOOKUP(A745,C$2:C744,1,0))),1,IF(NOT(ISERROR(VLOOKUP(A745,D$2:D744,1,0))),1,IF(NOT(ISERROR(VLOOKUP(A745,E$2:E744,1,0))),1,0)))</f>
        <v>1</v>
      </c>
    </row>
    <row r="746" spans="1:6" x14ac:dyDescent="0.3">
      <c r="A746" t="s">
        <v>2865</v>
      </c>
      <c r="B746" t="s">
        <v>2866</v>
      </c>
      <c r="C746" t="s">
        <v>2867</v>
      </c>
      <c r="F746">
        <f>IF(NOT(ISERROR(VLOOKUP(A746,C$2:C745,1,0))),1,IF(NOT(ISERROR(VLOOKUP(A746,D$2:D745,1,0))),1,IF(NOT(ISERROR(VLOOKUP(A746,E$2:E745,1,0))),1,0)))</f>
        <v>0</v>
      </c>
    </row>
    <row r="747" spans="1:6" hidden="1" x14ac:dyDescent="0.3">
      <c r="A747" t="s">
        <v>2867</v>
      </c>
      <c r="B747" t="s">
        <v>2868</v>
      </c>
      <c r="C747" t="s">
        <v>2865</v>
      </c>
      <c r="F747">
        <f>IF(NOT(ISERROR(VLOOKUP(A747,C$2:C746,1,0))),1,IF(NOT(ISERROR(VLOOKUP(A747,D$2:D746,1,0))),1,IF(NOT(ISERROR(VLOOKUP(A747,E$2:E746,1,0))),1,0)))</f>
        <v>1</v>
      </c>
    </row>
    <row r="748" spans="1:6" x14ac:dyDescent="0.3">
      <c r="A748" t="s">
        <v>2869</v>
      </c>
      <c r="B748" t="s">
        <v>2870</v>
      </c>
      <c r="C748" t="s">
        <v>2871</v>
      </c>
      <c r="F748">
        <f>IF(NOT(ISERROR(VLOOKUP(A748,C$2:C747,1,0))),1,IF(NOT(ISERROR(VLOOKUP(A748,D$2:D747,1,0))),1,IF(NOT(ISERROR(VLOOKUP(A748,E$2:E747,1,0))),1,0)))</f>
        <v>0</v>
      </c>
    </row>
    <row r="749" spans="1:6" hidden="1" x14ac:dyDescent="0.3">
      <c r="A749" t="s">
        <v>2871</v>
      </c>
      <c r="B749" t="s">
        <v>2872</v>
      </c>
      <c r="C749" t="s">
        <v>2869</v>
      </c>
      <c r="F749">
        <f>IF(NOT(ISERROR(VLOOKUP(A749,C$2:C748,1,0))),1,IF(NOT(ISERROR(VLOOKUP(A749,D$2:D748,1,0))),1,IF(NOT(ISERROR(VLOOKUP(A749,E$2:E748,1,0))),1,0)))</f>
        <v>1</v>
      </c>
    </row>
    <row r="750" spans="1:6" x14ac:dyDescent="0.3">
      <c r="A750" t="s">
        <v>2873</v>
      </c>
      <c r="B750" t="s">
        <v>2874</v>
      </c>
      <c r="C750" t="s">
        <v>2875</v>
      </c>
      <c r="F750">
        <f>IF(NOT(ISERROR(VLOOKUP(A750,C$2:C749,1,0))),1,IF(NOT(ISERROR(VLOOKUP(A750,D$2:D749,1,0))),1,IF(NOT(ISERROR(VLOOKUP(A750,E$2:E749,1,0))),1,0)))</f>
        <v>0</v>
      </c>
    </row>
    <row r="751" spans="1:6" hidden="1" x14ac:dyDescent="0.3">
      <c r="A751" t="s">
        <v>2875</v>
      </c>
      <c r="B751" t="s">
        <v>2876</v>
      </c>
      <c r="C751" t="s">
        <v>2873</v>
      </c>
      <c r="F751">
        <f>IF(NOT(ISERROR(VLOOKUP(A751,C$2:C750,1,0))),1,IF(NOT(ISERROR(VLOOKUP(A751,D$2:D750,1,0))),1,IF(NOT(ISERROR(VLOOKUP(A751,E$2:E750,1,0))),1,0)))</f>
        <v>1</v>
      </c>
    </row>
    <row r="752" spans="1:6" x14ac:dyDescent="0.3">
      <c r="A752" t="s">
        <v>2877</v>
      </c>
      <c r="B752" t="s">
        <v>2878</v>
      </c>
      <c r="C752" t="s">
        <v>2879</v>
      </c>
      <c r="F752">
        <f>IF(NOT(ISERROR(VLOOKUP(A752,C$2:C751,1,0))),1,IF(NOT(ISERROR(VLOOKUP(A752,D$2:D751,1,0))),1,IF(NOT(ISERROR(VLOOKUP(A752,E$2:E751,1,0))),1,0)))</f>
        <v>0</v>
      </c>
    </row>
    <row r="753" spans="1:6" hidden="1" x14ac:dyDescent="0.3">
      <c r="A753" t="s">
        <v>2879</v>
      </c>
      <c r="B753" t="s">
        <v>2880</v>
      </c>
      <c r="C753" t="s">
        <v>2877</v>
      </c>
      <c r="F753">
        <f>IF(NOT(ISERROR(VLOOKUP(A753,C$2:C752,1,0))),1,IF(NOT(ISERROR(VLOOKUP(A753,D$2:D752,1,0))),1,IF(NOT(ISERROR(VLOOKUP(A753,E$2:E752,1,0))),1,0)))</f>
        <v>1</v>
      </c>
    </row>
    <row r="754" spans="1:6" x14ac:dyDescent="0.3">
      <c r="A754" t="s">
        <v>2881</v>
      </c>
      <c r="B754" t="s">
        <v>2882</v>
      </c>
      <c r="C754" t="s">
        <v>2883</v>
      </c>
      <c r="F754">
        <f>IF(NOT(ISERROR(VLOOKUP(A754,C$2:C753,1,0))),1,IF(NOT(ISERROR(VLOOKUP(A754,D$2:D753,1,0))),1,IF(NOT(ISERROR(VLOOKUP(A754,E$2:E753,1,0))),1,0)))</f>
        <v>0</v>
      </c>
    </row>
    <row r="755" spans="1:6" hidden="1" x14ac:dyDescent="0.3">
      <c r="A755" t="s">
        <v>2883</v>
      </c>
      <c r="B755" t="s">
        <v>2884</v>
      </c>
      <c r="C755" t="s">
        <v>2881</v>
      </c>
      <c r="F755">
        <f>IF(NOT(ISERROR(VLOOKUP(A755,C$2:C754,1,0))),1,IF(NOT(ISERROR(VLOOKUP(A755,D$2:D754,1,0))),1,IF(NOT(ISERROR(VLOOKUP(A755,E$2:E754,1,0))),1,0)))</f>
        <v>1</v>
      </c>
    </row>
    <row r="756" spans="1:6" x14ac:dyDescent="0.3">
      <c r="A756" t="s">
        <v>2885</v>
      </c>
      <c r="B756" t="s">
        <v>2886</v>
      </c>
      <c r="C756" t="s">
        <v>2887</v>
      </c>
      <c r="F756">
        <f>IF(NOT(ISERROR(VLOOKUP(A756,C$2:C755,1,0))),1,IF(NOT(ISERROR(VLOOKUP(A756,D$2:D755,1,0))),1,IF(NOT(ISERROR(VLOOKUP(A756,E$2:E755,1,0))),1,0)))</f>
        <v>0</v>
      </c>
    </row>
    <row r="757" spans="1:6" hidden="1" x14ac:dyDescent="0.3">
      <c r="A757" t="s">
        <v>2887</v>
      </c>
      <c r="B757" t="s">
        <v>2888</v>
      </c>
      <c r="C757" t="s">
        <v>2885</v>
      </c>
      <c r="F757">
        <f>IF(NOT(ISERROR(VLOOKUP(A757,C$2:C756,1,0))),1,IF(NOT(ISERROR(VLOOKUP(A757,D$2:D756,1,0))),1,IF(NOT(ISERROR(VLOOKUP(A757,E$2:E756,1,0))),1,0)))</f>
        <v>1</v>
      </c>
    </row>
    <row r="758" spans="1:6" x14ac:dyDescent="0.3">
      <c r="A758" t="s">
        <v>2889</v>
      </c>
      <c r="B758" t="s">
        <v>2890</v>
      </c>
      <c r="C758" t="s">
        <v>2891</v>
      </c>
      <c r="F758">
        <f>IF(NOT(ISERROR(VLOOKUP(A758,C$2:C757,1,0))),1,IF(NOT(ISERROR(VLOOKUP(A758,D$2:D757,1,0))),1,IF(NOT(ISERROR(VLOOKUP(A758,E$2:E757,1,0))),1,0)))</f>
        <v>0</v>
      </c>
    </row>
    <row r="759" spans="1:6" hidden="1" x14ac:dyDescent="0.3">
      <c r="A759" t="s">
        <v>2891</v>
      </c>
      <c r="B759" t="s">
        <v>2892</v>
      </c>
      <c r="C759" t="s">
        <v>2889</v>
      </c>
      <c r="F759">
        <f>IF(NOT(ISERROR(VLOOKUP(A759,C$2:C758,1,0))),1,IF(NOT(ISERROR(VLOOKUP(A759,D$2:D758,1,0))),1,IF(NOT(ISERROR(VLOOKUP(A759,E$2:E758,1,0))),1,0)))</f>
        <v>1</v>
      </c>
    </row>
    <row r="760" spans="1:6" x14ac:dyDescent="0.3">
      <c r="A760" t="s">
        <v>2893</v>
      </c>
      <c r="B760" t="s">
        <v>2894</v>
      </c>
      <c r="C760">
        <v>0</v>
      </c>
      <c r="F760">
        <f>IF(NOT(ISERROR(VLOOKUP(A760,C$2:C759,1,0))),1,IF(NOT(ISERROR(VLOOKUP(A760,D$2:D759,1,0))),1,IF(NOT(ISERROR(VLOOKUP(A760,E$2:E759,1,0))),1,0)))</f>
        <v>0</v>
      </c>
    </row>
    <row r="761" spans="1:6" x14ac:dyDescent="0.3">
      <c r="A761" t="s">
        <v>2895</v>
      </c>
      <c r="B761" t="s">
        <v>2896</v>
      </c>
      <c r="C761" t="s">
        <v>2897</v>
      </c>
      <c r="F761">
        <f>IF(NOT(ISERROR(VLOOKUP(A761,C$2:C760,1,0))),1,IF(NOT(ISERROR(VLOOKUP(A761,D$2:D760,1,0))),1,IF(NOT(ISERROR(VLOOKUP(A761,E$2:E760,1,0))),1,0)))</f>
        <v>0</v>
      </c>
    </row>
    <row r="762" spans="1:6" hidden="1" x14ac:dyDescent="0.3">
      <c r="A762" t="s">
        <v>2897</v>
      </c>
      <c r="B762" t="s">
        <v>2898</v>
      </c>
      <c r="C762" t="s">
        <v>2895</v>
      </c>
      <c r="F762">
        <f>IF(NOT(ISERROR(VLOOKUP(A762,C$2:C761,1,0))),1,IF(NOT(ISERROR(VLOOKUP(A762,D$2:D761,1,0))),1,IF(NOT(ISERROR(VLOOKUP(A762,E$2:E761,1,0))),1,0)))</f>
        <v>1</v>
      </c>
    </row>
    <row r="763" spans="1:6" x14ac:dyDescent="0.3">
      <c r="A763" t="s">
        <v>2899</v>
      </c>
      <c r="B763" t="s">
        <v>2900</v>
      </c>
      <c r="C763" t="s">
        <v>2901</v>
      </c>
      <c r="F763">
        <f>IF(NOT(ISERROR(VLOOKUP(A763,C$2:C762,1,0))),1,IF(NOT(ISERROR(VLOOKUP(A763,D$2:D762,1,0))),1,IF(NOT(ISERROR(VLOOKUP(A763,E$2:E762,1,0))),1,0)))</f>
        <v>0</v>
      </c>
    </row>
    <row r="764" spans="1:6" hidden="1" x14ac:dyDescent="0.3">
      <c r="A764" t="s">
        <v>2901</v>
      </c>
      <c r="B764" t="s">
        <v>2902</v>
      </c>
      <c r="C764" t="s">
        <v>2899</v>
      </c>
      <c r="F764">
        <f>IF(NOT(ISERROR(VLOOKUP(A764,C$2:C763,1,0))),1,IF(NOT(ISERROR(VLOOKUP(A764,D$2:D763,1,0))),1,IF(NOT(ISERROR(VLOOKUP(A764,E$2:E763,1,0))),1,0)))</f>
        <v>1</v>
      </c>
    </row>
    <row r="765" spans="1:6" x14ac:dyDescent="0.3">
      <c r="A765" t="s">
        <v>2903</v>
      </c>
      <c r="B765" t="s">
        <v>2904</v>
      </c>
      <c r="C765">
        <v>0</v>
      </c>
      <c r="F765">
        <f>IF(NOT(ISERROR(VLOOKUP(A765,C$2:C764,1,0))),1,IF(NOT(ISERROR(VLOOKUP(A765,D$2:D764,1,0))),1,IF(NOT(ISERROR(VLOOKUP(A765,E$2:E764,1,0))),1,0)))</f>
        <v>0</v>
      </c>
    </row>
    <row r="766" spans="1:6" x14ac:dyDescent="0.3">
      <c r="A766" t="s">
        <v>2905</v>
      </c>
      <c r="B766" t="s">
        <v>2906</v>
      </c>
      <c r="C766" t="s">
        <v>2907</v>
      </c>
      <c r="F766">
        <f>IF(NOT(ISERROR(VLOOKUP(A766,C$2:C765,1,0))),1,IF(NOT(ISERROR(VLOOKUP(A766,D$2:D765,1,0))),1,IF(NOT(ISERROR(VLOOKUP(A766,E$2:E765,1,0))),1,0)))</f>
        <v>0</v>
      </c>
    </row>
    <row r="767" spans="1:6" hidden="1" x14ac:dyDescent="0.3">
      <c r="A767" t="s">
        <v>2907</v>
      </c>
      <c r="B767" t="s">
        <v>2908</v>
      </c>
      <c r="C767" t="s">
        <v>2905</v>
      </c>
      <c r="F767">
        <f>IF(NOT(ISERROR(VLOOKUP(A767,C$2:C766,1,0))),1,IF(NOT(ISERROR(VLOOKUP(A767,D$2:D766,1,0))),1,IF(NOT(ISERROR(VLOOKUP(A767,E$2:E766,1,0))),1,0)))</f>
        <v>1</v>
      </c>
    </row>
    <row r="768" spans="1:6" x14ac:dyDescent="0.3">
      <c r="A768" t="s">
        <v>2909</v>
      </c>
      <c r="B768" t="s">
        <v>2910</v>
      </c>
      <c r="C768" t="s">
        <v>2911</v>
      </c>
      <c r="F768">
        <f>IF(NOT(ISERROR(VLOOKUP(A768,C$2:C767,1,0))),1,IF(NOT(ISERROR(VLOOKUP(A768,D$2:D767,1,0))),1,IF(NOT(ISERROR(VLOOKUP(A768,E$2:E767,1,0))),1,0)))</f>
        <v>0</v>
      </c>
    </row>
    <row r="769" spans="1:6" hidden="1" x14ac:dyDescent="0.3">
      <c r="A769" t="s">
        <v>2911</v>
      </c>
      <c r="B769" t="s">
        <v>2912</v>
      </c>
      <c r="C769" t="s">
        <v>2909</v>
      </c>
      <c r="F769">
        <f>IF(NOT(ISERROR(VLOOKUP(A769,C$2:C768,1,0))),1,IF(NOT(ISERROR(VLOOKUP(A769,D$2:D768,1,0))),1,IF(NOT(ISERROR(VLOOKUP(A769,E$2:E768,1,0))),1,0)))</f>
        <v>1</v>
      </c>
    </row>
    <row r="770" spans="1:6" x14ac:dyDescent="0.3">
      <c r="A770" t="s">
        <v>2913</v>
      </c>
      <c r="B770" t="s">
        <v>2914</v>
      </c>
      <c r="C770" t="s">
        <v>2915</v>
      </c>
      <c r="F770">
        <f>IF(NOT(ISERROR(VLOOKUP(A770,C$2:C769,1,0))),1,IF(NOT(ISERROR(VLOOKUP(A770,D$2:D769,1,0))),1,IF(NOT(ISERROR(VLOOKUP(A770,E$2:E769,1,0))),1,0)))</f>
        <v>0</v>
      </c>
    </row>
    <row r="771" spans="1:6" hidden="1" x14ac:dyDescent="0.3">
      <c r="A771" t="s">
        <v>2915</v>
      </c>
      <c r="B771" t="s">
        <v>2916</v>
      </c>
      <c r="C771" t="s">
        <v>2913</v>
      </c>
      <c r="F771">
        <f>IF(NOT(ISERROR(VLOOKUP(A771,C$2:C770,1,0))),1,IF(NOT(ISERROR(VLOOKUP(A771,D$2:D770,1,0))),1,IF(NOT(ISERROR(VLOOKUP(A771,E$2:E770,1,0))),1,0)))</f>
        <v>1</v>
      </c>
    </row>
    <row r="772" spans="1:6" x14ac:dyDescent="0.3">
      <c r="A772" t="s">
        <v>2917</v>
      </c>
      <c r="B772" t="s">
        <v>2918</v>
      </c>
      <c r="C772" t="s">
        <v>2919</v>
      </c>
      <c r="F772">
        <f>IF(NOT(ISERROR(VLOOKUP(A772,C$2:C771,1,0))),1,IF(NOT(ISERROR(VLOOKUP(A772,D$2:D771,1,0))),1,IF(NOT(ISERROR(VLOOKUP(A772,E$2:E771,1,0))),1,0)))</f>
        <v>0</v>
      </c>
    </row>
    <row r="773" spans="1:6" hidden="1" x14ac:dyDescent="0.3">
      <c r="A773" t="s">
        <v>2919</v>
      </c>
      <c r="B773" t="s">
        <v>2920</v>
      </c>
      <c r="C773" t="s">
        <v>2917</v>
      </c>
      <c r="F773">
        <f>IF(NOT(ISERROR(VLOOKUP(A773,C$2:C772,1,0))),1,IF(NOT(ISERROR(VLOOKUP(A773,D$2:D772,1,0))),1,IF(NOT(ISERROR(VLOOKUP(A773,E$2:E772,1,0))),1,0)))</f>
        <v>1</v>
      </c>
    </row>
    <row r="774" spans="1:6" x14ac:dyDescent="0.3">
      <c r="A774" t="s">
        <v>2921</v>
      </c>
      <c r="B774" t="s">
        <v>2922</v>
      </c>
      <c r="C774" t="s">
        <v>2923</v>
      </c>
      <c r="F774">
        <f>IF(NOT(ISERROR(VLOOKUP(A774,C$2:C773,1,0))),1,IF(NOT(ISERROR(VLOOKUP(A774,D$2:D773,1,0))),1,IF(NOT(ISERROR(VLOOKUP(A774,E$2:E773,1,0))),1,0)))</f>
        <v>0</v>
      </c>
    </row>
    <row r="775" spans="1:6" hidden="1" x14ac:dyDescent="0.3">
      <c r="A775" t="s">
        <v>2923</v>
      </c>
      <c r="B775" t="s">
        <v>2924</v>
      </c>
      <c r="C775" t="s">
        <v>2921</v>
      </c>
      <c r="F775">
        <f>IF(NOT(ISERROR(VLOOKUP(A775,C$2:C774,1,0))),1,IF(NOT(ISERROR(VLOOKUP(A775,D$2:D774,1,0))),1,IF(NOT(ISERROR(VLOOKUP(A775,E$2:E774,1,0))),1,0)))</f>
        <v>1</v>
      </c>
    </row>
    <row r="776" spans="1:6" x14ac:dyDescent="0.3">
      <c r="A776" t="s">
        <v>2925</v>
      </c>
      <c r="B776" t="s">
        <v>2926</v>
      </c>
      <c r="C776" t="s">
        <v>2927</v>
      </c>
      <c r="F776">
        <f>IF(NOT(ISERROR(VLOOKUP(A776,C$2:C775,1,0))),1,IF(NOT(ISERROR(VLOOKUP(A776,D$2:D775,1,0))),1,IF(NOT(ISERROR(VLOOKUP(A776,E$2:E775,1,0))),1,0)))</f>
        <v>0</v>
      </c>
    </row>
    <row r="777" spans="1:6" hidden="1" x14ac:dyDescent="0.3">
      <c r="A777" t="s">
        <v>2927</v>
      </c>
      <c r="B777" t="s">
        <v>2928</v>
      </c>
      <c r="C777" t="s">
        <v>2925</v>
      </c>
      <c r="F777">
        <f>IF(NOT(ISERROR(VLOOKUP(A777,C$2:C776,1,0))),1,IF(NOT(ISERROR(VLOOKUP(A777,D$2:D776,1,0))),1,IF(NOT(ISERROR(VLOOKUP(A777,E$2:E776,1,0))),1,0)))</f>
        <v>1</v>
      </c>
    </row>
    <row r="778" spans="1:6" hidden="1" x14ac:dyDescent="0.3">
      <c r="A778" t="s">
        <v>2929</v>
      </c>
      <c r="B778" t="s">
        <v>2930</v>
      </c>
      <c r="C778" t="s">
        <v>2243</v>
      </c>
      <c r="F778">
        <f>IF(NOT(ISERROR(VLOOKUP(A778,C$2:C777,1,0))),1,IF(NOT(ISERROR(VLOOKUP(A778,D$2:D777,1,0))),1,IF(NOT(ISERROR(VLOOKUP(A778,E$2:E777,1,0))),1,0)))</f>
        <v>1</v>
      </c>
    </row>
    <row r="779" spans="1:6" x14ac:dyDescent="0.3">
      <c r="A779" t="s">
        <v>2931</v>
      </c>
      <c r="B779" t="s">
        <v>2932</v>
      </c>
      <c r="C779" t="s">
        <v>3035</v>
      </c>
      <c r="F779">
        <f>IF(NOT(ISERROR(VLOOKUP(A779,C$2:C778,1,0))),1,IF(NOT(ISERROR(VLOOKUP(A779,D$2:D778,1,0))),1,IF(NOT(ISERROR(VLOOKUP(A779,E$2:E778,1,0))),1,0)))</f>
        <v>0</v>
      </c>
    </row>
    <row r="780" spans="1:6" x14ac:dyDescent="0.3">
      <c r="A780" t="s">
        <v>2933</v>
      </c>
      <c r="B780" t="s">
        <v>2934</v>
      </c>
      <c r="C780" t="s">
        <v>2935</v>
      </c>
      <c r="F780">
        <f>IF(NOT(ISERROR(VLOOKUP(A780,C$2:C779,1,0))),1,IF(NOT(ISERROR(VLOOKUP(A780,D$2:D779,1,0))),1,IF(NOT(ISERROR(VLOOKUP(A780,E$2:E779,1,0))),1,0)))</f>
        <v>0</v>
      </c>
    </row>
    <row r="781" spans="1:6" hidden="1" x14ac:dyDescent="0.3">
      <c r="A781" t="s">
        <v>2935</v>
      </c>
      <c r="B781" t="s">
        <v>2936</v>
      </c>
      <c r="C781" t="s">
        <v>2933</v>
      </c>
      <c r="F781">
        <f>IF(NOT(ISERROR(VLOOKUP(A781,C$2:C780,1,0))),1,IF(NOT(ISERROR(VLOOKUP(A781,D$2:D780,1,0))),1,IF(NOT(ISERROR(VLOOKUP(A781,E$2:E780,1,0))),1,0)))</f>
        <v>1</v>
      </c>
    </row>
    <row r="782" spans="1:6" x14ac:dyDescent="0.3">
      <c r="A782" t="s">
        <v>2937</v>
      </c>
      <c r="B782" t="s">
        <v>2938</v>
      </c>
      <c r="C782" t="s">
        <v>2939</v>
      </c>
      <c r="F782">
        <f>IF(NOT(ISERROR(VLOOKUP(A782,C$2:C781,1,0))),1,IF(NOT(ISERROR(VLOOKUP(A782,D$2:D781,1,0))),1,IF(NOT(ISERROR(VLOOKUP(A782,E$2:E781,1,0))),1,0)))</f>
        <v>0</v>
      </c>
    </row>
    <row r="783" spans="1:6" hidden="1" x14ac:dyDescent="0.3">
      <c r="A783" t="s">
        <v>2939</v>
      </c>
      <c r="B783" t="s">
        <v>2940</v>
      </c>
      <c r="C783" t="s">
        <v>2937</v>
      </c>
      <c r="F783">
        <f>IF(NOT(ISERROR(VLOOKUP(A783,C$2:C782,1,0))),1,IF(NOT(ISERROR(VLOOKUP(A783,D$2:D782,1,0))),1,IF(NOT(ISERROR(VLOOKUP(A783,E$2:E782,1,0))),1,0)))</f>
        <v>1</v>
      </c>
    </row>
    <row r="784" spans="1:6" x14ac:dyDescent="0.3">
      <c r="A784" t="s">
        <v>2941</v>
      </c>
      <c r="B784" t="s">
        <v>2942</v>
      </c>
      <c r="C784">
        <v>0</v>
      </c>
      <c r="F784">
        <f>IF(NOT(ISERROR(VLOOKUP(A784,C$2:C783,1,0))),1,IF(NOT(ISERROR(VLOOKUP(A784,D$2:D783,1,0))),1,IF(NOT(ISERROR(VLOOKUP(A784,E$2:E783,1,0))),1,0)))</f>
        <v>0</v>
      </c>
    </row>
    <row r="785" spans="1:6" x14ac:dyDescent="0.3">
      <c r="A785" t="s">
        <v>2943</v>
      </c>
      <c r="B785" t="s">
        <v>2944</v>
      </c>
      <c r="C785" t="s">
        <v>2945</v>
      </c>
      <c r="F785">
        <f>IF(NOT(ISERROR(VLOOKUP(A785,C$2:C784,1,0))),1,IF(NOT(ISERROR(VLOOKUP(A785,D$2:D784,1,0))),1,IF(NOT(ISERROR(VLOOKUP(A785,E$2:E784,1,0))),1,0)))</f>
        <v>0</v>
      </c>
    </row>
    <row r="786" spans="1:6" hidden="1" x14ac:dyDescent="0.3">
      <c r="A786" t="s">
        <v>2945</v>
      </c>
      <c r="B786" t="s">
        <v>2946</v>
      </c>
      <c r="C786" t="s">
        <v>2943</v>
      </c>
      <c r="F786">
        <f>IF(NOT(ISERROR(VLOOKUP(A786,C$2:C785,1,0))),1,IF(NOT(ISERROR(VLOOKUP(A786,D$2:D785,1,0))),1,IF(NOT(ISERROR(VLOOKUP(A786,E$2:E785,1,0))),1,0)))</f>
        <v>1</v>
      </c>
    </row>
    <row r="787" spans="1:6" x14ac:dyDescent="0.3">
      <c r="A787" t="s">
        <v>2947</v>
      </c>
      <c r="B787" t="s">
        <v>2948</v>
      </c>
      <c r="C787" t="s">
        <v>2949</v>
      </c>
      <c r="F787">
        <f>IF(NOT(ISERROR(VLOOKUP(A787,C$2:C786,1,0))),1,IF(NOT(ISERROR(VLOOKUP(A787,D$2:D786,1,0))),1,IF(NOT(ISERROR(VLOOKUP(A787,E$2:E786,1,0))),1,0)))</f>
        <v>0</v>
      </c>
    </row>
    <row r="788" spans="1:6" hidden="1" x14ac:dyDescent="0.3">
      <c r="A788" t="s">
        <v>2949</v>
      </c>
      <c r="B788" t="s">
        <v>2950</v>
      </c>
      <c r="C788" t="s">
        <v>2947</v>
      </c>
      <c r="F788">
        <f>IF(NOT(ISERROR(VLOOKUP(A788,C$2:C787,1,0))),1,IF(NOT(ISERROR(VLOOKUP(A788,D$2:D787,1,0))),1,IF(NOT(ISERROR(VLOOKUP(A788,E$2:E787,1,0))),1,0)))</f>
        <v>1</v>
      </c>
    </row>
    <row r="789" spans="1:6" x14ac:dyDescent="0.3">
      <c r="A789" t="s">
        <v>2951</v>
      </c>
      <c r="B789" t="s">
        <v>2952</v>
      </c>
      <c r="C789" t="s">
        <v>2953</v>
      </c>
      <c r="F789">
        <f>IF(NOT(ISERROR(VLOOKUP(A789,C$2:C788,1,0))),1,IF(NOT(ISERROR(VLOOKUP(A789,D$2:D788,1,0))),1,IF(NOT(ISERROR(VLOOKUP(A789,E$2:E788,1,0))),1,0)))</f>
        <v>0</v>
      </c>
    </row>
    <row r="790" spans="1:6" hidden="1" x14ac:dyDescent="0.3">
      <c r="A790" t="s">
        <v>2953</v>
      </c>
      <c r="B790" t="s">
        <v>2954</v>
      </c>
      <c r="C790" t="s">
        <v>2951</v>
      </c>
      <c r="F790">
        <f>IF(NOT(ISERROR(VLOOKUP(A790,C$2:C789,1,0))),1,IF(NOT(ISERROR(VLOOKUP(A790,D$2:D789,1,0))),1,IF(NOT(ISERROR(VLOOKUP(A790,E$2:E789,1,0))),1,0)))</f>
        <v>1</v>
      </c>
    </row>
    <row r="791" spans="1:6" x14ac:dyDescent="0.3">
      <c r="A791" t="s">
        <v>2955</v>
      </c>
      <c r="B791" t="s">
        <v>2956</v>
      </c>
      <c r="C791" t="s">
        <v>2957</v>
      </c>
      <c r="F791">
        <f>IF(NOT(ISERROR(VLOOKUP(A791,C$2:C790,1,0))),1,IF(NOT(ISERROR(VLOOKUP(A791,D$2:D790,1,0))),1,IF(NOT(ISERROR(VLOOKUP(A791,E$2:E790,1,0))),1,0)))</f>
        <v>0</v>
      </c>
    </row>
    <row r="792" spans="1:6" hidden="1" x14ac:dyDescent="0.3">
      <c r="A792" t="s">
        <v>2957</v>
      </c>
      <c r="B792" t="s">
        <v>2958</v>
      </c>
      <c r="C792" t="s">
        <v>2955</v>
      </c>
      <c r="F792">
        <f>IF(NOT(ISERROR(VLOOKUP(A792,C$2:C791,1,0))),1,IF(NOT(ISERROR(VLOOKUP(A792,D$2:D791,1,0))),1,IF(NOT(ISERROR(VLOOKUP(A792,E$2:E791,1,0))),1,0)))</f>
        <v>1</v>
      </c>
    </row>
    <row r="793" spans="1:6" x14ac:dyDescent="0.3">
      <c r="A793" t="s">
        <v>2959</v>
      </c>
      <c r="B793" t="s">
        <v>2960</v>
      </c>
      <c r="C793" t="s">
        <v>2961</v>
      </c>
      <c r="F793">
        <f>IF(NOT(ISERROR(VLOOKUP(A793,C$2:C792,1,0))),1,IF(NOT(ISERROR(VLOOKUP(A793,D$2:D792,1,0))),1,IF(NOT(ISERROR(VLOOKUP(A793,E$2:E792,1,0))),1,0)))</f>
        <v>0</v>
      </c>
    </row>
    <row r="794" spans="1:6" hidden="1" x14ac:dyDescent="0.3">
      <c r="A794" t="s">
        <v>2961</v>
      </c>
      <c r="B794" t="s">
        <v>2962</v>
      </c>
      <c r="C794" t="s">
        <v>2959</v>
      </c>
      <c r="F794">
        <f>IF(NOT(ISERROR(VLOOKUP(A794,C$2:C793,1,0))),1,IF(NOT(ISERROR(VLOOKUP(A794,D$2:D793,1,0))),1,IF(NOT(ISERROR(VLOOKUP(A794,E$2:E793,1,0))),1,0)))</f>
        <v>1</v>
      </c>
    </row>
    <row r="795" spans="1:6" x14ac:dyDescent="0.3">
      <c r="A795" t="s">
        <v>2963</v>
      </c>
      <c r="B795" t="s">
        <v>2964</v>
      </c>
      <c r="C795" t="s">
        <v>2965</v>
      </c>
      <c r="F795">
        <f>IF(NOT(ISERROR(VLOOKUP(A795,C$2:C794,1,0))),1,IF(NOT(ISERROR(VLOOKUP(A795,D$2:D794,1,0))),1,IF(NOT(ISERROR(VLOOKUP(A795,E$2:E794,1,0))),1,0)))</f>
        <v>0</v>
      </c>
    </row>
    <row r="796" spans="1:6" hidden="1" x14ac:dyDescent="0.3">
      <c r="A796" t="s">
        <v>2965</v>
      </c>
      <c r="B796" t="s">
        <v>2966</v>
      </c>
      <c r="C796" t="s">
        <v>2963</v>
      </c>
      <c r="F796">
        <f>IF(NOT(ISERROR(VLOOKUP(A796,C$2:C795,1,0))),1,IF(NOT(ISERROR(VLOOKUP(A796,D$2:D795,1,0))),1,IF(NOT(ISERROR(VLOOKUP(A796,E$2:E795,1,0))),1,0)))</f>
        <v>1</v>
      </c>
    </row>
    <row r="797" spans="1:6" x14ac:dyDescent="0.3">
      <c r="A797" t="s">
        <v>2967</v>
      </c>
      <c r="B797" t="s">
        <v>2968</v>
      </c>
      <c r="C797" t="s">
        <v>2969</v>
      </c>
      <c r="F797">
        <f>IF(NOT(ISERROR(VLOOKUP(A797,C$2:C796,1,0))),1,IF(NOT(ISERROR(VLOOKUP(A797,D$2:D796,1,0))),1,IF(NOT(ISERROR(VLOOKUP(A797,E$2:E796,1,0))),1,0)))</f>
        <v>0</v>
      </c>
    </row>
    <row r="798" spans="1:6" hidden="1" x14ac:dyDescent="0.3">
      <c r="A798" t="s">
        <v>2969</v>
      </c>
      <c r="B798" t="s">
        <v>2970</v>
      </c>
      <c r="C798" t="s">
        <v>2967</v>
      </c>
      <c r="F798">
        <f>IF(NOT(ISERROR(VLOOKUP(A798,C$2:C797,1,0))),1,IF(NOT(ISERROR(VLOOKUP(A798,D$2:D797,1,0))),1,IF(NOT(ISERROR(VLOOKUP(A798,E$2:E797,1,0))),1,0)))</f>
        <v>1</v>
      </c>
    </row>
    <row r="799" spans="1:6" x14ac:dyDescent="0.3">
      <c r="A799" t="s">
        <v>2971</v>
      </c>
      <c r="B799" t="s">
        <v>2972</v>
      </c>
      <c r="C799" t="s">
        <v>2973</v>
      </c>
      <c r="F799">
        <f>IF(NOT(ISERROR(VLOOKUP(A799,C$2:C798,1,0))),1,IF(NOT(ISERROR(VLOOKUP(A799,D$2:D798,1,0))),1,IF(NOT(ISERROR(VLOOKUP(A799,E$2:E798,1,0))),1,0)))</f>
        <v>0</v>
      </c>
    </row>
    <row r="800" spans="1:6" hidden="1" x14ac:dyDescent="0.3">
      <c r="A800" t="s">
        <v>2973</v>
      </c>
      <c r="B800" t="s">
        <v>2974</v>
      </c>
      <c r="C800" t="s">
        <v>2971</v>
      </c>
      <c r="F800">
        <f>IF(NOT(ISERROR(VLOOKUP(A800,C$2:C799,1,0))),1,IF(NOT(ISERROR(VLOOKUP(A800,D$2:D799,1,0))),1,IF(NOT(ISERROR(VLOOKUP(A800,E$2:E799,1,0))),1,0)))</f>
        <v>1</v>
      </c>
    </row>
    <row r="801" spans="1:6" x14ac:dyDescent="0.3">
      <c r="A801" t="s">
        <v>2975</v>
      </c>
      <c r="B801" t="s">
        <v>2976</v>
      </c>
      <c r="C801" t="s">
        <v>2977</v>
      </c>
      <c r="F801">
        <f>IF(NOT(ISERROR(VLOOKUP(A801,C$2:C800,1,0))),1,IF(NOT(ISERROR(VLOOKUP(A801,D$2:D800,1,0))),1,IF(NOT(ISERROR(VLOOKUP(A801,E$2:E800,1,0))),1,0)))</f>
        <v>0</v>
      </c>
    </row>
    <row r="802" spans="1:6" hidden="1" x14ac:dyDescent="0.3">
      <c r="A802" t="s">
        <v>2977</v>
      </c>
      <c r="B802" t="s">
        <v>2978</v>
      </c>
      <c r="C802" t="s">
        <v>2975</v>
      </c>
      <c r="F802">
        <f>IF(NOT(ISERROR(VLOOKUP(A802,C$2:C801,1,0))),1,IF(NOT(ISERROR(VLOOKUP(A802,D$2:D801,1,0))),1,IF(NOT(ISERROR(VLOOKUP(A802,E$2:E801,1,0))),1,0)))</f>
        <v>1</v>
      </c>
    </row>
    <row r="803" spans="1:6" x14ac:dyDescent="0.3">
      <c r="A803" t="s">
        <v>2979</v>
      </c>
      <c r="B803" t="s">
        <v>2980</v>
      </c>
      <c r="C803" t="s">
        <v>2981</v>
      </c>
      <c r="F803">
        <f>IF(NOT(ISERROR(VLOOKUP(A803,C$2:C802,1,0))),1,IF(NOT(ISERROR(VLOOKUP(A803,D$2:D802,1,0))),1,IF(NOT(ISERROR(VLOOKUP(A803,E$2:E802,1,0))),1,0)))</f>
        <v>0</v>
      </c>
    </row>
    <row r="804" spans="1:6" hidden="1" x14ac:dyDescent="0.3">
      <c r="A804" t="s">
        <v>2981</v>
      </c>
      <c r="B804" t="s">
        <v>2982</v>
      </c>
      <c r="C804" t="s">
        <v>2979</v>
      </c>
      <c r="F804">
        <f>IF(NOT(ISERROR(VLOOKUP(A804,C$2:C803,1,0))),1,IF(NOT(ISERROR(VLOOKUP(A804,D$2:D803,1,0))),1,IF(NOT(ISERROR(VLOOKUP(A804,E$2:E803,1,0))),1,0)))</f>
        <v>1</v>
      </c>
    </row>
    <row r="805" spans="1:6" hidden="1" x14ac:dyDescent="0.3">
      <c r="A805" t="s">
        <v>2983</v>
      </c>
      <c r="B805" t="s">
        <v>2984</v>
      </c>
      <c r="C805" t="s">
        <v>2753</v>
      </c>
      <c r="F805">
        <f>IF(NOT(ISERROR(VLOOKUP(A805,C$2:C804,1,0))),1,IF(NOT(ISERROR(VLOOKUP(A805,D$2:D804,1,0))),1,IF(NOT(ISERROR(VLOOKUP(A805,E$2:E804,1,0))),1,0)))</f>
        <v>1</v>
      </c>
    </row>
    <row r="806" spans="1:6" x14ac:dyDescent="0.3">
      <c r="A806" t="s">
        <v>2985</v>
      </c>
      <c r="B806" t="s">
        <v>2986</v>
      </c>
      <c r="C806" t="s">
        <v>2987</v>
      </c>
      <c r="F806">
        <f>IF(NOT(ISERROR(VLOOKUP(A806,C$2:C805,1,0))),1,IF(NOT(ISERROR(VLOOKUP(A806,D$2:D805,1,0))),1,IF(NOT(ISERROR(VLOOKUP(A806,E$2:E805,1,0))),1,0)))</f>
        <v>0</v>
      </c>
    </row>
    <row r="807" spans="1:6" hidden="1" x14ac:dyDescent="0.3">
      <c r="A807" t="s">
        <v>2987</v>
      </c>
      <c r="B807" t="s">
        <v>2988</v>
      </c>
      <c r="C807" t="s">
        <v>2985</v>
      </c>
      <c r="F807">
        <f>IF(NOT(ISERROR(VLOOKUP(A807,C$2:C806,1,0))),1,IF(NOT(ISERROR(VLOOKUP(A807,D$2:D806,1,0))),1,IF(NOT(ISERROR(VLOOKUP(A807,E$2:E806,1,0))),1,0)))</f>
        <v>1</v>
      </c>
    </row>
    <row r="808" spans="1:6" x14ac:dyDescent="0.3">
      <c r="A808" t="s">
        <v>2989</v>
      </c>
      <c r="B808" t="s">
        <v>2990</v>
      </c>
      <c r="C808">
        <v>0</v>
      </c>
      <c r="F808">
        <f>IF(NOT(ISERROR(VLOOKUP(A808,C$2:C807,1,0))),1,IF(NOT(ISERROR(VLOOKUP(A808,D$2:D807,1,0))),1,IF(NOT(ISERROR(VLOOKUP(A808,E$2:E807,1,0))),1,0)))</f>
        <v>0</v>
      </c>
    </row>
    <row r="809" spans="1:6" x14ac:dyDescent="0.3">
      <c r="A809" t="s">
        <v>2991</v>
      </c>
      <c r="B809" t="s">
        <v>2992</v>
      </c>
      <c r="C809">
        <v>0</v>
      </c>
      <c r="F809">
        <f>IF(NOT(ISERROR(VLOOKUP(A809,C$2:C808,1,0))),1,IF(NOT(ISERROR(VLOOKUP(A809,D$2:D808,1,0))),1,IF(NOT(ISERROR(VLOOKUP(A809,E$2:E808,1,0))),1,0)))</f>
        <v>0</v>
      </c>
    </row>
    <row r="810" spans="1:6" x14ac:dyDescent="0.3">
      <c r="A810" t="s">
        <v>2993</v>
      </c>
      <c r="B810" t="s">
        <v>2994</v>
      </c>
      <c r="C810" t="s">
        <v>2995</v>
      </c>
      <c r="F810">
        <f>IF(NOT(ISERROR(VLOOKUP(A810,C$2:C809,1,0))),1,IF(NOT(ISERROR(VLOOKUP(A810,D$2:D809,1,0))),1,IF(NOT(ISERROR(VLOOKUP(A810,E$2:E809,1,0))),1,0)))</f>
        <v>0</v>
      </c>
    </row>
    <row r="811" spans="1:6" hidden="1" x14ac:dyDescent="0.3">
      <c r="A811" t="s">
        <v>2995</v>
      </c>
      <c r="B811" t="s">
        <v>2996</v>
      </c>
      <c r="C811" t="s">
        <v>2993</v>
      </c>
      <c r="F811">
        <f>IF(NOT(ISERROR(VLOOKUP(A811,C$2:C810,1,0))),1,IF(NOT(ISERROR(VLOOKUP(A811,D$2:D810,1,0))),1,IF(NOT(ISERROR(VLOOKUP(A811,E$2:E810,1,0))),1,0)))</f>
        <v>1</v>
      </c>
    </row>
    <row r="812" spans="1:6" x14ac:dyDescent="0.3">
      <c r="A812" t="s">
        <v>2997</v>
      </c>
      <c r="B812" t="s">
        <v>2998</v>
      </c>
      <c r="C812" t="s">
        <v>2999</v>
      </c>
      <c r="F812">
        <f>IF(NOT(ISERROR(VLOOKUP(A812,C$2:C811,1,0))),1,IF(NOT(ISERROR(VLOOKUP(A812,D$2:D811,1,0))),1,IF(NOT(ISERROR(VLOOKUP(A812,E$2:E811,1,0))),1,0)))</f>
        <v>0</v>
      </c>
    </row>
    <row r="813" spans="1:6" hidden="1" x14ac:dyDescent="0.3">
      <c r="A813" t="s">
        <v>2999</v>
      </c>
      <c r="B813" t="s">
        <v>3000</v>
      </c>
      <c r="C813" t="s">
        <v>2997</v>
      </c>
      <c r="F813">
        <f>IF(NOT(ISERROR(VLOOKUP(A813,C$2:C812,1,0))),1,IF(NOT(ISERROR(VLOOKUP(A813,D$2:D812,1,0))),1,IF(NOT(ISERROR(VLOOKUP(A813,E$2:E812,1,0))),1,0)))</f>
        <v>1</v>
      </c>
    </row>
    <row r="814" spans="1:6" x14ac:dyDescent="0.3">
      <c r="A814" t="s">
        <v>3001</v>
      </c>
      <c r="B814" t="s">
        <v>3002</v>
      </c>
      <c r="C814" t="s">
        <v>3003</v>
      </c>
      <c r="F814">
        <f>IF(NOT(ISERROR(VLOOKUP(A814,C$2:C813,1,0))),1,IF(NOT(ISERROR(VLOOKUP(A814,D$2:D813,1,0))),1,IF(NOT(ISERROR(VLOOKUP(A814,E$2:E813,1,0))),1,0)))</f>
        <v>0</v>
      </c>
    </row>
    <row r="815" spans="1:6" hidden="1" x14ac:dyDescent="0.3">
      <c r="A815" t="s">
        <v>3003</v>
      </c>
      <c r="B815" t="s">
        <v>3004</v>
      </c>
      <c r="C815" t="s">
        <v>3001</v>
      </c>
      <c r="F815">
        <f>IF(NOT(ISERROR(VLOOKUP(A815,C$2:C814,1,0))),1,IF(NOT(ISERROR(VLOOKUP(A815,D$2:D814,1,0))),1,IF(NOT(ISERROR(VLOOKUP(A815,E$2:E814,1,0))),1,0)))</f>
        <v>1</v>
      </c>
    </row>
    <row r="816" spans="1:6" x14ac:dyDescent="0.3">
      <c r="A816" t="s">
        <v>3005</v>
      </c>
      <c r="B816" t="s">
        <v>3006</v>
      </c>
      <c r="C816" t="s">
        <v>3007</v>
      </c>
      <c r="F816">
        <f>IF(NOT(ISERROR(VLOOKUP(A816,C$2:C815,1,0))),1,IF(NOT(ISERROR(VLOOKUP(A816,D$2:D815,1,0))),1,IF(NOT(ISERROR(VLOOKUP(A816,E$2:E815,1,0))),1,0)))</f>
        <v>0</v>
      </c>
    </row>
    <row r="817" spans="1:6" hidden="1" x14ac:dyDescent="0.3">
      <c r="A817" t="s">
        <v>3007</v>
      </c>
      <c r="B817" t="s">
        <v>3008</v>
      </c>
      <c r="C817" t="s">
        <v>3005</v>
      </c>
      <c r="F817">
        <f>IF(NOT(ISERROR(VLOOKUP(A817,C$2:C816,1,0))),1,IF(NOT(ISERROR(VLOOKUP(A817,D$2:D816,1,0))),1,IF(NOT(ISERROR(VLOOKUP(A817,E$2:E816,1,0))),1,0)))</f>
        <v>1</v>
      </c>
    </row>
    <row r="818" spans="1:6" x14ac:dyDescent="0.3">
      <c r="A818" t="s">
        <v>3009</v>
      </c>
      <c r="B818" t="s">
        <v>3010</v>
      </c>
      <c r="C818" t="s">
        <v>3011</v>
      </c>
      <c r="F818">
        <f>IF(NOT(ISERROR(VLOOKUP(A818,C$2:C817,1,0))),1,IF(NOT(ISERROR(VLOOKUP(A818,D$2:D817,1,0))),1,IF(NOT(ISERROR(VLOOKUP(A818,E$2:E817,1,0))),1,0)))</f>
        <v>0</v>
      </c>
    </row>
    <row r="819" spans="1:6" hidden="1" x14ac:dyDescent="0.3">
      <c r="A819" t="s">
        <v>3011</v>
      </c>
      <c r="B819" t="s">
        <v>3012</v>
      </c>
      <c r="C819" t="s">
        <v>3009</v>
      </c>
      <c r="F819">
        <f>IF(NOT(ISERROR(VLOOKUP(A819,C$2:C818,1,0))),1,IF(NOT(ISERROR(VLOOKUP(A819,D$2:D818,1,0))),1,IF(NOT(ISERROR(VLOOKUP(A819,E$2:E818,1,0))),1,0)))</f>
        <v>1</v>
      </c>
    </row>
    <row r="820" spans="1:6" x14ac:dyDescent="0.3">
      <c r="A820" t="s">
        <v>3013</v>
      </c>
      <c r="B820" t="s">
        <v>3014</v>
      </c>
      <c r="C820" t="s">
        <v>3015</v>
      </c>
      <c r="F820">
        <f>IF(NOT(ISERROR(VLOOKUP(A820,C$2:C819,1,0))),1,IF(NOT(ISERROR(VLOOKUP(A820,D$2:D819,1,0))),1,IF(NOT(ISERROR(VLOOKUP(A820,E$2:E819,1,0))),1,0)))</f>
        <v>0</v>
      </c>
    </row>
    <row r="821" spans="1:6" hidden="1" x14ac:dyDescent="0.3">
      <c r="A821" t="s">
        <v>3015</v>
      </c>
      <c r="B821" t="s">
        <v>3016</v>
      </c>
      <c r="C821" t="s">
        <v>3013</v>
      </c>
      <c r="F821">
        <f>IF(NOT(ISERROR(VLOOKUP(A821,C$2:C820,1,0))),1,IF(NOT(ISERROR(VLOOKUP(A821,D$2:D820,1,0))),1,IF(NOT(ISERROR(VLOOKUP(A821,E$2:E820,1,0))),1,0)))</f>
        <v>1</v>
      </c>
    </row>
    <row r="822" spans="1:6" x14ac:dyDescent="0.3">
      <c r="A822" t="s">
        <v>3017</v>
      </c>
      <c r="B822" t="s">
        <v>3018</v>
      </c>
      <c r="C822" t="s">
        <v>3019</v>
      </c>
      <c r="F822">
        <f>IF(NOT(ISERROR(VLOOKUP(A822,C$2:C821,1,0))),1,IF(NOT(ISERROR(VLOOKUP(A822,D$2:D821,1,0))),1,IF(NOT(ISERROR(VLOOKUP(A822,E$2:E821,1,0))),1,0)))</f>
        <v>0</v>
      </c>
    </row>
    <row r="823" spans="1:6" hidden="1" x14ac:dyDescent="0.3">
      <c r="A823" t="s">
        <v>3019</v>
      </c>
      <c r="B823" t="s">
        <v>3020</v>
      </c>
      <c r="C823" t="s">
        <v>3017</v>
      </c>
      <c r="F823">
        <f>IF(NOT(ISERROR(VLOOKUP(A823,C$2:C822,1,0))),1,IF(NOT(ISERROR(VLOOKUP(A823,D$2:D822,1,0))),1,IF(NOT(ISERROR(VLOOKUP(A823,E$2:E822,1,0))),1,0)))</f>
        <v>1</v>
      </c>
    </row>
    <row r="824" spans="1:6" x14ac:dyDescent="0.3">
      <c r="A824" t="s">
        <v>3021</v>
      </c>
      <c r="B824" t="s">
        <v>3022</v>
      </c>
      <c r="C824" t="s">
        <v>3023</v>
      </c>
      <c r="F824">
        <f>IF(NOT(ISERROR(VLOOKUP(A824,C$2:C823,1,0))),1,IF(NOT(ISERROR(VLOOKUP(A824,D$2:D823,1,0))),1,IF(NOT(ISERROR(VLOOKUP(A824,E$2:E823,1,0))),1,0)))</f>
        <v>0</v>
      </c>
    </row>
    <row r="825" spans="1:6" hidden="1" x14ac:dyDescent="0.3">
      <c r="A825" t="s">
        <v>3023</v>
      </c>
      <c r="B825" t="s">
        <v>3024</v>
      </c>
      <c r="C825" t="s">
        <v>3021</v>
      </c>
      <c r="F825">
        <f>IF(NOT(ISERROR(VLOOKUP(A825,C$2:C824,1,0))),1,IF(NOT(ISERROR(VLOOKUP(A825,D$2:D824,1,0))),1,IF(NOT(ISERROR(VLOOKUP(A825,E$2:E824,1,0))),1,0)))</f>
        <v>1</v>
      </c>
    </row>
    <row r="826" spans="1:6" x14ac:dyDescent="0.3">
      <c r="A826" t="s">
        <v>3025</v>
      </c>
      <c r="B826" t="s">
        <v>3026</v>
      </c>
      <c r="C826" t="s">
        <v>3027</v>
      </c>
      <c r="F826">
        <f>IF(NOT(ISERROR(VLOOKUP(A826,C$2:C825,1,0))),1,IF(NOT(ISERROR(VLOOKUP(A826,D$2:D825,1,0))),1,IF(NOT(ISERROR(VLOOKUP(A826,E$2:E825,1,0))),1,0)))</f>
        <v>0</v>
      </c>
    </row>
    <row r="827" spans="1:6" hidden="1" x14ac:dyDescent="0.3">
      <c r="A827" t="s">
        <v>3027</v>
      </c>
      <c r="B827" t="s">
        <v>3028</v>
      </c>
      <c r="C827" t="s">
        <v>3025</v>
      </c>
      <c r="F827">
        <f>IF(NOT(ISERROR(VLOOKUP(A827,C$2:C826,1,0))),1,IF(NOT(ISERROR(VLOOKUP(A827,D$2:D826,1,0))),1,IF(NOT(ISERROR(VLOOKUP(A827,E$2:E826,1,0))),1,0)))</f>
        <v>1</v>
      </c>
    </row>
    <row r="828" spans="1:6" x14ac:dyDescent="0.3">
      <c r="A828" t="s">
        <v>3029</v>
      </c>
      <c r="B828" t="s">
        <v>3030</v>
      </c>
      <c r="C828">
        <v>0</v>
      </c>
      <c r="F828">
        <f>IF(NOT(ISERROR(VLOOKUP(A828,C$2:C827,1,0))),1,IF(NOT(ISERROR(VLOOKUP(A828,D$2:D827,1,0))),1,IF(NOT(ISERROR(VLOOKUP(A828,E$2:E827,1,0))),1,0)))</f>
        <v>0</v>
      </c>
    </row>
    <row r="829" spans="1:6" x14ac:dyDescent="0.3">
      <c r="A829" t="s">
        <v>3031</v>
      </c>
      <c r="B829" t="s">
        <v>3032</v>
      </c>
      <c r="C829" t="s">
        <v>3033</v>
      </c>
      <c r="F829">
        <f>IF(NOT(ISERROR(VLOOKUP(A829,C$2:C828,1,0))),1,IF(NOT(ISERROR(VLOOKUP(A829,D$2:D828,1,0))),1,IF(NOT(ISERROR(VLOOKUP(A829,E$2:E828,1,0))),1,0)))</f>
        <v>0</v>
      </c>
    </row>
    <row r="830" spans="1:6" hidden="1" x14ac:dyDescent="0.3">
      <c r="A830" t="s">
        <v>3033</v>
      </c>
      <c r="B830" t="s">
        <v>3034</v>
      </c>
      <c r="C830" t="s">
        <v>3031</v>
      </c>
      <c r="F830">
        <f>IF(NOT(ISERROR(VLOOKUP(A830,C$2:C829,1,0))),1,IF(NOT(ISERROR(VLOOKUP(A830,D$2:D829,1,0))),1,IF(NOT(ISERROR(VLOOKUP(A830,E$2:E829,1,0))),1,0)))</f>
        <v>1</v>
      </c>
    </row>
    <row r="831" spans="1:6" hidden="1" x14ac:dyDescent="0.3">
      <c r="A831" t="s">
        <v>3035</v>
      </c>
      <c r="B831" t="s">
        <v>3036</v>
      </c>
      <c r="C831" t="s">
        <v>2931</v>
      </c>
      <c r="F831">
        <f>IF(NOT(ISERROR(VLOOKUP(A831,C$2:C830,1,0))),1,IF(NOT(ISERROR(VLOOKUP(A831,D$2:D830,1,0))),1,IF(NOT(ISERROR(VLOOKUP(A831,E$2:E830,1,0))),1,0)))</f>
        <v>1</v>
      </c>
    </row>
    <row r="832" spans="1:6" x14ac:dyDescent="0.3">
      <c r="A832" t="s">
        <v>3037</v>
      </c>
      <c r="B832" t="s">
        <v>3038</v>
      </c>
      <c r="C832" t="s">
        <v>3039</v>
      </c>
      <c r="F832">
        <f>IF(NOT(ISERROR(VLOOKUP(A832,C$2:C831,1,0))),1,IF(NOT(ISERROR(VLOOKUP(A832,D$2:D831,1,0))),1,IF(NOT(ISERROR(VLOOKUP(A832,E$2:E831,1,0))),1,0)))</f>
        <v>0</v>
      </c>
    </row>
    <row r="833" spans="1:6" hidden="1" x14ac:dyDescent="0.3">
      <c r="A833" t="s">
        <v>3039</v>
      </c>
      <c r="B833" t="s">
        <v>3040</v>
      </c>
      <c r="C833" t="s">
        <v>3037</v>
      </c>
      <c r="F833">
        <f>IF(NOT(ISERROR(VLOOKUP(A833,C$2:C832,1,0))),1,IF(NOT(ISERROR(VLOOKUP(A833,D$2:D832,1,0))),1,IF(NOT(ISERROR(VLOOKUP(A833,E$2:E832,1,0))),1,0)))</f>
        <v>1</v>
      </c>
    </row>
    <row r="834" spans="1:6" x14ac:dyDescent="0.3">
      <c r="A834" t="s">
        <v>3041</v>
      </c>
      <c r="B834" t="s">
        <v>3042</v>
      </c>
      <c r="C834" t="s">
        <v>3043</v>
      </c>
      <c r="F834">
        <f>IF(NOT(ISERROR(VLOOKUP(A834,C$2:C833,1,0))),1,IF(NOT(ISERROR(VLOOKUP(A834,D$2:D833,1,0))),1,IF(NOT(ISERROR(VLOOKUP(A834,E$2:E833,1,0))),1,0)))</f>
        <v>0</v>
      </c>
    </row>
    <row r="835" spans="1:6" hidden="1" x14ac:dyDescent="0.3">
      <c r="A835" t="s">
        <v>3043</v>
      </c>
      <c r="B835" t="s">
        <v>3044</v>
      </c>
      <c r="C835" t="s">
        <v>3041</v>
      </c>
      <c r="F835">
        <f>IF(NOT(ISERROR(VLOOKUP(A835,C$2:C834,1,0))),1,IF(NOT(ISERROR(VLOOKUP(A835,D$2:D834,1,0))),1,IF(NOT(ISERROR(VLOOKUP(A835,E$2:E834,1,0))),1,0)))</f>
        <v>1</v>
      </c>
    </row>
    <row r="836" spans="1:6" x14ac:dyDescent="0.3">
      <c r="A836" t="s">
        <v>3045</v>
      </c>
      <c r="B836" t="s">
        <v>3046</v>
      </c>
      <c r="C836" t="s">
        <v>3047</v>
      </c>
      <c r="F836">
        <f>IF(NOT(ISERROR(VLOOKUP(A836,C$2:C835,1,0))),1,IF(NOT(ISERROR(VLOOKUP(A836,D$2:D835,1,0))),1,IF(NOT(ISERROR(VLOOKUP(A836,E$2:E835,1,0))),1,0)))</f>
        <v>0</v>
      </c>
    </row>
    <row r="837" spans="1:6" hidden="1" x14ac:dyDescent="0.3">
      <c r="A837" t="s">
        <v>3047</v>
      </c>
      <c r="B837" t="s">
        <v>3048</v>
      </c>
      <c r="C837" t="s">
        <v>3045</v>
      </c>
      <c r="F837">
        <f>IF(NOT(ISERROR(VLOOKUP(A837,C$2:C836,1,0))),1,IF(NOT(ISERROR(VLOOKUP(A837,D$2:D836,1,0))),1,IF(NOT(ISERROR(VLOOKUP(A837,E$2:E836,1,0))),1,0)))</f>
        <v>1</v>
      </c>
    </row>
    <row r="838" spans="1:6" x14ac:dyDescent="0.3">
      <c r="A838" t="s">
        <v>3049</v>
      </c>
      <c r="B838" t="s">
        <v>3050</v>
      </c>
      <c r="C838" t="s">
        <v>3051</v>
      </c>
      <c r="F838">
        <f>IF(NOT(ISERROR(VLOOKUP(A838,C$2:C837,1,0))),1,IF(NOT(ISERROR(VLOOKUP(A838,D$2:D837,1,0))),1,IF(NOT(ISERROR(VLOOKUP(A838,E$2:E837,1,0))),1,0)))</f>
        <v>0</v>
      </c>
    </row>
    <row r="839" spans="1:6" hidden="1" x14ac:dyDescent="0.3">
      <c r="A839" t="s">
        <v>3051</v>
      </c>
      <c r="B839" t="s">
        <v>3052</v>
      </c>
      <c r="C839" t="s">
        <v>3049</v>
      </c>
      <c r="F839">
        <f>IF(NOT(ISERROR(VLOOKUP(A839,C$2:C838,1,0))),1,IF(NOT(ISERROR(VLOOKUP(A839,D$2:D838,1,0))),1,IF(NOT(ISERROR(VLOOKUP(A839,E$2:E838,1,0))),1,0)))</f>
        <v>1</v>
      </c>
    </row>
    <row r="840" spans="1:6" x14ac:dyDescent="0.3">
      <c r="A840" t="s">
        <v>3053</v>
      </c>
      <c r="B840" t="s">
        <v>3054</v>
      </c>
      <c r="C840" t="s">
        <v>3055</v>
      </c>
      <c r="F840">
        <f>IF(NOT(ISERROR(VLOOKUP(A840,C$2:C839,1,0))),1,IF(NOT(ISERROR(VLOOKUP(A840,D$2:D839,1,0))),1,IF(NOT(ISERROR(VLOOKUP(A840,E$2:E839,1,0))),1,0)))</f>
        <v>0</v>
      </c>
    </row>
    <row r="841" spans="1:6" hidden="1" x14ac:dyDescent="0.3">
      <c r="A841" t="s">
        <v>3055</v>
      </c>
      <c r="B841" t="s">
        <v>3056</v>
      </c>
      <c r="C841" t="s">
        <v>3053</v>
      </c>
      <c r="F841">
        <f>IF(NOT(ISERROR(VLOOKUP(A841,C$2:C840,1,0))),1,IF(NOT(ISERROR(VLOOKUP(A841,D$2:D840,1,0))),1,IF(NOT(ISERROR(VLOOKUP(A841,E$2:E840,1,0))),1,0)))</f>
        <v>1</v>
      </c>
    </row>
    <row r="842" spans="1:6" x14ac:dyDescent="0.3">
      <c r="A842" t="s">
        <v>3057</v>
      </c>
      <c r="B842" t="s">
        <v>3058</v>
      </c>
      <c r="C842" t="s">
        <v>3059</v>
      </c>
      <c r="F842">
        <f>IF(NOT(ISERROR(VLOOKUP(A842,C$2:C841,1,0))),1,IF(NOT(ISERROR(VLOOKUP(A842,D$2:D841,1,0))),1,IF(NOT(ISERROR(VLOOKUP(A842,E$2:E841,1,0))),1,0)))</f>
        <v>0</v>
      </c>
    </row>
    <row r="843" spans="1:6" hidden="1" x14ac:dyDescent="0.3">
      <c r="A843" t="s">
        <v>3059</v>
      </c>
      <c r="B843" t="s">
        <v>3060</v>
      </c>
      <c r="C843" t="s">
        <v>3057</v>
      </c>
      <c r="F843">
        <f>IF(NOT(ISERROR(VLOOKUP(A843,C$2:C842,1,0))),1,IF(NOT(ISERROR(VLOOKUP(A843,D$2:D842,1,0))),1,IF(NOT(ISERROR(VLOOKUP(A843,E$2:E842,1,0))),1,0)))</f>
        <v>1</v>
      </c>
    </row>
    <row r="844" spans="1:6" hidden="1" x14ac:dyDescent="0.3">
      <c r="A844" t="s">
        <v>3061</v>
      </c>
      <c r="B844" t="s">
        <v>3062</v>
      </c>
      <c r="C844" t="s">
        <v>1579</v>
      </c>
      <c r="F844">
        <f>IF(NOT(ISERROR(VLOOKUP(A844,C$2:C843,1,0))),1,IF(NOT(ISERROR(VLOOKUP(A844,D$2:D843,1,0))),1,IF(NOT(ISERROR(VLOOKUP(A844,E$2:E843,1,0))),1,0)))</f>
        <v>1</v>
      </c>
    </row>
    <row r="845" spans="1:6" x14ac:dyDescent="0.3">
      <c r="A845" t="s">
        <v>3063</v>
      </c>
      <c r="B845" t="s">
        <v>3064</v>
      </c>
      <c r="C845" t="s">
        <v>3065</v>
      </c>
      <c r="F845">
        <f>IF(NOT(ISERROR(VLOOKUP(A845,C$2:C844,1,0))),1,IF(NOT(ISERROR(VLOOKUP(A845,D$2:D844,1,0))),1,IF(NOT(ISERROR(VLOOKUP(A845,E$2:E844,1,0))),1,0)))</f>
        <v>0</v>
      </c>
    </row>
    <row r="846" spans="1:6" hidden="1" x14ac:dyDescent="0.3">
      <c r="A846" t="s">
        <v>3065</v>
      </c>
      <c r="B846" t="s">
        <v>3066</v>
      </c>
      <c r="C846" t="s">
        <v>3063</v>
      </c>
      <c r="F846">
        <f>IF(NOT(ISERROR(VLOOKUP(A846,C$2:C845,1,0))),1,IF(NOT(ISERROR(VLOOKUP(A846,D$2:D845,1,0))),1,IF(NOT(ISERROR(VLOOKUP(A846,E$2:E845,1,0))),1,0)))</f>
        <v>1</v>
      </c>
    </row>
    <row r="847" spans="1:6" x14ac:dyDescent="0.3">
      <c r="A847" t="s">
        <v>3067</v>
      </c>
      <c r="B847" t="s">
        <v>3068</v>
      </c>
      <c r="C847" t="s">
        <v>3069</v>
      </c>
      <c r="F847">
        <f>IF(NOT(ISERROR(VLOOKUP(A847,C$2:C846,1,0))),1,IF(NOT(ISERROR(VLOOKUP(A847,D$2:D846,1,0))),1,IF(NOT(ISERROR(VLOOKUP(A847,E$2:E846,1,0))),1,0)))</f>
        <v>0</v>
      </c>
    </row>
    <row r="848" spans="1:6" hidden="1" x14ac:dyDescent="0.3">
      <c r="A848" t="s">
        <v>3069</v>
      </c>
      <c r="B848" t="s">
        <v>3070</v>
      </c>
      <c r="C848" t="s">
        <v>3067</v>
      </c>
      <c r="F848">
        <f>IF(NOT(ISERROR(VLOOKUP(A848,C$2:C847,1,0))),1,IF(NOT(ISERROR(VLOOKUP(A848,D$2:D847,1,0))),1,IF(NOT(ISERROR(VLOOKUP(A848,E$2:E847,1,0))),1,0)))</f>
        <v>1</v>
      </c>
    </row>
    <row r="849" spans="1:6" x14ac:dyDescent="0.3">
      <c r="A849" t="s">
        <v>3071</v>
      </c>
      <c r="B849" t="s">
        <v>3072</v>
      </c>
      <c r="C849" t="s">
        <v>3073</v>
      </c>
      <c r="F849">
        <f>IF(NOT(ISERROR(VLOOKUP(A849,C$2:C848,1,0))),1,IF(NOT(ISERROR(VLOOKUP(A849,D$2:D848,1,0))),1,IF(NOT(ISERROR(VLOOKUP(A849,E$2:E848,1,0))),1,0)))</f>
        <v>0</v>
      </c>
    </row>
    <row r="850" spans="1:6" hidden="1" x14ac:dyDescent="0.3">
      <c r="A850" t="s">
        <v>3073</v>
      </c>
      <c r="B850" t="s">
        <v>3074</v>
      </c>
      <c r="C850" t="s">
        <v>3071</v>
      </c>
      <c r="F850">
        <f>IF(NOT(ISERROR(VLOOKUP(A850,C$2:C849,1,0))),1,IF(NOT(ISERROR(VLOOKUP(A850,D$2:D849,1,0))),1,IF(NOT(ISERROR(VLOOKUP(A850,E$2:E849,1,0))),1,0)))</f>
        <v>1</v>
      </c>
    </row>
    <row r="851" spans="1:6" x14ac:dyDescent="0.3">
      <c r="A851" t="s">
        <v>3075</v>
      </c>
      <c r="B851" t="s">
        <v>3076</v>
      </c>
      <c r="C851" t="s">
        <v>3077</v>
      </c>
      <c r="F851">
        <f>IF(NOT(ISERROR(VLOOKUP(A851,C$2:C850,1,0))),1,IF(NOT(ISERROR(VLOOKUP(A851,D$2:D850,1,0))),1,IF(NOT(ISERROR(VLOOKUP(A851,E$2:E850,1,0))),1,0)))</f>
        <v>0</v>
      </c>
    </row>
    <row r="852" spans="1:6" hidden="1" x14ac:dyDescent="0.3">
      <c r="A852" t="s">
        <v>3077</v>
      </c>
      <c r="B852" t="s">
        <v>3078</v>
      </c>
      <c r="C852" t="s">
        <v>3075</v>
      </c>
      <c r="F852">
        <f>IF(NOT(ISERROR(VLOOKUP(A852,C$2:C851,1,0))),1,IF(NOT(ISERROR(VLOOKUP(A852,D$2:D851,1,0))),1,IF(NOT(ISERROR(VLOOKUP(A852,E$2:E851,1,0))),1,0)))</f>
        <v>1</v>
      </c>
    </row>
    <row r="853" spans="1:6" x14ac:dyDescent="0.3">
      <c r="A853" t="s">
        <v>3079</v>
      </c>
      <c r="B853" t="s">
        <v>3080</v>
      </c>
      <c r="C853" t="s">
        <v>3081</v>
      </c>
      <c r="F853">
        <f>IF(NOT(ISERROR(VLOOKUP(A853,C$2:C852,1,0))),1,IF(NOT(ISERROR(VLOOKUP(A853,D$2:D852,1,0))),1,IF(NOT(ISERROR(VLOOKUP(A853,E$2:E852,1,0))),1,0)))</f>
        <v>0</v>
      </c>
    </row>
    <row r="854" spans="1:6" hidden="1" x14ac:dyDescent="0.3">
      <c r="A854" t="s">
        <v>3081</v>
      </c>
      <c r="B854" t="s">
        <v>3082</v>
      </c>
      <c r="C854" t="s">
        <v>3079</v>
      </c>
      <c r="F854">
        <f>IF(NOT(ISERROR(VLOOKUP(A854,C$2:C853,1,0))),1,IF(NOT(ISERROR(VLOOKUP(A854,D$2:D853,1,0))),1,IF(NOT(ISERROR(VLOOKUP(A854,E$2:E853,1,0))),1,0)))</f>
        <v>1</v>
      </c>
    </row>
    <row r="855" spans="1:6" x14ac:dyDescent="0.3">
      <c r="A855" t="s">
        <v>3083</v>
      </c>
      <c r="B855" t="s">
        <v>3084</v>
      </c>
      <c r="C855" t="s">
        <v>3085</v>
      </c>
      <c r="F855">
        <f>IF(NOT(ISERROR(VLOOKUP(A855,C$2:C854,1,0))),1,IF(NOT(ISERROR(VLOOKUP(A855,D$2:D854,1,0))),1,IF(NOT(ISERROR(VLOOKUP(A855,E$2:E854,1,0))),1,0)))</f>
        <v>0</v>
      </c>
    </row>
    <row r="856" spans="1:6" hidden="1" x14ac:dyDescent="0.3">
      <c r="A856" t="s">
        <v>3085</v>
      </c>
      <c r="B856" t="s">
        <v>3086</v>
      </c>
      <c r="C856" t="s">
        <v>3083</v>
      </c>
      <c r="F856">
        <f>IF(NOT(ISERROR(VLOOKUP(A856,C$2:C855,1,0))),1,IF(NOT(ISERROR(VLOOKUP(A856,D$2:D855,1,0))),1,IF(NOT(ISERROR(VLOOKUP(A856,E$2:E855,1,0))),1,0)))</f>
        <v>1</v>
      </c>
    </row>
    <row r="857" spans="1:6" x14ac:dyDescent="0.3">
      <c r="A857" t="s">
        <v>3087</v>
      </c>
      <c r="B857" t="s">
        <v>3088</v>
      </c>
      <c r="C857" t="s">
        <v>3089</v>
      </c>
      <c r="F857">
        <f>IF(NOT(ISERROR(VLOOKUP(A857,C$2:C856,1,0))),1,IF(NOT(ISERROR(VLOOKUP(A857,D$2:D856,1,0))),1,IF(NOT(ISERROR(VLOOKUP(A857,E$2:E856,1,0))),1,0)))</f>
        <v>0</v>
      </c>
    </row>
    <row r="858" spans="1:6" hidden="1" x14ac:dyDescent="0.3">
      <c r="A858" t="s">
        <v>3089</v>
      </c>
      <c r="B858" t="s">
        <v>3090</v>
      </c>
      <c r="C858" t="s">
        <v>3087</v>
      </c>
      <c r="F858">
        <f>IF(NOT(ISERROR(VLOOKUP(A858,C$2:C857,1,0))),1,IF(NOT(ISERROR(VLOOKUP(A858,D$2:D857,1,0))),1,IF(NOT(ISERROR(VLOOKUP(A858,E$2:E857,1,0))),1,0)))</f>
        <v>1</v>
      </c>
    </row>
    <row r="859" spans="1:6" hidden="1" x14ac:dyDescent="0.3">
      <c r="A859" t="s">
        <v>3091</v>
      </c>
      <c r="B859" t="s">
        <v>3092</v>
      </c>
      <c r="C859" t="s">
        <v>2399</v>
      </c>
      <c r="F859">
        <f>IF(NOT(ISERROR(VLOOKUP(A859,C$2:C858,1,0))),1,IF(NOT(ISERROR(VLOOKUP(A859,D$2:D858,1,0))),1,IF(NOT(ISERROR(VLOOKUP(A859,E$2:E858,1,0))),1,0)))</f>
        <v>1</v>
      </c>
    </row>
    <row r="860" spans="1:6" x14ac:dyDescent="0.3">
      <c r="A860" t="s">
        <v>3093</v>
      </c>
      <c r="B860" t="s">
        <v>3094</v>
      </c>
      <c r="C860" t="s">
        <v>3095</v>
      </c>
      <c r="F860">
        <f>IF(NOT(ISERROR(VLOOKUP(A860,C$2:C859,1,0))),1,IF(NOT(ISERROR(VLOOKUP(A860,D$2:D859,1,0))),1,IF(NOT(ISERROR(VLOOKUP(A860,E$2:E859,1,0))),1,0)))</f>
        <v>0</v>
      </c>
    </row>
    <row r="861" spans="1:6" hidden="1" x14ac:dyDescent="0.3">
      <c r="A861" t="s">
        <v>3095</v>
      </c>
      <c r="B861" t="s">
        <v>3096</v>
      </c>
      <c r="C861" t="s">
        <v>3093</v>
      </c>
      <c r="F861">
        <f>IF(NOT(ISERROR(VLOOKUP(A861,C$2:C860,1,0))),1,IF(NOT(ISERROR(VLOOKUP(A861,D$2:D860,1,0))),1,IF(NOT(ISERROR(VLOOKUP(A861,E$2:E860,1,0))),1,0)))</f>
        <v>1</v>
      </c>
    </row>
    <row r="862" spans="1:6" x14ac:dyDescent="0.3">
      <c r="A862" t="s">
        <v>3097</v>
      </c>
      <c r="B862" t="s">
        <v>3098</v>
      </c>
      <c r="C862" t="s">
        <v>3099</v>
      </c>
      <c r="F862">
        <f>IF(NOT(ISERROR(VLOOKUP(A862,C$2:C861,1,0))),1,IF(NOT(ISERROR(VLOOKUP(A862,D$2:D861,1,0))),1,IF(NOT(ISERROR(VLOOKUP(A862,E$2:E861,1,0))),1,0)))</f>
        <v>0</v>
      </c>
    </row>
    <row r="863" spans="1:6" hidden="1" x14ac:dyDescent="0.3">
      <c r="A863" t="s">
        <v>3099</v>
      </c>
      <c r="B863" t="s">
        <v>3100</v>
      </c>
      <c r="C863" t="s">
        <v>3097</v>
      </c>
      <c r="F863">
        <f>IF(NOT(ISERROR(VLOOKUP(A863,C$2:C862,1,0))),1,IF(NOT(ISERROR(VLOOKUP(A863,D$2:D862,1,0))),1,IF(NOT(ISERROR(VLOOKUP(A863,E$2:E862,1,0))),1,0)))</f>
        <v>1</v>
      </c>
    </row>
    <row r="864" spans="1:6" x14ac:dyDescent="0.3">
      <c r="A864" t="s">
        <v>3101</v>
      </c>
      <c r="B864" t="s">
        <v>3102</v>
      </c>
      <c r="C864" t="s">
        <v>3103</v>
      </c>
      <c r="F864">
        <f>IF(NOT(ISERROR(VLOOKUP(A864,C$2:C863,1,0))),1,IF(NOT(ISERROR(VLOOKUP(A864,D$2:D863,1,0))),1,IF(NOT(ISERROR(VLOOKUP(A864,E$2:E863,1,0))),1,0)))</f>
        <v>0</v>
      </c>
    </row>
    <row r="865" spans="1:6" hidden="1" x14ac:dyDescent="0.3">
      <c r="A865" t="s">
        <v>3103</v>
      </c>
      <c r="B865" t="s">
        <v>3104</v>
      </c>
      <c r="C865" t="s">
        <v>3101</v>
      </c>
      <c r="F865">
        <f>IF(NOT(ISERROR(VLOOKUP(A865,C$2:C864,1,0))),1,IF(NOT(ISERROR(VLOOKUP(A865,D$2:D864,1,0))),1,IF(NOT(ISERROR(VLOOKUP(A865,E$2:E864,1,0))),1,0)))</f>
        <v>1</v>
      </c>
    </row>
    <row r="866" spans="1:6" x14ac:dyDescent="0.3">
      <c r="A866" t="s">
        <v>3105</v>
      </c>
      <c r="B866" t="s">
        <v>3106</v>
      </c>
      <c r="C866" t="s">
        <v>3107</v>
      </c>
      <c r="F866">
        <f>IF(NOT(ISERROR(VLOOKUP(A866,C$2:C865,1,0))),1,IF(NOT(ISERROR(VLOOKUP(A866,D$2:D865,1,0))),1,IF(NOT(ISERROR(VLOOKUP(A866,E$2:E865,1,0))),1,0)))</f>
        <v>0</v>
      </c>
    </row>
    <row r="867" spans="1:6" hidden="1" x14ac:dyDescent="0.3">
      <c r="A867" t="s">
        <v>3107</v>
      </c>
      <c r="B867" t="s">
        <v>3108</v>
      </c>
      <c r="C867" t="s">
        <v>3105</v>
      </c>
      <c r="F867">
        <f>IF(NOT(ISERROR(VLOOKUP(A867,C$2:C866,1,0))),1,IF(NOT(ISERROR(VLOOKUP(A867,D$2:D866,1,0))),1,IF(NOT(ISERROR(VLOOKUP(A867,E$2:E866,1,0))),1,0)))</f>
        <v>1</v>
      </c>
    </row>
    <row r="868" spans="1:6" x14ac:dyDescent="0.3">
      <c r="A868" t="s">
        <v>3109</v>
      </c>
      <c r="B868" t="s">
        <v>3110</v>
      </c>
      <c r="C868" t="s">
        <v>3111</v>
      </c>
      <c r="F868">
        <f>IF(NOT(ISERROR(VLOOKUP(A868,C$2:C867,1,0))),1,IF(NOT(ISERROR(VLOOKUP(A868,D$2:D867,1,0))),1,IF(NOT(ISERROR(VLOOKUP(A868,E$2:E867,1,0))),1,0)))</f>
        <v>0</v>
      </c>
    </row>
    <row r="869" spans="1:6" hidden="1" x14ac:dyDescent="0.3">
      <c r="A869" t="s">
        <v>3111</v>
      </c>
      <c r="B869" t="s">
        <v>3112</v>
      </c>
      <c r="C869" t="s">
        <v>3109</v>
      </c>
      <c r="F869">
        <f>IF(NOT(ISERROR(VLOOKUP(A869,C$2:C868,1,0))),1,IF(NOT(ISERROR(VLOOKUP(A869,D$2:D868,1,0))),1,IF(NOT(ISERROR(VLOOKUP(A869,E$2:E868,1,0))),1,0)))</f>
        <v>1</v>
      </c>
    </row>
    <row r="870" spans="1:6" x14ac:dyDescent="0.3">
      <c r="A870" t="s">
        <v>3113</v>
      </c>
      <c r="B870" t="s">
        <v>3114</v>
      </c>
      <c r="C870" t="s">
        <v>3115</v>
      </c>
      <c r="F870">
        <f>IF(NOT(ISERROR(VLOOKUP(A870,C$2:C869,1,0))),1,IF(NOT(ISERROR(VLOOKUP(A870,D$2:D869,1,0))),1,IF(NOT(ISERROR(VLOOKUP(A870,E$2:E869,1,0))),1,0)))</f>
        <v>0</v>
      </c>
    </row>
    <row r="871" spans="1:6" hidden="1" x14ac:dyDescent="0.3">
      <c r="A871" t="s">
        <v>3115</v>
      </c>
      <c r="B871" t="s">
        <v>3116</v>
      </c>
      <c r="C871" t="s">
        <v>3113</v>
      </c>
      <c r="F871">
        <f>IF(NOT(ISERROR(VLOOKUP(A871,C$2:C870,1,0))),1,IF(NOT(ISERROR(VLOOKUP(A871,D$2:D870,1,0))),1,IF(NOT(ISERROR(VLOOKUP(A871,E$2:E870,1,0))),1,0)))</f>
        <v>1</v>
      </c>
    </row>
    <row r="872" spans="1:6" x14ac:dyDescent="0.3">
      <c r="A872" t="s">
        <v>3117</v>
      </c>
      <c r="B872" t="s">
        <v>3118</v>
      </c>
      <c r="C872" t="s">
        <v>3119</v>
      </c>
      <c r="F872">
        <f>IF(NOT(ISERROR(VLOOKUP(A872,C$2:C871,1,0))),1,IF(NOT(ISERROR(VLOOKUP(A872,D$2:D871,1,0))),1,IF(NOT(ISERROR(VLOOKUP(A872,E$2:E871,1,0))),1,0)))</f>
        <v>0</v>
      </c>
    </row>
    <row r="873" spans="1:6" hidden="1" x14ac:dyDescent="0.3">
      <c r="A873" t="s">
        <v>3119</v>
      </c>
      <c r="B873" t="s">
        <v>3120</v>
      </c>
      <c r="C873" t="s">
        <v>3117</v>
      </c>
      <c r="F873">
        <f>IF(NOT(ISERROR(VLOOKUP(A873,C$2:C872,1,0))),1,IF(NOT(ISERROR(VLOOKUP(A873,D$2:D872,1,0))),1,IF(NOT(ISERROR(VLOOKUP(A873,E$2:E872,1,0))),1,0)))</f>
        <v>1</v>
      </c>
    </row>
    <row r="874" spans="1:6" x14ac:dyDescent="0.3">
      <c r="A874" t="s">
        <v>3121</v>
      </c>
      <c r="B874" t="s">
        <v>3122</v>
      </c>
      <c r="C874" t="s">
        <v>3123</v>
      </c>
      <c r="F874">
        <f>IF(NOT(ISERROR(VLOOKUP(A874,C$2:C873,1,0))),1,IF(NOT(ISERROR(VLOOKUP(A874,D$2:D873,1,0))),1,IF(NOT(ISERROR(VLOOKUP(A874,E$2:E873,1,0))),1,0)))</f>
        <v>0</v>
      </c>
    </row>
    <row r="875" spans="1:6" hidden="1" x14ac:dyDescent="0.3">
      <c r="A875" t="s">
        <v>3123</v>
      </c>
      <c r="B875" t="s">
        <v>3124</v>
      </c>
      <c r="C875" t="s">
        <v>3121</v>
      </c>
      <c r="F875">
        <f>IF(NOT(ISERROR(VLOOKUP(A875,C$2:C874,1,0))),1,IF(NOT(ISERROR(VLOOKUP(A875,D$2:D874,1,0))),1,IF(NOT(ISERROR(VLOOKUP(A875,E$2:E874,1,0))),1,0)))</f>
        <v>1</v>
      </c>
    </row>
    <row r="876" spans="1:6" x14ac:dyDescent="0.3">
      <c r="A876" t="s">
        <v>3125</v>
      </c>
      <c r="B876" t="s">
        <v>3126</v>
      </c>
      <c r="C876">
        <v>0</v>
      </c>
      <c r="F876">
        <f>IF(NOT(ISERROR(VLOOKUP(A876,C$2:C875,1,0))),1,IF(NOT(ISERROR(VLOOKUP(A876,D$2:D875,1,0))),1,IF(NOT(ISERROR(VLOOKUP(A876,E$2:E875,1,0))),1,0)))</f>
        <v>0</v>
      </c>
    </row>
    <row r="877" spans="1:6" x14ac:dyDescent="0.3">
      <c r="A877" t="s">
        <v>3127</v>
      </c>
      <c r="B877" t="s">
        <v>3128</v>
      </c>
      <c r="C877" t="s">
        <v>3129</v>
      </c>
      <c r="F877">
        <f>IF(NOT(ISERROR(VLOOKUP(A877,C$2:C876,1,0))),1,IF(NOT(ISERROR(VLOOKUP(A877,D$2:D876,1,0))),1,IF(NOT(ISERROR(VLOOKUP(A877,E$2:E876,1,0))),1,0)))</f>
        <v>0</v>
      </c>
    </row>
    <row r="878" spans="1:6" hidden="1" x14ac:dyDescent="0.3">
      <c r="A878" t="s">
        <v>3129</v>
      </c>
      <c r="B878" t="s">
        <v>3130</v>
      </c>
      <c r="C878" t="s">
        <v>3127</v>
      </c>
      <c r="F878">
        <f>IF(NOT(ISERROR(VLOOKUP(A878,C$2:C877,1,0))),1,IF(NOT(ISERROR(VLOOKUP(A878,D$2:D877,1,0))),1,IF(NOT(ISERROR(VLOOKUP(A878,E$2:E877,1,0))),1,0)))</f>
        <v>1</v>
      </c>
    </row>
    <row r="879" spans="1:6" x14ac:dyDescent="0.3">
      <c r="A879" t="s">
        <v>3131</v>
      </c>
      <c r="B879" t="s">
        <v>3132</v>
      </c>
      <c r="C879" t="s">
        <v>3133</v>
      </c>
      <c r="F879">
        <f>IF(NOT(ISERROR(VLOOKUP(A879,C$2:C878,1,0))),1,IF(NOT(ISERROR(VLOOKUP(A879,D$2:D878,1,0))),1,IF(NOT(ISERROR(VLOOKUP(A879,E$2:E878,1,0))),1,0)))</f>
        <v>0</v>
      </c>
    </row>
    <row r="880" spans="1:6" hidden="1" x14ac:dyDescent="0.3">
      <c r="A880" t="s">
        <v>3133</v>
      </c>
      <c r="B880" t="s">
        <v>3134</v>
      </c>
      <c r="C880" t="s">
        <v>3131</v>
      </c>
      <c r="F880">
        <f>IF(NOT(ISERROR(VLOOKUP(A880,C$2:C879,1,0))),1,IF(NOT(ISERROR(VLOOKUP(A880,D$2:D879,1,0))),1,IF(NOT(ISERROR(VLOOKUP(A880,E$2:E879,1,0))),1,0)))</f>
        <v>1</v>
      </c>
    </row>
    <row r="881" spans="1:6" x14ac:dyDescent="0.3">
      <c r="A881" t="s">
        <v>3135</v>
      </c>
      <c r="B881" t="s">
        <v>3136</v>
      </c>
      <c r="C881" t="s">
        <v>3137</v>
      </c>
      <c r="F881">
        <f>IF(NOT(ISERROR(VLOOKUP(A881,C$2:C880,1,0))),1,IF(NOT(ISERROR(VLOOKUP(A881,D$2:D880,1,0))),1,IF(NOT(ISERROR(VLOOKUP(A881,E$2:E880,1,0))),1,0)))</f>
        <v>0</v>
      </c>
    </row>
    <row r="882" spans="1:6" hidden="1" x14ac:dyDescent="0.3">
      <c r="A882" t="s">
        <v>3137</v>
      </c>
      <c r="B882" t="s">
        <v>3138</v>
      </c>
      <c r="C882" t="s">
        <v>3135</v>
      </c>
      <c r="F882">
        <f>IF(NOT(ISERROR(VLOOKUP(A882,C$2:C881,1,0))),1,IF(NOT(ISERROR(VLOOKUP(A882,D$2:D881,1,0))),1,IF(NOT(ISERROR(VLOOKUP(A882,E$2:E881,1,0))),1,0)))</f>
        <v>1</v>
      </c>
    </row>
  </sheetData>
  <autoFilter ref="A1:F882" xr:uid="{AA6047D6-16C8-4B68-A7C0-579AE0529AE1}">
    <filterColumn colId="5">
      <filters>
        <filter val="0"/>
      </filters>
    </filterColumn>
  </autoFilter>
  <phoneticPr fontId="1" type="noConversion"/>
  <pageMargins left="0.7" right="0.7" top="0.75" bottom="0.75" header="0.3" footer="0.3"/>
  <ignoredErrors>
    <ignoredError sqref="F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B19E-BF19-4261-A30F-3A986A3C9393}">
  <sheetPr filterMode="1"/>
  <dimension ref="A1:I500"/>
  <sheetViews>
    <sheetView topLeftCell="A410" workbookViewId="0">
      <selection activeCell="B470" sqref="A1:I500"/>
    </sheetView>
  </sheetViews>
  <sheetFormatPr defaultRowHeight="15" x14ac:dyDescent="0.3"/>
  <cols>
    <col min="1" max="1" width="10.140625" bestFit="1" customWidth="1"/>
    <col min="2" max="2" width="30.5703125" bestFit="1" customWidth="1"/>
    <col min="5" max="5" width="13.42578125" bestFit="1" customWidth="1"/>
    <col min="6" max="6" width="13.42578125" customWidth="1"/>
    <col min="7" max="7" width="18.7109375" bestFit="1" customWidth="1"/>
    <col min="9" max="9" width="11.2109375" bestFit="1" customWidth="1"/>
  </cols>
  <sheetData>
    <row r="1" spans="1:9" x14ac:dyDescent="0.3">
      <c r="A1" t="s">
        <v>0</v>
      </c>
      <c r="B1" t="s">
        <v>1</v>
      </c>
      <c r="C1" t="s">
        <v>1375</v>
      </c>
      <c r="D1" t="s">
        <v>3143</v>
      </c>
      <c r="E1" t="s">
        <v>3144</v>
      </c>
      <c r="F1" t="s">
        <v>3148</v>
      </c>
      <c r="G1" t="s">
        <v>3145</v>
      </c>
      <c r="H1" t="s">
        <v>3149</v>
      </c>
      <c r="I1" t="s">
        <v>3155</v>
      </c>
    </row>
    <row r="2" spans="1:9" hidden="1" x14ac:dyDescent="0.3">
      <c r="A2" t="s">
        <v>2111</v>
      </c>
      <c r="B2" t="s">
        <v>2112</v>
      </c>
      <c r="C2" s="1">
        <f>[1]!f_netasset_total(A2,"",100000000)</f>
        <v>6.5914543119000006</v>
      </c>
      <c r="D2" s="3">
        <f>[1]!f_prt_convertiblebond(A2,"20210630",100000000)</f>
        <v>1.2157682012</v>
      </c>
      <c r="E2" s="4">
        <f t="shared" ref="E2:E65" si="0">D2/C2</f>
        <v>0.1844461242802049</v>
      </c>
      <c r="F2" s="5">
        <f>[1]!f_info_minholdingperiod(A2)</f>
        <v>6</v>
      </c>
      <c r="G2" t="str">
        <f>[1]!f_info_pchmstatus(A2,"")</f>
        <v>开放申购</v>
      </c>
      <c r="H2" t="str">
        <f>[1]!f_info_investmentproportion(A2,"1")</f>
        <v>0-30</v>
      </c>
      <c r="I2" t="str">
        <f>[1]!f_info_setupdate(A2)</f>
        <v>2020-12-30</v>
      </c>
    </row>
    <row r="3" spans="1:9" hidden="1" x14ac:dyDescent="0.3">
      <c r="A3" t="s">
        <v>1385</v>
      </c>
      <c r="B3" t="s">
        <v>1386</v>
      </c>
      <c r="C3" s="1">
        <f>[1]!f_netasset_total(A3,"",100000000)</f>
        <v>9.5821357227000004</v>
      </c>
      <c r="D3" s="3">
        <f>[1]!f_prt_convertiblebond(A3,"20210630",100000000)</f>
        <v>5.0969024004000003</v>
      </c>
      <c r="E3" s="4">
        <f t="shared" si="0"/>
        <v>0.53191715791767391</v>
      </c>
      <c r="F3" s="5">
        <f>[1]!f_info_minholdingperiod(A3)</f>
        <v>0</v>
      </c>
      <c r="G3" t="str">
        <f>[1]!f_info_pchmstatus(A3,"")</f>
        <v>开放申购</v>
      </c>
      <c r="H3" t="str">
        <f>[1]!f_info_investmentproportion(A3,"1")</f>
        <v>0-50</v>
      </c>
      <c r="I3" t="str">
        <f>[1]!f_info_setupdate(A3)</f>
        <v>2020-01-14</v>
      </c>
    </row>
    <row r="4" spans="1:9" x14ac:dyDescent="0.3">
      <c r="A4" t="s">
        <v>1875</v>
      </c>
      <c r="B4" t="s">
        <v>1876</v>
      </c>
      <c r="C4" s="1">
        <f>[1]!f_netasset_total(A4,"",100000000)</f>
        <v>16.818015390999999</v>
      </c>
      <c r="D4" s="3">
        <f>[1]!f_prt_convertiblebond(A4,"20210630",100000000)</f>
        <v>0.1693182684</v>
      </c>
      <c r="E4" s="4">
        <f t="shared" si="0"/>
        <v>1.0067672342041561E-2</v>
      </c>
      <c r="F4" s="5">
        <f>[1]!f_info_minholdingperiod(A4)</f>
        <v>12</v>
      </c>
      <c r="G4" t="str">
        <f>[1]!f_info_pchmstatus(A4,"")</f>
        <v>开放申购</v>
      </c>
      <c r="H4" t="str">
        <f>[1]!f_info_investmentproportion(A4,"1")</f>
        <v>0-30</v>
      </c>
      <c r="I4" t="str">
        <f>[1]!f_info_setupdate(A4)</f>
        <v>2021-02-01</v>
      </c>
    </row>
    <row r="5" spans="1:9" hidden="1" x14ac:dyDescent="0.3">
      <c r="A5" t="s">
        <v>2435</v>
      </c>
      <c r="B5" t="s">
        <v>2436</v>
      </c>
      <c r="C5" s="1">
        <f>[1]!f_netasset_total(A5,"",100000000)</f>
        <v>6.0708219672000006</v>
      </c>
      <c r="D5" s="3">
        <f>[1]!f_prt_convertiblebond(A5,"20210630",100000000)</f>
        <v>1.2499836000000001E-3</v>
      </c>
      <c r="E5" s="4">
        <f t="shared" si="0"/>
        <v>2.0590022352055904E-4</v>
      </c>
      <c r="F5" s="5">
        <f>[1]!f_info_minholdingperiod(A5)</f>
        <v>3</v>
      </c>
      <c r="G5" t="str">
        <f>[1]!f_info_pchmstatus(A5,"")</f>
        <v>开放申购</v>
      </c>
      <c r="H5" t="str">
        <f>[1]!f_info_investmentproportion(A5,"1")</f>
        <v>0-40</v>
      </c>
      <c r="I5" t="str">
        <f>[1]!f_info_setupdate(A5)</f>
        <v>2020-09-03</v>
      </c>
    </row>
    <row r="6" spans="1:9" hidden="1" x14ac:dyDescent="0.3">
      <c r="A6" t="s">
        <v>2645</v>
      </c>
      <c r="B6" t="s">
        <v>2646</v>
      </c>
      <c r="C6" s="1">
        <f>[1]!f_netasset_total(A6,"",100000000)</f>
        <v>2.6624561197999999</v>
      </c>
      <c r="D6" s="3">
        <f>[1]!f_prt_convertiblebond(A6,"20210630",100000000)</f>
        <v>0.85551650999999995</v>
      </c>
      <c r="E6" s="4">
        <f t="shared" si="0"/>
        <v>0.32132605064840097</v>
      </c>
      <c r="F6" s="5">
        <f>[1]!f_info_minholdingperiod(A6)</f>
        <v>6</v>
      </c>
      <c r="G6" t="str">
        <f>[1]!f_info_pchmstatus(A6,"")</f>
        <v>开放申购</v>
      </c>
      <c r="H6" t="str">
        <f>[1]!f_info_investmentproportion(A6,"1")</f>
        <v>0-40</v>
      </c>
      <c r="I6" t="str">
        <f>[1]!f_info_setupdate(A6)</f>
        <v>2020-12-22</v>
      </c>
    </row>
    <row r="7" spans="1:9" hidden="1" x14ac:dyDescent="0.3">
      <c r="A7" t="s">
        <v>2139</v>
      </c>
      <c r="B7" t="s">
        <v>2140</v>
      </c>
      <c r="C7" s="1">
        <f>[1]!f_netasset_total(A7,"",100000000)</f>
        <v>8.6918307583000001</v>
      </c>
      <c r="D7" s="3">
        <f>[1]!f_prt_convertiblebond(A7,"20210630",100000000)</f>
        <v>1.5588032133</v>
      </c>
      <c r="E7" s="4">
        <f t="shared" si="0"/>
        <v>0.17934118330726448</v>
      </c>
      <c r="F7" s="5">
        <f>[1]!f_info_minholdingperiod(A7)</f>
        <v>12</v>
      </c>
      <c r="G7" t="str">
        <f>[1]!f_info_pchmstatus(A7,"")</f>
        <v>暂停大额申购</v>
      </c>
      <c r="H7" t="str">
        <f>[1]!f_info_investmentproportion(A7,"1")</f>
        <v>0-50</v>
      </c>
      <c r="I7" t="str">
        <f>[1]!f_info_setupdate(A7)</f>
        <v>2020-12-11</v>
      </c>
    </row>
    <row r="8" spans="1:9" x14ac:dyDescent="0.3">
      <c r="A8" t="s">
        <v>2025</v>
      </c>
      <c r="B8" t="s">
        <v>2026</v>
      </c>
      <c r="C8" s="1">
        <f>[1]!f_netasset_total(A8,"",100000000)</f>
        <v>93.188705187400004</v>
      </c>
      <c r="D8" s="3">
        <f>[1]!f_prt_convertiblebond(A8,"20210630",100000000)</f>
        <v>34.458376600800001</v>
      </c>
      <c r="E8" s="4">
        <f t="shared" si="0"/>
        <v>0.36976988285763951</v>
      </c>
      <c r="F8" s="5">
        <f>[1]!f_info_minholdingperiod(A8)</f>
        <v>0</v>
      </c>
      <c r="G8" t="str">
        <f>[1]!f_info_pchmstatus(A8,"")</f>
        <v>开放申购</v>
      </c>
      <c r="H8" t="str">
        <f>[1]!f_info_investmentproportion(A8,"1")</f>
        <v>0-40</v>
      </c>
      <c r="I8" t="str">
        <f>[1]!f_info_setupdate(A8)</f>
        <v>2020-04-01</v>
      </c>
    </row>
    <row r="9" spans="1:9" hidden="1" x14ac:dyDescent="0.3">
      <c r="A9" t="s">
        <v>3087</v>
      </c>
      <c r="B9" t="s">
        <v>3088</v>
      </c>
      <c r="C9" s="1">
        <f>[1]!f_netasset_total(A9,"",100000000)</f>
        <v>7.9968898395000005</v>
      </c>
      <c r="D9" s="3">
        <f>[1]!f_prt_convertiblebond(A9,"20210630",100000000)</f>
        <v>0</v>
      </c>
      <c r="E9" s="4">
        <f t="shared" si="0"/>
        <v>0</v>
      </c>
      <c r="F9" s="5">
        <f>[1]!f_info_minholdingperiod(A9)</f>
        <v>12</v>
      </c>
      <c r="G9" t="str">
        <f>[1]!f_info_pchmstatus(A9,"")</f>
        <v>开放申购</v>
      </c>
      <c r="H9" t="str">
        <f>[1]!f_info_investmentproportion(A9,"1")</f>
        <v>0-30</v>
      </c>
      <c r="I9" t="str">
        <f>[1]!f_info_setupdate(A9)</f>
        <v>2021-05-20</v>
      </c>
    </row>
    <row r="10" spans="1:9" hidden="1" x14ac:dyDescent="0.3">
      <c r="A10" t="s">
        <v>1523</v>
      </c>
      <c r="B10" t="s">
        <v>1524</v>
      </c>
      <c r="C10" s="1">
        <f>[1]!f_netasset_total(A10,"",100000000)</f>
        <v>5.0594579777999993</v>
      </c>
      <c r="D10" s="3">
        <f>[1]!f_prt_convertiblebond(A10,"20210630",100000000)</f>
        <v>0</v>
      </c>
      <c r="E10" s="4">
        <f t="shared" si="0"/>
        <v>0</v>
      </c>
      <c r="F10" s="5">
        <f>[1]!f_info_minholdingperiod(A10)</f>
        <v>0</v>
      </c>
      <c r="G10" t="str">
        <f>[1]!f_info_pchmstatus(A10,"")</f>
        <v>开放申购</v>
      </c>
      <c r="H10" t="str">
        <f>[1]!f_info_investmentproportion(A10,"1")</f>
        <v>0-45</v>
      </c>
      <c r="I10" t="str">
        <f>[1]!f_info_setupdate(A10)</f>
        <v>2019-12-27</v>
      </c>
    </row>
    <row r="11" spans="1:9" hidden="1" x14ac:dyDescent="0.3">
      <c r="A11" t="s">
        <v>2273</v>
      </c>
      <c r="B11" t="s">
        <v>2274</v>
      </c>
      <c r="C11" s="1">
        <f>[1]!f_netasset_total(A11,"",100000000)</f>
        <v>5.9603694557000004</v>
      </c>
      <c r="D11" s="3">
        <f>[1]!f_prt_convertiblebond(A11,"20210630",100000000)</f>
        <v>0</v>
      </c>
      <c r="E11" s="4">
        <f t="shared" si="0"/>
        <v>0</v>
      </c>
      <c r="F11" s="5">
        <f>[1]!f_info_minholdingperiod(A11)</f>
        <v>0</v>
      </c>
      <c r="G11" t="str">
        <f>[1]!f_info_pchmstatus(A11,"")</f>
        <v>暂停申购</v>
      </c>
      <c r="H11" t="str">
        <f>[1]!f_info_investmentproportion(A11,"1")</f>
        <v>0-45</v>
      </c>
      <c r="I11" t="str">
        <f>[1]!f_info_setupdate(A11)</f>
        <v>2020-06-11</v>
      </c>
    </row>
    <row r="12" spans="1:9" hidden="1" x14ac:dyDescent="0.3">
      <c r="A12" t="s">
        <v>1465</v>
      </c>
      <c r="B12" t="s">
        <v>1466</v>
      </c>
      <c r="C12" s="1">
        <f>[1]!f_netasset_total(A12,"",100000000)</f>
        <v>7.8773599499999999E-2</v>
      </c>
      <c r="D12" s="3">
        <f>[1]!f_prt_convertiblebond(A12,"20210630",100000000)</f>
        <v>1.344105E-2</v>
      </c>
      <c r="E12" s="4">
        <f t="shared" si="0"/>
        <v>0.17062886659127466</v>
      </c>
      <c r="F12" s="5">
        <f>[1]!f_info_minholdingperiod(A12)</f>
        <v>0</v>
      </c>
      <c r="G12" t="str">
        <f>[1]!f_info_pchmstatus(A12,"")</f>
        <v>开放申购</v>
      </c>
      <c r="H12" t="str">
        <f>[1]!f_info_investmentproportion(A12,"1")</f>
        <v>0-40</v>
      </c>
      <c r="I12" t="str">
        <f>[1]!f_info_setupdate(A12)</f>
        <v>2019-07-01</v>
      </c>
    </row>
    <row r="13" spans="1:9" hidden="1" x14ac:dyDescent="0.3">
      <c r="A13" t="s">
        <v>1559</v>
      </c>
      <c r="B13" t="s">
        <v>1560</v>
      </c>
      <c r="C13" s="1">
        <f>[1]!f_netasset_total(A13,"",100000000)</f>
        <v>0.1203452815</v>
      </c>
      <c r="D13" s="3">
        <f>[1]!f_prt_convertiblebond(A13,"20210630",100000000)</f>
        <v>1.4749920000000001E-3</v>
      </c>
      <c r="E13" s="4">
        <f t="shared" si="0"/>
        <v>1.2256334287605619E-2</v>
      </c>
      <c r="F13" s="5">
        <f>[1]!f_info_minholdingperiod(A13)</f>
        <v>0</v>
      </c>
      <c r="G13" t="str">
        <f>[1]!f_info_pchmstatus(A13,"")</f>
        <v>暂停大额申购</v>
      </c>
      <c r="H13" t="str">
        <f>[1]!f_info_investmentproportion(A13,"1")</f>
        <v>0-40</v>
      </c>
      <c r="I13" t="str">
        <f>[1]!f_info_setupdate(A13)</f>
        <v>2015-05-29</v>
      </c>
    </row>
    <row r="14" spans="1:9" x14ac:dyDescent="0.3">
      <c r="A14" t="s">
        <v>1481</v>
      </c>
      <c r="B14" t="s">
        <v>1482</v>
      </c>
      <c r="C14" s="1">
        <f>[1]!f_netasset_total(A14,"",100000000)</f>
        <v>20.574796984300001</v>
      </c>
      <c r="D14" s="3">
        <f>[1]!f_prt_convertiblebond(A14,"20210630",100000000)</f>
        <v>0.10480481900000001</v>
      </c>
      <c r="E14" s="4">
        <f t="shared" si="0"/>
        <v>5.0938446235932909E-3</v>
      </c>
      <c r="F14" s="5">
        <f>[1]!f_info_minholdingperiod(A14)</f>
        <v>0</v>
      </c>
      <c r="G14" t="str">
        <f>[1]!f_info_pchmstatus(A14,"")</f>
        <v>暂停申购</v>
      </c>
      <c r="H14" t="str">
        <f>[1]!f_info_investmentproportion(A14,"1")</f>
        <v>0-45</v>
      </c>
      <c r="I14" t="str">
        <f>[1]!f_info_setupdate(A14)</f>
        <v>2019-03-20</v>
      </c>
    </row>
    <row r="15" spans="1:9" hidden="1" x14ac:dyDescent="0.3">
      <c r="A15" t="s">
        <v>2503</v>
      </c>
      <c r="B15" t="s">
        <v>2504</v>
      </c>
      <c r="C15" s="1">
        <f>[1]!f_netasset_total(A15,"",100000000)</f>
        <v>3.5697992233999996</v>
      </c>
      <c r="D15" s="3">
        <f>[1]!f_prt_convertiblebond(A15,"20210630",100000000)</f>
        <v>0</v>
      </c>
      <c r="E15" s="4">
        <f t="shared" si="0"/>
        <v>0</v>
      </c>
      <c r="F15" s="5">
        <f>[1]!f_info_minholdingperiod(A15)</f>
        <v>0</v>
      </c>
      <c r="G15" t="str">
        <f>[1]!f_info_pchmstatus(A15,"")</f>
        <v>开放申购</v>
      </c>
      <c r="H15" t="str">
        <f>[1]!f_info_investmentproportion(A15,"1")</f>
        <v>0-45</v>
      </c>
      <c r="I15" t="str">
        <f>[1]!f_info_setupdate(A15)</f>
        <v>2020-10-27</v>
      </c>
    </row>
    <row r="16" spans="1:9" hidden="1" x14ac:dyDescent="0.3">
      <c r="A16" t="s">
        <v>1549</v>
      </c>
      <c r="B16" t="s">
        <v>1550</v>
      </c>
      <c r="C16" s="1">
        <f>[1]!f_netasset_total(A16,"",100000000)</f>
        <v>7.0801329370000001</v>
      </c>
      <c r="D16" s="3">
        <f>[1]!f_prt_convertiblebond(A16,"20210630",100000000)</f>
        <v>0</v>
      </c>
      <c r="E16" s="4">
        <f t="shared" si="0"/>
        <v>0</v>
      </c>
      <c r="F16" s="5">
        <f>[1]!f_info_minholdingperiod(A16)</f>
        <v>0</v>
      </c>
      <c r="G16" t="str">
        <f>[1]!f_info_pchmstatus(A16,"")</f>
        <v>暂停大额申购</v>
      </c>
      <c r="H16" t="str">
        <f>[1]!f_info_investmentproportion(A16,"1")</f>
        <v>0-45</v>
      </c>
      <c r="I16" t="str">
        <f>[1]!f_info_setupdate(A16)</f>
        <v>2020-02-04</v>
      </c>
    </row>
    <row r="17" spans="1:9" hidden="1" x14ac:dyDescent="0.3">
      <c r="A17" t="s">
        <v>1843</v>
      </c>
      <c r="B17" t="s">
        <v>1844</v>
      </c>
      <c r="C17" s="1">
        <f>[1]!f_netasset_total(A17,"",100000000)</f>
        <v>4.7225697499999997E-2</v>
      </c>
      <c r="D17" s="3">
        <f>[1]!f_prt_convertiblebond(A17,"20210630",100000000)</f>
        <v>0</v>
      </c>
      <c r="E17" s="4">
        <f t="shared" si="0"/>
        <v>0</v>
      </c>
      <c r="F17" s="5">
        <f>[1]!f_info_minholdingperiod(A17)</f>
        <v>0</v>
      </c>
      <c r="G17" t="str">
        <f>[1]!f_info_pchmstatus(A17,"")</f>
        <v>开放申购</v>
      </c>
      <c r="H17" t="str">
        <f>[1]!f_info_investmentproportion(A17,"1")</f>
        <v>0-40</v>
      </c>
      <c r="I17" t="str">
        <f>[1]!f_info_setupdate(A17)</f>
        <v>2016-06-21</v>
      </c>
    </row>
    <row r="18" spans="1:9" hidden="1" x14ac:dyDescent="0.3">
      <c r="A18" t="s">
        <v>1755</v>
      </c>
      <c r="B18" t="s">
        <v>1756</v>
      </c>
      <c r="C18" s="1">
        <f>[1]!f_netasset_total(A18,"",100000000)</f>
        <v>0.1029062535</v>
      </c>
      <c r="D18" s="3">
        <f>[1]!f_prt_convertiblebond(A18,"20210630",100000000)</f>
        <v>0</v>
      </c>
      <c r="E18" s="4">
        <f t="shared" si="0"/>
        <v>0</v>
      </c>
      <c r="F18" s="5">
        <f>[1]!f_info_minholdingperiod(A18)</f>
        <v>0</v>
      </c>
      <c r="G18" t="str">
        <f>[1]!f_info_pchmstatus(A18,"")</f>
        <v>开放申购</v>
      </c>
      <c r="H18" t="str">
        <f>[1]!f_info_investmentproportion(A18,"1")</f>
        <v>0-30</v>
      </c>
      <c r="I18" t="str">
        <f>[1]!f_info_setupdate(A18)</f>
        <v>2016-04-13</v>
      </c>
    </row>
    <row r="19" spans="1:9" hidden="1" x14ac:dyDescent="0.3">
      <c r="A19" t="s">
        <v>1723</v>
      </c>
      <c r="B19" t="s">
        <v>1724</v>
      </c>
      <c r="C19" s="1">
        <f>[1]!f_netasset_total(A19,"",100000000)</f>
        <v>0.51122878530000004</v>
      </c>
      <c r="D19" s="3">
        <f>[1]!f_prt_convertiblebond(A19,"20210630",100000000)</f>
        <v>7.9079286999999998E-2</v>
      </c>
      <c r="E19" s="4">
        <f t="shared" si="0"/>
        <v>0.15468473073869377</v>
      </c>
      <c r="F19" s="5">
        <f>[1]!f_info_minholdingperiod(A19)</f>
        <v>0</v>
      </c>
      <c r="G19" t="str">
        <f>[1]!f_info_pchmstatus(A19,"")</f>
        <v>暂停申购</v>
      </c>
      <c r="H19" t="str">
        <f>[1]!f_info_investmentproportion(A19,"1")</f>
        <v>0-50</v>
      </c>
      <c r="I19" t="str">
        <f>[1]!f_info_setupdate(A19)</f>
        <v>2020-01-17</v>
      </c>
    </row>
    <row r="20" spans="1:9" hidden="1" x14ac:dyDescent="0.3">
      <c r="A20" t="s">
        <v>2655</v>
      </c>
      <c r="B20" t="s">
        <v>2656</v>
      </c>
      <c r="C20" s="1">
        <f>[1]!f_netasset_total(A20,"",100000000)</f>
        <v>3.6737572394</v>
      </c>
      <c r="D20" s="3">
        <f>[1]!f_prt_convertiblebond(A20,"20210630",100000000)</f>
        <v>0</v>
      </c>
      <c r="E20" s="4">
        <f t="shared" si="0"/>
        <v>0</v>
      </c>
      <c r="F20" s="5">
        <f>[1]!f_info_minholdingperiod(A20)</f>
        <v>6</v>
      </c>
      <c r="G20" t="str">
        <f>[1]!f_info_pchmstatus(A20,"")</f>
        <v>开放申购</v>
      </c>
      <c r="H20" t="str">
        <f>[1]!f_info_investmentproportion(A20,"1")</f>
        <v>0-45</v>
      </c>
      <c r="I20" t="str">
        <f>[1]!f_info_setupdate(A20)</f>
        <v>2020-12-24</v>
      </c>
    </row>
    <row r="21" spans="1:9" hidden="1" x14ac:dyDescent="0.3">
      <c r="A21" t="s">
        <v>2603</v>
      </c>
      <c r="B21" t="s">
        <v>2604</v>
      </c>
      <c r="C21" s="1">
        <f>[1]!f_netasset_total(A21,"",100000000)</f>
        <v>8.1750130094000006</v>
      </c>
      <c r="D21" s="3">
        <f>[1]!f_prt_convertiblebond(A21,"20210630",100000000)</f>
        <v>0.63744603300000002</v>
      </c>
      <c r="E21" s="4">
        <f t="shared" si="0"/>
        <v>7.7974925821773705E-2</v>
      </c>
      <c r="F21" s="5">
        <f>[1]!f_info_minholdingperiod(A21)</f>
        <v>6</v>
      </c>
      <c r="G21" t="str">
        <f>[1]!f_info_pchmstatus(A21,"")</f>
        <v>开放申购</v>
      </c>
      <c r="H21" t="str">
        <f>[1]!f_info_investmentproportion(A21,"1")</f>
        <v>0-30</v>
      </c>
      <c r="I21" t="str">
        <f>[1]!f_info_setupdate(A21)</f>
        <v>2020-12-01</v>
      </c>
    </row>
    <row r="22" spans="1:9" hidden="1" x14ac:dyDescent="0.3">
      <c r="A22" t="s">
        <v>2665</v>
      </c>
      <c r="B22" t="s">
        <v>2666</v>
      </c>
      <c r="C22" s="1">
        <f>[1]!f_netasset_total(A22,"",100000000)</f>
        <v>2.3576853756</v>
      </c>
      <c r="D22" s="3">
        <f>[1]!f_prt_convertiblebond(A22,"20210630",100000000)</f>
        <v>9.0000000000000006E-5</v>
      </c>
      <c r="E22" s="4">
        <f t="shared" si="0"/>
        <v>3.8173032301689611E-5</v>
      </c>
      <c r="F22" s="5">
        <f>[1]!f_info_minholdingperiod(A22)</f>
        <v>12</v>
      </c>
      <c r="G22" t="str">
        <f>[1]!f_info_pchmstatus(A22,"")</f>
        <v>开放申购</v>
      </c>
      <c r="H22" t="str">
        <f>[1]!f_info_investmentproportion(A22,"1")</f>
        <v>0-30</v>
      </c>
      <c r="I22" t="str">
        <f>[1]!f_info_setupdate(A22)</f>
        <v>2020-12-30</v>
      </c>
    </row>
    <row r="23" spans="1:9" hidden="1" x14ac:dyDescent="0.3">
      <c r="A23" t="s">
        <v>2471</v>
      </c>
      <c r="B23" t="s">
        <v>2472</v>
      </c>
      <c r="C23" s="1">
        <f>[1]!f_netasset_total(A23,"",100000000)</f>
        <v>2.4474796344</v>
      </c>
      <c r="D23" s="3">
        <f>[1]!f_prt_convertiblebond(A23,"20210630",100000000)</f>
        <v>0.36282124530000004</v>
      </c>
      <c r="E23" s="4">
        <f t="shared" si="0"/>
        <v>0.14824280463888137</v>
      </c>
      <c r="F23" s="5">
        <f>[1]!f_info_minholdingperiod(A23)</f>
        <v>12</v>
      </c>
      <c r="G23" t="str">
        <f>[1]!f_info_pchmstatus(A23,"")</f>
        <v>开放申购</v>
      </c>
      <c r="H23" t="str">
        <f>[1]!f_info_investmentproportion(A23,"1")</f>
        <v>0-30</v>
      </c>
      <c r="I23" t="str">
        <f>[1]!f_info_setupdate(A23)</f>
        <v>2020-09-27</v>
      </c>
    </row>
    <row r="24" spans="1:9" x14ac:dyDescent="0.3">
      <c r="A24" t="s">
        <v>2379</v>
      </c>
      <c r="B24" t="s">
        <v>2380</v>
      </c>
      <c r="C24" s="1">
        <f>[1]!f_netasset_total(A24,"",100000000)</f>
        <v>34.5853114003</v>
      </c>
      <c r="D24" s="3">
        <f>[1]!f_prt_convertiblebond(A24,"20210630",100000000)</f>
        <v>0.81685926099999995</v>
      </c>
      <c r="E24" s="4">
        <f t="shared" si="0"/>
        <v>2.361867590392476E-2</v>
      </c>
      <c r="F24" s="5">
        <f>[1]!f_info_minholdingperiod(A24)</f>
        <v>12</v>
      </c>
      <c r="G24" t="str">
        <f>[1]!f_info_pchmstatus(A24,"")</f>
        <v>开放申购</v>
      </c>
      <c r="H24" t="str">
        <f>[1]!f_info_investmentproportion(A24,"1")</f>
        <v>0-30</v>
      </c>
      <c r="I24" t="str">
        <f>[1]!f_info_setupdate(A24)</f>
        <v>2020-07-31</v>
      </c>
    </row>
    <row r="25" spans="1:9" hidden="1" x14ac:dyDescent="0.3">
      <c r="A25" t="s">
        <v>2959</v>
      </c>
      <c r="B25" t="s">
        <v>2960</v>
      </c>
      <c r="C25" s="1">
        <f>[1]!f_netasset_total(A25,"",100000000)</f>
        <v>2.3486377625000001</v>
      </c>
      <c r="D25" s="3">
        <f>[1]!f_prt_convertiblebond(A25,"20210630",100000000)</f>
        <v>9.1423000000000004E-2</v>
      </c>
      <c r="E25" s="4">
        <f t="shared" si="0"/>
        <v>3.8925968686923045E-2</v>
      </c>
      <c r="F25" s="5">
        <f>[1]!f_info_minholdingperiod(A25)</f>
        <v>0</v>
      </c>
      <c r="G25" t="str">
        <f>[1]!f_info_pchmstatus(A25,"")</f>
        <v>封闭期</v>
      </c>
      <c r="H25" t="str">
        <f>[1]!f_info_investmentproportion(A25,"1")</f>
        <v>0-30</v>
      </c>
      <c r="I25" t="str">
        <f>[1]!f_info_setupdate(A25)</f>
        <v>2021-04-13</v>
      </c>
    </row>
    <row r="26" spans="1:9" x14ac:dyDescent="0.3">
      <c r="A26" t="s">
        <v>2635</v>
      </c>
      <c r="B26" t="s">
        <v>2636</v>
      </c>
      <c r="C26" s="1">
        <f>[1]!f_netasset_total(A26,"",100000000)</f>
        <v>35.640718969600002</v>
      </c>
      <c r="D26" s="3">
        <f>[1]!f_prt_convertiblebond(A26,"20210630",100000000)</f>
        <v>0.79570519599999989</v>
      </c>
      <c r="E26" s="4">
        <f t="shared" si="0"/>
        <v>2.2325733571163426E-2</v>
      </c>
      <c r="F26" s="5">
        <f>[1]!f_info_minholdingperiod(A26)</f>
        <v>12</v>
      </c>
      <c r="G26" t="str">
        <f>[1]!f_info_pchmstatus(A26,"")</f>
        <v>开放申购</v>
      </c>
      <c r="H26" t="str">
        <f>[1]!f_info_investmentproportion(A26,"1")</f>
        <v>0-30</v>
      </c>
      <c r="I26" t="str">
        <f>[1]!f_info_setupdate(A26)</f>
        <v>2020-12-16</v>
      </c>
    </row>
    <row r="27" spans="1:9" hidden="1" x14ac:dyDescent="0.3">
      <c r="A27" t="s">
        <v>2215</v>
      </c>
      <c r="B27" t="s">
        <v>2216</v>
      </c>
      <c r="C27" s="1">
        <f>[1]!f_netasset_total(A27,"",100000000)</f>
        <v>8.107340903099999</v>
      </c>
      <c r="D27" s="3">
        <f>[1]!f_prt_convertiblebond(A27,"20210630",100000000)</f>
        <v>0.70883040799999997</v>
      </c>
      <c r="E27" s="4">
        <f t="shared" si="0"/>
        <v>8.7430689849117477E-2</v>
      </c>
      <c r="F27" s="5">
        <f>[1]!f_info_minholdingperiod(A27)</f>
        <v>6</v>
      </c>
      <c r="G27" t="str">
        <f>[1]!f_info_pchmstatus(A27,"")</f>
        <v>开放申购</v>
      </c>
      <c r="H27" t="str">
        <f>[1]!f_info_investmentproportion(A27,"1")</f>
        <v>0-30</v>
      </c>
      <c r="I27" t="str">
        <f>[1]!f_info_setupdate(A27)</f>
        <v>2020-05-18</v>
      </c>
    </row>
    <row r="28" spans="1:9" hidden="1" x14ac:dyDescent="0.3">
      <c r="A28" t="s">
        <v>2853</v>
      </c>
      <c r="B28" t="s">
        <v>2854</v>
      </c>
      <c r="C28" s="1">
        <f>[1]!f_netasset_total(A28,"",100000000)</f>
        <v>7.8501946450000002</v>
      </c>
      <c r="D28" s="3">
        <f>[1]!f_prt_convertiblebond(A28,"20210630",100000000)</f>
        <v>0.92430497400000011</v>
      </c>
      <c r="E28" s="4">
        <f t="shared" si="0"/>
        <v>0.11774293706063897</v>
      </c>
      <c r="F28" s="5">
        <f>[1]!f_info_minholdingperiod(A28)</f>
        <v>6</v>
      </c>
      <c r="G28" t="str">
        <f>[1]!f_info_pchmstatus(A28,"")</f>
        <v>开放申购</v>
      </c>
      <c r="H28" t="str">
        <f>[1]!f_info_investmentproportion(A28,"1")</f>
        <v>0-30</v>
      </c>
      <c r="I28" t="str">
        <f>[1]!f_info_setupdate(A28)</f>
        <v>2021-03-16</v>
      </c>
    </row>
    <row r="29" spans="1:9" hidden="1" x14ac:dyDescent="0.3">
      <c r="A29" t="s">
        <v>2857</v>
      </c>
      <c r="B29" t="s">
        <v>2858</v>
      </c>
      <c r="C29" s="1">
        <f>[1]!f_netasset_total(A29,"",100000000)</f>
        <v>4.7704647028</v>
      </c>
      <c r="D29" s="3">
        <f>[1]!f_prt_convertiblebond(A29,"20210630",100000000)</f>
        <v>0.333839526</v>
      </c>
      <c r="E29" s="4">
        <f t="shared" si="0"/>
        <v>6.9980504373935437E-2</v>
      </c>
      <c r="F29" s="5">
        <f>[1]!f_info_minholdingperiod(A29)</f>
        <v>6</v>
      </c>
      <c r="G29" t="str">
        <f>[1]!f_info_pchmstatus(A29,"")</f>
        <v>开放申购</v>
      </c>
      <c r="H29" t="str">
        <f>[1]!f_info_investmentproportion(A29,"1")</f>
        <v>0-30</v>
      </c>
      <c r="I29" t="str">
        <f>[1]!f_info_setupdate(A29)</f>
        <v>2021-03-16</v>
      </c>
    </row>
    <row r="30" spans="1:9" x14ac:dyDescent="0.3">
      <c r="A30" t="s">
        <v>2781</v>
      </c>
      <c r="B30" t="s">
        <v>2782</v>
      </c>
      <c r="C30" s="1">
        <f>[1]!f_netasset_total(A30,"",100000000)</f>
        <v>21.542944029800001</v>
      </c>
      <c r="D30" s="3">
        <f>[1]!f_prt_convertiblebond(A30,"20210630",100000000)</f>
        <v>2.659692E-2</v>
      </c>
      <c r="E30" s="4">
        <f t="shared" si="0"/>
        <v>1.2346000603821333E-3</v>
      </c>
      <c r="F30" s="5">
        <f>[1]!f_info_minholdingperiod(A30)</f>
        <v>0</v>
      </c>
      <c r="G30" t="str">
        <f>[1]!f_info_pchmstatus(A30,"")</f>
        <v>开放申购</v>
      </c>
      <c r="H30" t="str">
        <f>[1]!f_info_investmentproportion(A30,"1")</f>
        <v>0-40</v>
      </c>
      <c r="I30" t="str">
        <f>[1]!f_info_setupdate(A30)</f>
        <v>2021-02-08</v>
      </c>
    </row>
    <row r="31" spans="1:9" hidden="1" x14ac:dyDescent="0.3">
      <c r="A31" t="s">
        <v>1965</v>
      </c>
      <c r="B31" t="s">
        <v>1966</v>
      </c>
      <c r="C31" s="1">
        <f>[1]!f_netasset_total(A31,"",100000000)</f>
        <v>0.59223302609999995</v>
      </c>
      <c r="D31" s="3">
        <f>[1]!f_prt_convertiblebond(A31,"20210630",100000000)</f>
        <v>9.8201176999999987E-2</v>
      </c>
      <c r="E31" s="4">
        <f t="shared" si="0"/>
        <v>0.16581509755826837</v>
      </c>
      <c r="F31" s="5">
        <f>[1]!f_info_minholdingperiod(A31)</f>
        <v>0</v>
      </c>
      <c r="G31" t="str">
        <f>[1]!f_info_pchmstatus(A31,"")</f>
        <v>暂停申购</v>
      </c>
      <c r="H31" t="str">
        <f>[1]!f_info_investmentproportion(A31,"1")</f>
        <v>0-30</v>
      </c>
      <c r="I31" t="str">
        <f>[1]!f_info_setupdate(A31)</f>
        <v>2016-12-09</v>
      </c>
    </row>
    <row r="32" spans="1:9" x14ac:dyDescent="0.3">
      <c r="A32" t="s">
        <v>3117</v>
      </c>
      <c r="B32" t="s">
        <v>3118</v>
      </c>
      <c r="C32" s="1">
        <f>[1]!f_netasset_total(A32,"",100000000)</f>
        <v>17.852491203299998</v>
      </c>
      <c r="D32" s="3">
        <f>[1]!f_prt_convertiblebond(A32,"20210630",100000000)</f>
        <v>0</v>
      </c>
      <c r="E32" s="4">
        <f t="shared" si="0"/>
        <v>0</v>
      </c>
      <c r="F32" s="5">
        <f>[1]!f_info_minholdingperiod(A32)</f>
        <v>0</v>
      </c>
      <c r="G32" t="str">
        <f>[1]!f_info_pchmstatus(A32,"")</f>
        <v>开放申购</v>
      </c>
      <c r="H32" t="str">
        <f>[1]!f_info_investmentproportion(A32,"1")</f>
        <v>0-40</v>
      </c>
      <c r="I32" t="str">
        <f>[1]!f_info_setupdate(A32)</f>
        <v>2021-05-28</v>
      </c>
    </row>
    <row r="33" spans="1:9" x14ac:dyDescent="0.3">
      <c r="A33" t="s">
        <v>1923</v>
      </c>
      <c r="B33" t="s">
        <v>1924</v>
      </c>
      <c r="C33" s="1">
        <f>[1]!f_netasset_total(A33,"",100000000)</f>
        <v>25.010835057800001</v>
      </c>
      <c r="D33" s="3">
        <f>[1]!f_prt_convertiblebond(A33,"20210630",100000000)</f>
        <v>2.2707735653999999</v>
      </c>
      <c r="E33" s="4">
        <f t="shared" si="0"/>
        <v>9.0791593329540801E-2</v>
      </c>
      <c r="F33" s="5">
        <f>[1]!f_info_minholdingperiod(A33)</f>
        <v>0</v>
      </c>
      <c r="G33" t="str">
        <f>[1]!f_info_pchmstatus(A33,"")</f>
        <v>暂停申购</v>
      </c>
      <c r="H33" t="str">
        <f>[1]!f_info_investmentproportion(A33,"1")</f>
        <v>0-40</v>
      </c>
      <c r="I33" t="str">
        <f>[1]!f_info_setupdate(A33)</f>
        <v>2016-09-29</v>
      </c>
    </row>
    <row r="34" spans="1:9" hidden="1" x14ac:dyDescent="0.3">
      <c r="A34" t="s">
        <v>2119</v>
      </c>
      <c r="B34" t="s">
        <v>2120</v>
      </c>
      <c r="C34" s="1">
        <f>[1]!f_netasset_total(A34,"",100000000)</f>
        <v>7.0367527428999992</v>
      </c>
      <c r="D34" s="3">
        <f>[1]!f_prt_convertiblebond(A34,"20210630",100000000)</f>
        <v>3.7392686677999998</v>
      </c>
      <c r="E34" s="4">
        <f t="shared" si="0"/>
        <v>0.53139122609827072</v>
      </c>
      <c r="F34" s="5">
        <f>[1]!f_info_minholdingperiod(A34)</f>
        <v>0</v>
      </c>
      <c r="G34" t="str">
        <f>[1]!f_info_pchmstatus(A34,"")</f>
        <v>暂停大额申购</v>
      </c>
      <c r="H34" t="str">
        <f>[1]!f_info_investmentproportion(A34,"1")</f>
        <v>0-40</v>
      </c>
      <c r="I34" t="str">
        <f>[1]!f_info_setupdate(A34)</f>
        <v>2017-05-04</v>
      </c>
    </row>
    <row r="35" spans="1:9" x14ac:dyDescent="0.3">
      <c r="A35" t="s">
        <v>1795</v>
      </c>
      <c r="B35" t="s">
        <v>1796</v>
      </c>
      <c r="C35" s="1">
        <f>[1]!f_netasset_total(A35,"",100000000)</f>
        <v>10.072208609</v>
      </c>
      <c r="D35" s="3">
        <f>[1]!f_prt_convertiblebond(A35,"20210630",100000000)</f>
        <v>0.14183285500000001</v>
      </c>
      <c r="E35" s="4">
        <f t="shared" si="0"/>
        <v>1.408160419486006E-2</v>
      </c>
      <c r="F35" s="5">
        <f>[1]!f_info_minholdingperiod(A35)</f>
        <v>0</v>
      </c>
      <c r="G35" t="str">
        <f>[1]!f_info_pchmstatus(A35,"")</f>
        <v>封闭期</v>
      </c>
      <c r="H35" t="str">
        <f>[1]!f_info_investmentproportion(A35,"1")</f>
        <v>0-30</v>
      </c>
      <c r="I35" t="str">
        <f>[1]!f_info_setupdate(A35)</f>
        <v>2020-04-29</v>
      </c>
    </row>
    <row r="36" spans="1:9" hidden="1" x14ac:dyDescent="0.3">
      <c r="A36" t="s">
        <v>2719</v>
      </c>
      <c r="B36" t="s">
        <v>2720</v>
      </c>
      <c r="C36" s="1">
        <f>[1]!f_netasset_total(A36,"",100000000)</f>
        <v>3.5846108633</v>
      </c>
      <c r="D36" s="3">
        <f>[1]!f_prt_convertiblebond(A36,"20210630",100000000)</f>
        <v>0.36212414200000004</v>
      </c>
      <c r="E36" s="4">
        <f t="shared" si="0"/>
        <v>0.10102188377196063</v>
      </c>
      <c r="F36" s="5">
        <f>[1]!f_info_minholdingperiod(A36)</f>
        <v>6</v>
      </c>
      <c r="G36" t="str">
        <f>[1]!f_info_pchmstatus(A36,"")</f>
        <v>开放申购</v>
      </c>
      <c r="H36" t="str">
        <f>[1]!f_info_investmentproportion(A36,"1")</f>
        <v>0-30</v>
      </c>
      <c r="I36" t="str">
        <f>[1]!f_info_setupdate(A36)</f>
        <v>2021-01-20</v>
      </c>
    </row>
    <row r="37" spans="1:9" hidden="1" x14ac:dyDescent="0.3">
      <c r="A37" t="s">
        <v>2541</v>
      </c>
      <c r="B37" t="s">
        <v>2542</v>
      </c>
      <c r="C37" s="1">
        <f>[1]!f_netasset_total(A37,"",100000000)</f>
        <v>8.0850862097</v>
      </c>
      <c r="D37" s="3">
        <f>[1]!f_prt_convertiblebond(A37,"20210630",100000000)</f>
        <v>5.3171964800000006E-2</v>
      </c>
      <c r="E37" s="4">
        <f t="shared" si="0"/>
        <v>6.5765488976737788E-3</v>
      </c>
      <c r="F37" s="5">
        <f>[1]!f_info_minholdingperiod(A37)</f>
        <v>0</v>
      </c>
      <c r="G37" t="str">
        <f>[1]!f_info_pchmstatus(A37,"")</f>
        <v>暂停大额申购</v>
      </c>
      <c r="H37" t="str">
        <f>[1]!f_info_investmentproportion(A37,"1")</f>
        <v>10-60</v>
      </c>
      <c r="I37" t="str">
        <f>[1]!f_info_setupdate(A37)</f>
        <v>2020-11-05</v>
      </c>
    </row>
    <row r="38" spans="1:9" hidden="1" x14ac:dyDescent="0.3">
      <c r="A38" t="s">
        <v>2325</v>
      </c>
      <c r="B38" t="s">
        <v>2326</v>
      </c>
      <c r="C38" s="1">
        <f>[1]!f_netasset_total(A38,"",100000000)</f>
        <v>7.6765691453999993</v>
      </c>
      <c r="D38" s="3">
        <f>[1]!f_prt_convertiblebond(A38,"20210630",100000000)</f>
        <v>2.26657044E-2</v>
      </c>
      <c r="E38" s="4">
        <f t="shared" si="0"/>
        <v>2.9525825887443328E-3</v>
      </c>
      <c r="F38" s="5">
        <f>[1]!f_info_minholdingperiod(A38)</f>
        <v>0</v>
      </c>
      <c r="G38" t="str">
        <f>[1]!f_info_pchmstatus(A38,"")</f>
        <v>暂停大额申购</v>
      </c>
      <c r="H38" t="str">
        <f>[1]!f_info_investmentproportion(A38,"1")</f>
        <v>0-50</v>
      </c>
      <c r="I38" t="str">
        <f>[1]!f_info_setupdate(A38)</f>
        <v>2020-07-03</v>
      </c>
    </row>
    <row r="39" spans="1:9" hidden="1" x14ac:dyDescent="0.3">
      <c r="A39" t="s">
        <v>1847</v>
      </c>
      <c r="B39" t="s">
        <v>1848</v>
      </c>
      <c r="C39" s="1">
        <f>[1]!f_netasset_total(A39,"",100000000)</f>
        <v>6.2866815127999995</v>
      </c>
      <c r="D39" s="3">
        <f>[1]!f_prt_convertiblebond(A39,"20210630",100000000)</f>
        <v>0.66623491239999999</v>
      </c>
      <c r="E39" s="4">
        <f t="shared" si="0"/>
        <v>0.10597561066892162</v>
      </c>
      <c r="F39" s="5">
        <f>[1]!f_info_minholdingperiod(A39)</f>
        <v>0</v>
      </c>
      <c r="G39" t="str">
        <f>[1]!f_info_pchmstatus(A39,"")</f>
        <v>开放申购</v>
      </c>
      <c r="H39" t="str">
        <f>[1]!f_info_investmentproportion(A39,"1")</f>
        <v>0-40</v>
      </c>
      <c r="I39" t="str">
        <f>[1]!f_info_setupdate(A39)</f>
        <v>2016-06-24</v>
      </c>
    </row>
    <row r="40" spans="1:9" hidden="1" x14ac:dyDescent="0.3">
      <c r="A40" t="s">
        <v>1821</v>
      </c>
      <c r="B40" t="s">
        <v>1822</v>
      </c>
      <c r="C40" s="1">
        <f>[1]!f_netasset_total(A40,"",100000000)</f>
        <v>0.14769995820000001</v>
      </c>
      <c r="D40" s="3">
        <f>[1]!f_prt_convertiblebond(A40,"20210630",100000000)</f>
        <v>8.3988686199999996E-2</v>
      </c>
      <c r="E40" s="4">
        <f t="shared" si="0"/>
        <v>0.56864394021202902</v>
      </c>
      <c r="F40" s="5">
        <f>[1]!f_info_minholdingperiod(A40)</f>
        <v>0</v>
      </c>
      <c r="G40" t="str">
        <f>[1]!f_info_pchmstatus(A40,"")</f>
        <v>开放申购</v>
      </c>
      <c r="H40" t="str">
        <f>[1]!f_info_investmentproportion(A40,"1")</f>
        <v>0-30</v>
      </c>
      <c r="I40" t="str">
        <f>[1]!f_info_setupdate(A40)</f>
        <v>2020-04-15</v>
      </c>
    </row>
    <row r="41" spans="1:9" hidden="1" x14ac:dyDescent="0.3">
      <c r="A41" t="s">
        <v>2913</v>
      </c>
      <c r="B41" t="s">
        <v>2914</v>
      </c>
      <c r="C41" s="1">
        <f>[1]!f_netasset_total(A41,"",100000000)</f>
        <v>1.0833021013999999</v>
      </c>
      <c r="D41" s="3">
        <f>[1]!f_prt_convertiblebond(A41,"20210630",100000000)</f>
        <v>8.4588170000000004E-2</v>
      </c>
      <c r="E41" s="4">
        <f t="shared" si="0"/>
        <v>7.8083638802770639E-2</v>
      </c>
      <c r="F41" s="5">
        <f>[1]!f_info_minholdingperiod(A41)</f>
        <v>0</v>
      </c>
      <c r="G41" t="str">
        <f>[1]!f_info_pchmstatus(A41,"")</f>
        <v>开放申购</v>
      </c>
      <c r="H41" t="str">
        <f>[1]!f_info_investmentproportion(A41,"1")</f>
        <v>0-30</v>
      </c>
      <c r="I41" t="str">
        <f>[1]!f_info_setupdate(A41)</f>
        <v>2021-03-30</v>
      </c>
    </row>
    <row r="42" spans="1:9" hidden="1" x14ac:dyDescent="0.3">
      <c r="A42" t="s">
        <v>2179</v>
      </c>
      <c r="B42" t="s">
        <v>2180</v>
      </c>
      <c r="C42" s="1">
        <f>[1]!f_netasset_total(A42,"",100000000)</f>
        <v>0.17278375300000001</v>
      </c>
      <c r="D42" s="3">
        <f>[1]!f_prt_convertiblebond(A42,"20210630",100000000)</f>
        <v>0</v>
      </c>
      <c r="E42" s="4">
        <f t="shared" si="0"/>
        <v>0</v>
      </c>
      <c r="F42" s="5">
        <f>[1]!f_info_minholdingperiod(A42)</f>
        <v>0</v>
      </c>
      <c r="G42" t="str">
        <f>[1]!f_info_pchmstatus(A42,"")</f>
        <v>开放申购</v>
      </c>
      <c r="H42" t="str">
        <f>[1]!f_info_investmentproportion(A42,"1")</f>
        <v>0-40</v>
      </c>
      <c r="I42" t="str">
        <f>[1]!f_info_setupdate(A42)</f>
        <v>2018-02-11</v>
      </c>
    </row>
    <row r="43" spans="1:9" hidden="1" x14ac:dyDescent="0.3">
      <c r="A43" t="s">
        <v>3079</v>
      </c>
      <c r="B43" t="s">
        <v>3080</v>
      </c>
      <c r="C43" s="1">
        <f>[1]!f_netasset_total(A43,"",100000000)</f>
        <v>4.8829110107</v>
      </c>
      <c r="D43" s="3">
        <f>[1]!f_prt_convertiblebond(A43,"20210630",100000000)</f>
        <v>0</v>
      </c>
      <c r="E43" s="4">
        <f t="shared" si="0"/>
        <v>0</v>
      </c>
      <c r="F43" s="5">
        <f>[1]!f_info_minholdingperiod(A43)</f>
        <v>0</v>
      </c>
      <c r="G43" t="str">
        <f>[1]!f_info_pchmstatus(A43,"")</f>
        <v>开放申购</v>
      </c>
      <c r="H43" t="str">
        <f>[1]!f_info_investmentproportion(A43,"1")</f>
        <v>0-50</v>
      </c>
      <c r="I43" t="str">
        <f>[1]!f_info_setupdate(A43)</f>
        <v>2021-05-19</v>
      </c>
    </row>
    <row r="44" spans="1:9" hidden="1" x14ac:dyDescent="0.3">
      <c r="A44" t="s">
        <v>2579</v>
      </c>
      <c r="B44" t="s">
        <v>2580</v>
      </c>
      <c r="C44" s="1">
        <f>[1]!f_netasset_total(A44,"",100000000)</f>
        <v>4.9404381944999995</v>
      </c>
      <c r="D44" s="3">
        <f>[1]!f_prt_convertiblebond(A44,"20210630",100000000)</f>
        <v>0.38610710399999998</v>
      </c>
      <c r="E44" s="4">
        <f t="shared" si="0"/>
        <v>7.8152400414570153E-2</v>
      </c>
      <c r="F44" s="5">
        <f>[1]!f_info_minholdingperiod(A44)</f>
        <v>0</v>
      </c>
      <c r="G44" t="str">
        <f>[1]!f_info_pchmstatus(A44,"")</f>
        <v>开放申购</v>
      </c>
      <c r="H44" t="str">
        <f>[1]!f_info_investmentproportion(A44,"1")</f>
        <v>0-50</v>
      </c>
      <c r="I44" t="str">
        <f>[1]!f_info_setupdate(A44)</f>
        <v>2020-11-25</v>
      </c>
    </row>
    <row r="45" spans="1:9" hidden="1" x14ac:dyDescent="0.3">
      <c r="A45" t="s">
        <v>1715</v>
      </c>
      <c r="B45" t="s">
        <v>1716</v>
      </c>
      <c r="C45" s="1">
        <f>[1]!f_netasset_total(A45,"",100000000)</f>
        <v>0.30790279279999999</v>
      </c>
      <c r="D45" s="3">
        <f>[1]!f_prt_convertiblebond(A45,"20210630",100000000)</f>
        <v>0.12320187029999999</v>
      </c>
      <c r="E45" s="4">
        <f t="shared" si="0"/>
        <v>0.40013235729247337</v>
      </c>
      <c r="F45" s="5">
        <f>[1]!f_info_minholdingperiod(A45)</f>
        <v>0</v>
      </c>
      <c r="G45" t="str">
        <f>[1]!f_info_pchmstatus(A45,"")</f>
        <v>暂停申购</v>
      </c>
      <c r="H45" t="str">
        <f>[1]!f_info_investmentproportion(A45,"1")</f>
        <v>0-30</v>
      </c>
      <c r="I45" t="str">
        <f>[1]!f_info_setupdate(A45)</f>
        <v>2018-05-29</v>
      </c>
    </row>
    <row r="46" spans="1:9" hidden="1" x14ac:dyDescent="0.3">
      <c r="A46" t="s">
        <v>1859</v>
      </c>
      <c r="B46" t="s">
        <v>1860</v>
      </c>
      <c r="C46" s="1">
        <f>[1]!f_netasset_total(A46,"",100000000)</f>
        <v>9.9659684800000009E-2</v>
      </c>
      <c r="D46" s="3">
        <f>[1]!f_prt_convertiblebond(A46,"20210630",100000000)</f>
        <v>8.5379E-4</v>
      </c>
      <c r="E46" s="4">
        <f t="shared" si="0"/>
        <v>8.5670549903244311E-3</v>
      </c>
      <c r="F46" s="5">
        <f>[1]!f_info_minholdingperiod(A46)</f>
        <v>6</v>
      </c>
      <c r="G46" t="str">
        <f>[1]!f_info_pchmstatus(A46,"")</f>
        <v>开放申购</v>
      </c>
      <c r="H46" t="str">
        <f>[1]!f_info_investmentproportion(A46,"1")</f>
        <v>0-40</v>
      </c>
      <c r="I46" t="str">
        <f>[1]!f_info_setupdate(A46)</f>
        <v>2020-12-28</v>
      </c>
    </row>
    <row r="47" spans="1:9" hidden="1" x14ac:dyDescent="0.3">
      <c r="A47" t="s">
        <v>2159</v>
      </c>
      <c r="B47" t="s">
        <v>2160</v>
      </c>
      <c r="C47" s="1">
        <f>[1]!f_netasset_total(A47,"",100000000)</f>
        <v>1.7785718527000001</v>
      </c>
      <c r="D47" s="3">
        <f>[1]!f_prt_convertiblebond(A47,"20210630",100000000)</f>
        <v>0.3299777109</v>
      </c>
      <c r="E47" s="4">
        <f t="shared" si="0"/>
        <v>0.18552959240812794</v>
      </c>
      <c r="F47" s="5">
        <f>[1]!f_info_minholdingperiod(A47)</f>
        <v>0</v>
      </c>
      <c r="G47" t="str">
        <f>[1]!f_info_pchmstatus(A47,"")</f>
        <v>开放申购</v>
      </c>
      <c r="H47" t="str">
        <f>[1]!f_info_investmentproportion(A47,"1")</f>
        <v>0-40</v>
      </c>
      <c r="I47" t="str">
        <f>[1]!f_info_setupdate(A47)</f>
        <v>2017-12-06</v>
      </c>
    </row>
    <row r="48" spans="1:9" hidden="1" x14ac:dyDescent="0.3">
      <c r="A48" t="s">
        <v>1689</v>
      </c>
      <c r="B48" t="s">
        <v>1690</v>
      </c>
      <c r="C48" s="1">
        <f>[1]!f_netasset_total(A48,"",100000000)</f>
        <v>0.26106142579999997</v>
      </c>
      <c r="D48" s="3">
        <f>[1]!f_prt_convertiblebond(A48,"20210630",100000000)</f>
        <v>2.8774593500000001E-2</v>
      </c>
      <c r="E48" s="4">
        <f t="shared" si="0"/>
        <v>0.1102215442661541</v>
      </c>
      <c r="F48" s="5">
        <f>[1]!f_info_minholdingperiod(A48)</f>
        <v>0</v>
      </c>
      <c r="G48" t="str">
        <f>[1]!f_info_pchmstatus(A48,"")</f>
        <v>暂停申购</v>
      </c>
      <c r="H48" t="str">
        <f>[1]!f_info_investmentproportion(A48,"1")</f>
        <v>0-40</v>
      </c>
      <c r="I48" t="str">
        <f>[1]!f_info_setupdate(A48)</f>
        <v>2018-05-22</v>
      </c>
    </row>
    <row r="49" spans="1:9" hidden="1" x14ac:dyDescent="0.3">
      <c r="A49" t="s">
        <v>1467</v>
      </c>
      <c r="B49" t="s">
        <v>1468</v>
      </c>
      <c r="C49" s="1">
        <f>[1]!f_netasset_total(A49,"",100000000)</f>
        <v>0.70553216150000009</v>
      </c>
      <c r="D49" s="3">
        <f>[1]!f_prt_convertiblebond(A49,"20210630",100000000)</f>
        <v>0.1089366935</v>
      </c>
      <c r="E49" s="4">
        <f t="shared" si="0"/>
        <v>0.15440358277699859</v>
      </c>
      <c r="F49" s="5">
        <f>[1]!f_info_minholdingperiod(A49)</f>
        <v>0</v>
      </c>
      <c r="G49" t="str">
        <f>[1]!f_info_pchmstatus(A49,"")</f>
        <v>开放申购</v>
      </c>
      <c r="H49" t="str">
        <f>[1]!f_info_investmentproportion(A49,"1")</f>
        <v>0-40</v>
      </c>
      <c r="I49" t="str">
        <f>[1]!f_info_setupdate(A49)</f>
        <v>2017-08-30</v>
      </c>
    </row>
    <row r="50" spans="1:9" hidden="1" x14ac:dyDescent="0.3">
      <c r="A50" t="s">
        <v>2357</v>
      </c>
      <c r="B50" t="s">
        <v>2358</v>
      </c>
      <c r="C50" s="1">
        <f>[1]!f_netasset_total(A50,"",100000000)</f>
        <v>0.98211917540000004</v>
      </c>
      <c r="D50" s="3">
        <f>[1]!f_prt_convertiblebond(A50,"20210630",100000000)</f>
        <v>1.430682E-2</v>
      </c>
      <c r="E50" s="4">
        <f t="shared" si="0"/>
        <v>1.4567295251284633E-2</v>
      </c>
      <c r="F50" s="5">
        <f>[1]!f_info_minholdingperiod(A50)</f>
        <v>6</v>
      </c>
      <c r="G50" t="str">
        <f>[1]!f_info_pchmstatus(A50,"")</f>
        <v>开放申购</v>
      </c>
      <c r="H50">
        <f>[1]!f_info_investmentproportion(A50,"1")</f>
        <v>0</v>
      </c>
      <c r="I50" t="str">
        <f>[1]!f_info_setupdate(A50)</f>
        <v>2020-07-22</v>
      </c>
    </row>
    <row r="51" spans="1:9" hidden="1" x14ac:dyDescent="0.3">
      <c r="A51" t="s">
        <v>1437</v>
      </c>
      <c r="B51" t="s">
        <v>1438</v>
      </c>
      <c r="C51" s="1">
        <f>[1]!f_netasset_total(A51,"",100000000)</f>
        <v>0.7636659684999999</v>
      </c>
      <c r="D51" s="3">
        <f>[1]!f_prt_convertiblebond(A51,"20210630",100000000)</f>
        <v>1.4999999999999999E-4</v>
      </c>
      <c r="E51" s="4">
        <f t="shared" si="0"/>
        <v>1.9642095652714687E-4</v>
      </c>
      <c r="F51" s="5">
        <f>[1]!f_info_minholdingperiod(A51)</f>
        <v>0</v>
      </c>
      <c r="G51" t="str">
        <f>[1]!f_info_pchmstatus(A51,"")</f>
        <v>开放申购</v>
      </c>
      <c r="H51">
        <f>[1]!f_info_investmentproportion(A51,"1")</f>
        <v>0</v>
      </c>
      <c r="I51" t="str">
        <f>[1]!f_info_setupdate(A51)</f>
        <v>2020-01-17</v>
      </c>
    </row>
    <row r="52" spans="1:9" hidden="1" x14ac:dyDescent="0.3">
      <c r="A52" t="s">
        <v>1499</v>
      </c>
      <c r="B52" t="s">
        <v>1500</v>
      </c>
      <c r="C52" s="1">
        <f>[1]!f_netasset_total(A52,"",100000000)</f>
        <v>6.9276321589999998</v>
      </c>
      <c r="D52" s="3">
        <f>[1]!f_prt_convertiblebond(A52,"20210630",100000000)</f>
        <v>1.98E-3</v>
      </c>
      <c r="E52" s="4">
        <f t="shared" si="0"/>
        <v>2.858119418808478E-4</v>
      </c>
      <c r="F52" s="5">
        <f>[1]!f_info_minholdingperiod(A52)</f>
        <v>0</v>
      </c>
      <c r="G52" t="str">
        <f>[1]!f_info_pchmstatus(A52,"")</f>
        <v>暂停大额申购</v>
      </c>
      <c r="H52">
        <f>[1]!f_info_investmentproportion(A52,"1")</f>
        <v>0</v>
      </c>
      <c r="I52" t="str">
        <f>[1]!f_info_setupdate(A52)</f>
        <v>2020-03-04</v>
      </c>
    </row>
    <row r="53" spans="1:9" hidden="1" x14ac:dyDescent="0.3">
      <c r="A53" t="s">
        <v>2985</v>
      </c>
      <c r="B53" t="s">
        <v>2986</v>
      </c>
      <c r="C53" s="1">
        <f>[1]!f_netasset_total(A53,"",100000000)</f>
        <v>2.07252645E-2</v>
      </c>
      <c r="D53" s="3">
        <f>[1]!f_prt_convertiblebond(A53,"20210630",100000000)</f>
        <v>0</v>
      </c>
      <c r="E53" s="4">
        <f t="shared" si="0"/>
        <v>0</v>
      </c>
      <c r="F53" s="5">
        <f>[1]!f_info_minholdingperiod(A53)</f>
        <v>0</v>
      </c>
      <c r="G53" t="str">
        <f>[1]!f_info_pchmstatus(A53,"")</f>
        <v>开放申购</v>
      </c>
      <c r="H53" t="str">
        <f>[1]!f_info_investmentproportion(A53,"1")</f>
        <v>0-40</v>
      </c>
      <c r="I53" t="str">
        <f>[1]!f_info_setupdate(A53)</f>
        <v>2021-04-26</v>
      </c>
    </row>
    <row r="54" spans="1:9" hidden="1" x14ac:dyDescent="0.3">
      <c r="A54" t="s">
        <v>2759</v>
      </c>
      <c r="B54" t="s">
        <v>2760</v>
      </c>
      <c r="C54" s="1">
        <f>[1]!f_netasset_total(A54,"",100000000)</f>
        <v>1.30579415E-2</v>
      </c>
      <c r="D54" s="3">
        <f>[1]!f_prt_convertiblebond(A54,"20210630",100000000)</f>
        <v>0</v>
      </c>
      <c r="E54" s="4">
        <f t="shared" si="0"/>
        <v>0</v>
      </c>
      <c r="F54" s="5">
        <f>[1]!f_info_minholdingperiod(A54)</f>
        <v>0</v>
      </c>
      <c r="G54" t="str">
        <f>[1]!f_info_pchmstatus(A54,"")</f>
        <v>开放申购</v>
      </c>
      <c r="H54" t="str">
        <f>[1]!f_info_investmentproportion(A54,"1")</f>
        <v>0-40</v>
      </c>
      <c r="I54" t="str">
        <f>[1]!f_info_setupdate(A54)</f>
        <v>2021-02-04</v>
      </c>
    </row>
    <row r="55" spans="1:9" hidden="1" x14ac:dyDescent="0.3">
      <c r="A55" t="s">
        <v>2975</v>
      </c>
      <c r="B55" t="s">
        <v>2976</v>
      </c>
      <c r="C55" s="1">
        <f>[1]!f_netasset_total(A55,"",100000000)</f>
        <v>3.1664974586000003</v>
      </c>
      <c r="D55" s="3">
        <f>[1]!f_prt_convertiblebond(A55,"20210630",100000000)</f>
        <v>7.0741880000000004E-3</v>
      </c>
      <c r="E55" s="4">
        <f t="shared" si="0"/>
        <v>2.2340734810277416E-3</v>
      </c>
      <c r="F55" s="5">
        <f>[1]!f_info_minholdingperiod(A55)</f>
        <v>6</v>
      </c>
      <c r="G55" t="str">
        <f>[1]!f_info_pchmstatus(A55,"")</f>
        <v>开放申购</v>
      </c>
      <c r="H55" t="str">
        <f>[1]!f_info_investmentproportion(A55,"1")</f>
        <v>0-30</v>
      </c>
      <c r="I55" t="str">
        <f>[1]!f_info_setupdate(A55)</f>
        <v>2021-04-22</v>
      </c>
    </row>
    <row r="56" spans="1:9" x14ac:dyDescent="0.3">
      <c r="A56" t="s">
        <v>1603</v>
      </c>
      <c r="B56" t="s">
        <v>1604</v>
      </c>
      <c r="C56" s="1">
        <f>[1]!f_netasset_total(A56,"",100000000)</f>
        <v>15.1884964224</v>
      </c>
      <c r="D56" s="3">
        <f>[1]!f_prt_convertiblebond(A56,"20210630",100000000)</f>
        <v>4.4904044000000004E-2</v>
      </c>
      <c r="E56" s="4">
        <f t="shared" si="0"/>
        <v>2.9564509054217838E-3</v>
      </c>
      <c r="F56" s="5">
        <f>[1]!f_info_minholdingperiod(A56)</f>
        <v>0</v>
      </c>
      <c r="G56" t="str">
        <f>[1]!f_info_pchmstatus(A56,"")</f>
        <v>开放申购</v>
      </c>
      <c r="H56" t="str">
        <f>[1]!f_info_investmentproportion(A56,"1")</f>
        <v>0-95</v>
      </c>
      <c r="I56" t="str">
        <f>[1]!f_info_setupdate(A56)</f>
        <v>2006-09-13</v>
      </c>
    </row>
    <row r="57" spans="1:9" hidden="1" x14ac:dyDescent="0.3">
      <c r="A57" t="s">
        <v>2563</v>
      </c>
      <c r="B57" t="s">
        <v>2564</v>
      </c>
      <c r="C57" s="1">
        <f>[1]!f_netasset_total(A57,"",100000000)</f>
        <v>2.8893417002999997</v>
      </c>
      <c r="D57" s="3">
        <f>[1]!f_prt_convertiblebond(A57,"20210630",100000000)</f>
        <v>7.9000000000000001E-4</v>
      </c>
      <c r="E57" s="4">
        <f t="shared" si="0"/>
        <v>2.7341868215793739E-4</v>
      </c>
      <c r="F57" s="5">
        <f>[1]!f_info_minholdingperiod(A57)</f>
        <v>0</v>
      </c>
      <c r="G57" t="str">
        <f>[1]!f_info_pchmstatus(A57,"")</f>
        <v>开放申购</v>
      </c>
      <c r="H57" t="str">
        <f>[1]!f_info_investmentproportion(A57,"1")</f>
        <v>0-30</v>
      </c>
      <c r="I57" t="str">
        <f>[1]!f_info_setupdate(A57)</f>
        <v>2020-11-18</v>
      </c>
    </row>
    <row r="58" spans="1:9" hidden="1" x14ac:dyDescent="0.3">
      <c r="A58" t="s">
        <v>1759</v>
      </c>
      <c r="B58" t="s">
        <v>1760</v>
      </c>
      <c r="C58" s="1">
        <f>[1]!f_netasset_total(A58,"",100000000)</f>
        <v>3.6685418911000003</v>
      </c>
      <c r="D58" s="3">
        <f>[1]!f_prt_convertiblebond(A58,"20210630",100000000)</f>
        <v>8.8394359999999991E-3</v>
      </c>
      <c r="E58" s="4">
        <f t="shared" si="0"/>
        <v>2.4095229828081707E-3</v>
      </c>
      <c r="F58" s="5">
        <f>[1]!f_info_minholdingperiod(A58)</f>
        <v>0</v>
      </c>
      <c r="G58" t="str">
        <f>[1]!f_info_pchmstatus(A58,"")</f>
        <v>暂停大额申购</v>
      </c>
      <c r="H58" t="str">
        <f>[1]!f_info_investmentproportion(A58,"1")</f>
        <v>0-50</v>
      </c>
      <c r="I58" t="str">
        <f>[1]!f_info_setupdate(A58)</f>
        <v>2020-03-05</v>
      </c>
    </row>
    <row r="59" spans="1:9" hidden="1" x14ac:dyDescent="0.3">
      <c r="A59" t="s">
        <v>2799</v>
      </c>
      <c r="B59" t="s">
        <v>2800</v>
      </c>
      <c r="C59" s="1">
        <f>[1]!f_netasset_total(A59,"",100000000)</f>
        <v>6.8528633710000006</v>
      </c>
      <c r="D59" s="3">
        <f>[1]!f_prt_convertiblebond(A59,"20210630",100000000)</f>
        <v>1.98E-3</v>
      </c>
      <c r="E59" s="4">
        <f t="shared" si="0"/>
        <v>2.8893031902240735E-4</v>
      </c>
      <c r="F59" s="5">
        <f>[1]!f_info_minholdingperiod(A59)</f>
        <v>0</v>
      </c>
      <c r="G59" t="str">
        <f>[1]!f_info_pchmstatus(A59,"")</f>
        <v>封闭期</v>
      </c>
      <c r="H59" t="str">
        <f>[1]!f_info_investmentproportion(A59,"1")</f>
        <v>0-30</v>
      </c>
      <c r="I59" t="str">
        <f>[1]!f_info_setupdate(A59)</f>
        <v>2021-02-09</v>
      </c>
    </row>
    <row r="60" spans="1:9" hidden="1" x14ac:dyDescent="0.3">
      <c r="A60" t="s">
        <v>2439</v>
      </c>
      <c r="B60" t="s">
        <v>2440</v>
      </c>
      <c r="C60" s="1">
        <f>[1]!f_netasset_total(A60,"",100000000)</f>
        <v>4.8479653368999998</v>
      </c>
      <c r="D60" s="3">
        <f>[1]!f_prt_convertiblebond(A60,"20210630",100000000)</f>
        <v>1.4E-3</v>
      </c>
      <c r="E60" s="4">
        <f t="shared" si="0"/>
        <v>2.8878094266557216E-4</v>
      </c>
      <c r="F60" s="5">
        <f>[1]!f_info_minholdingperiod(A60)</f>
        <v>12</v>
      </c>
      <c r="G60" t="str">
        <f>[1]!f_info_pchmstatus(A60,"")</f>
        <v>开放申购</v>
      </c>
      <c r="H60" t="str">
        <f>[1]!f_info_investmentproportion(A60,"1")</f>
        <v>0-30</v>
      </c>
      <c r="I60" t="str">
        <f>[1]!f_info_setupdate(A60)</f>
        <v>2020-09-03</v>
      </c>
    </row>
    <row r="61" spans="1:9" hidden="1" x14ac:dyDescent="0.3">
      <c r="A61" t="s">
        <v>1805</v>
      </c>
      <c r="B61" t="s">
        <v>1806</v>
      </c>
      <c r="C61" s="1">
        <f>[1]!f_netasset_total(A61,"",100000000)</f>
        <v>4.2054415050999996</v>
      </c>
      <c r="D61" s="3">
        <f>[1]!f_prt_convertiblebond(A61,"20210630",100000000)</f>
        <v>1.08E-3</v>
      </c>
      <c r="E61" s="4">
        <f t="shared" si="0"/>
        <v>2.5681013484321884E-4</v>
      </c>
      <c r="F61" s="5">
        <f>[1]!f_info_minholdingperiod(A61)</f>
        <v>0</v>
      </c>
      <c r="G61" t="str">
        <f>[1]!f_info_pchmstatus(A61,"")</f>
        <v>暂停大额申购</v>
      </c>
      <c r="H61" t="str">
        <f>[1]!f_info_investmentproportion(A61,"1")</f>
        <v>0-30</v>
      </c>
      <c r="I61" t="str">
        <f>[1]!f_info_setupdate(A61)</f>
        <v>2020-04-26</v>
      </c>
    </row>
    <row r="62" spans="1:9" hidden="1" x14ac:dyDescent="0.3">
      <c r="A62" t="s">
        <v>1441</v>
      </c>
      <c r="B62" t="s">
        <v>1442</v>
      </c>
      <c r="C62" s="1">
        <f>[1]!f_netasset_total(A62,"",100000000)</f>
        <v>3.7514661008999997</v>
      </c>
      <c r="D62" s="3">
        <f>[1]!f_prt_convertiblebond(A62,"20210630",100000000)</f>
        <v>9.8309899999999987E-4</v>
      </c>
      <c r="E62" s="4">
        <f t="shared" si="0"/>
        <v>2.6205727935650234E-4</v>
      </c>
      <c r="F62" s="5">
        <f>[1]!f_info_minholdingperiod(A62)</f>
        <v>0</v>
      </c>
      <c r="G62" t="str">
        <f>[1]!f_info_pchmstatus(A62,"")</f>
        <v>暂停大额申购</v>
      </c>
      <c r="H62" t="str">
        <f>[1]!f_info_investmentproportion(A62,"1")</f>
        <v>0-30</v>
      </c>
      <c r="I62" t="str">
        <f>[1]!f_info_setupdate(A62)</f>
        <v>2020-03-31</v>
      </c>
    </row>
    <row r="63" spans="1:9" x14ac:dyDescent="0.3">
      <c r="A63" t="s">
        <v>2559</v>
      </c>
      <c r="B63" t="s">
        <v>2560</v>
      </c>
      <c r="C63" s="1">
        <f>[1]!f_netasset_total(A63,"",100000000)</f>
        <v>53.0405372946</v>
      </c>
      <c r="D63" s="3">
        <f>[1]!f_prt_convertiblebond(A63,"20210630",100000000)</f>
        <v>0.14950778000000001</v>
      </c>
      <c r="E63" s="4">
        <f t="shared" si="0"/>
        <v>2.8187455788691875E-3</v>
      </c>
      <c r="F63" s="5">
        <f>[1]!f_info_minholdingperiod(A63)</f>
        <v>12</v>
      </c>
      <c r="G63" t="str">
        <f>[1]!f_info_pchmstatus(A63,"")</f>
        <v>开放申购</v>
      </c>
      <c r="H63" t="str">
        <f>[1]!f_info_investmentproportion(A63,"1")</f>
        <v>0-30</v>
      </c>
      <c r="I63" t="str">
        <f>[1]!f_info_setupdate(A63)</f>
        <v>2020-11-16</v>
      </c>
    </row>
    <row r="64" spans="1:9" hidden="1" x14ac:dyDescent="0.3">
      <c r="A64" t="s">
        <v>2467</v>
      </c>
      <c r="B64" t="s">
        <v>2468</v>
      </c>
      <c r="C64" s="1">
        <f>[1]!f_netasset_total(A64,"",100000000)</f>
        <v>2.3010128662000002</v>
      </c>
      <c r="D64" s="3">
        <f>[1]!f_prt_convertiblebond(A64,"20210630",100000000)</f>
        <v>6.4999999999999997E-4</v>
      </c>
      <c r="E64" s="4">
        <f t="shared" si="0"/>
        <v>2.8248429617581418E-4</v>
      </c>
      <c r="F64" s="5">
        <f>[1]!f_info_minholdingperiod(A64)</f>
        <v>0</v>
      </c>
      <c r="G64" t="str">
        <f>[1]!f_info_pchmstatus(A64,"")</f>
        <v>封闭期</v>
      </c>
      <c r="H64" t="str">
        <f>[1]!f_info_investmentproportion(A64,"1")</f>
        <v>0-30</v>
      </c>
      <c r="I64" t="str">
        <f>[1]!f_info_setupdate(A64)</f>
        <v>2020-09-23</v>
      </c>
    </row>
    <row r="65" spans="1:9" x14ac:dyDescent="0.3">
      <c r="A65" t="s">
        <v>2727</v>
      </c>
      <c r="B65" t="s">
        <v>2728</v>
      </c>
      <c r="C65" s="1">
        <f>[1]!f_netasset_total(A65,"",100000000)</f>
        <v>16.0004534272</v>
      </c>
      <c r="D65" s="3">
        <f>[1]!f_prt_convertiblebond(A65,"20210630",100000000)</f>
        <v>4.62E-3</v>
      </c>
      <c r="E65" s="4">
        <f t="shared" si="0"/>
        <v>2.8874181728789152E-4</v>
      </c>
      <c r="F65" s="5">
        <f>[1]!f_info_minholdingperiod(A65)</f>
        <v>12</v>
      </c>
      <c r="G65" t="str">
        <f>[1]!f_info_pchmstatus(A65,"")</f>
        <v>暂停大额申购</v>
      </c>
      <c r="H65" t="str">
        <f>[1]!f_info_investmentproportion(A65,"1")</f>
        <v>0-30</v>
      </c>
      <c r="I65" t="str">
        <f>[1]!f_info_setupdate(A65)</f>
        <v>2021-01-26</v>
      </c>
    </row>
    <row r="66" spans="1:9" hidden="1" x14ac:dyDescent="0.3">
      <c r="A66" t="s">
        <v>1513</v>
      </c>
      <c r="B66" t="s">
        <v>1514</v>
      </c>
      <c r="C66" s="1">
        <f>[1]!f_netasset_total(A66,"",100000000)</f>
        <v>2.6355872741999997</v>
      </c>
      <c r="D66" s="3">
        <f>[1]!f_prt_convertiblebond(A66,"20210630",100000000)</f>
        <v>0</v>
      </c>
      <c r="E66" s="4">
        <f t="shared" ref="E66:E129" si="1">D66/C66</f>
        <v>0</v>
      </c>
      <c r="F66" s="5">
        <f>[1]!f_info_minholdingperiod(A66)</f>
        <v>12</v>
      </c>
      <c r="G66" t="str">
        <f>[1]!f_info_pchmstatus(A66,"")</f>
        <v>开放申购</v>
      </c>
      <c r="H66" t="str">
        <f>[1]!f_info_investmentproportion(A66,"1")</f>
        <v>0-40</v>
      </c>
      <c r="I66" t="str">
        <f>[1]!f_info_setupdate(A66)</f>
        <v>2021-05-24</v>
      </c>
    </row>
    <row r="67" spans="1:9" hidden="1" x14ac:dyDescent="0.3">
      <c r="A67" t="s">
        <v>1483</v>
      </c>
      <c r="B67" t="s">
        <v>1484</v>
      </c>
      <c r="C67" s="1">
        <f>[1]!f_netasset_total(A67,"",100000000)</f>
        <v>1.4674599881999999</v>
      </c>
      <c r="D67" s="3">
        <f>[1]!f_prt_convertiblebond(A67,"20210630",100000000)</f>
        <v>3.4532180000000001E-3</v>
      </c>
      <c r="E67" s="4">
        <f t="shared" si="1"/>
        <v>2.3531939731016105E-3</v>
      </c>
      <c r="F67" s="5">
        <f>[1]!f_info_minholdingperiod(A67)</f>
        <v>0</v>
      </c>
      <c r="G67" t="str">
        <f>[1]!f_info_pchmstatus(A67,"")</f>
        <v>开放申购</v>
      </c>
      <c r="H67" t="str">
        <f>[1]!f_info_investmentproportion(A67,"1")</f>
        <v>0-30</v>
      </c>
      <c r="I67" t="str">
        <f>[1]!f_info_setupdate(A67)</f>
        <v>2021-02-19</v>
      </c>
    </row>
    <row r="68" spans="1:9" hidden="1" x14ac:dyDescent="0.3">
      <c r="A68" t="s">
        <v>1439</v>
      </c>
      <c r="B68" t="s">
        <v>1440</v>
      </c>
      <c r="C68" s="1">
        <f>[1]!f_netasset_total(A68,"",100000000)</f>
        <v>2.9582975675999998</v>
      </c>
      <c r="D68" s="3">
        <f>[1]!f_prt_convertiblebond(A68,"20210630",100000000)</f>
        <v>3.7187288399999997E-2</v>
      </c>
      <c r="E68" s="4">
        <f t="shared" si="1"/>
        <v>1.2570502983636364E-2</v>
      </c>
      <c r="F68" s="5">
        <f>[1]!f_info_minholdingperiod(A68)</f>
        <v>0</v>
      </c>
      <c r="G68" t="str">
        <f>[1]!f_info_pchmstatus(A68,"")</f>
        <v>开放申购</v>
      </c>
      <c r="H68" t="str">
        <f>[1]!f_info_investmentproportion(A68,"1")</f>
        <v>0-30</v>
      </c>
      <c r="I68" t="str">
        <f>[1]!f_info_setupdate(A68)</f>
        <v>2020-03-18</v>
      </c>
    </row>
    <row r="69" spans="1:9" hidden="1" x14ac:dyDescent="0.3">
      <c r="A69" t="s">
        <v>2587</v>
      </c>
      <c r="B69" t="s">
        <v>2588</v>
      </c>
      <c r="C69" s="1">
        <f>[1]!f_netasset_total(A69,"",100000000)</f>
        <v>0.84309508620000007</v>
      </c>
      <c r="D69" s="3">
        <f>[1]!f_prt_convertiblebond(A69,"20210630",100000000)</f>
        <v>7.0172175199999992E-2</v>
      </c>
      <c r="E69" s="4">
        <f t="shared" si="1"/>
        <v>8.3231626359347166E-2</v>
      </c>
      <c r="F69" s="5">
        <f>[1]!f_info_minholdingperiod(A69)</f>
        <v>6</v>
      </c>
      <c r="G69" t="str">
        <f>[1]!f_info_pchmstatus(A69,"")</f>
        <v>开放申购</v>
      </c>
      <c r="H69" t="str">
        <f>[1]!f_info_investmentproportion(A69,"1")</f>
        <v>0-30</v>
      </c>
      <c r="I69" t="str">
        <f>[1]!f_info_setupdate(A69)</f>
        <v>2020-11-27</v>
      </c>
    </row>
    <row r="70" spans="1:9" x14ac:dyDescent="0.3">
      <c r="A70" t="s">
        <v>1957</v>
      </c>
      <c r="B70" t="s">
        <v>1958</v>
      </c>
      <c r="C70" s="1">
        <f>[1]!f_netasset_total(A70,"",100000000)</f>
        <v>10.7366284336</v>
      </c>
      <c r="D70" s="3">
        <f>[1]!f_prt_convertiblebond(A70,"20210630",100000000)</f>
        <v>1.1436200949999999</v>
      </c>
      <c r="E70" s="4">
        <f t="shared" si="1"/>
        <v>0.10651575604694212</v>
      </c>
      <c r="F70" s="5">
        <f>[1]!f_info_minholdingperiod(A70)</f>
        <v>12</v>
      </c>
      <c r="G70" t="str">
        <f>[1]!f_info_pchmstatus(A70,"")</f>
        <v>暂停大额申购</v>
      </c>
      <c r="H70" t="str">
        <f>[1]!f_info_investmentproportion(A70,"1")</f>
        <v>0-30</v>
      </c>
      <c r="I70" t="str">
        <f>[1]!f_info_setupdate(A70)</f>
        <v>2020-01-10</v>
      </c>
    </row>
    <row r="71" spans="1:9" x14ac:dyDescent="0.3">
      <c r="A71" t="s">
        <v>1585</v>
      </c>
      <c r="B71" t="s">
        <v>1586</v>
      </c>
      <c r="C71" s="1">
        <f>[1]!f_netasset_total(A71,"",100000000)</f>
        <v>14.316411107</v>
      </c>
      <c r="D71" s="3">
        <f>[1]!f_prt_convertiblebond(A71,"20210630",100000000)</f>
        <v>0.39590828500000003</v>
      </c>
      <c r="E71" s="4">
        <f t="shared" si="1"/>
        <v>2.7654157319247485E-2</v>
      </c>
      <c r="F71" s="5">
        <f>[1]!f_info_minholdingperiod(A71)</f>
        <v>0</v>
      </c>
      <c r="G71" t="str">
        <f>[1]!f_info_pchmstatus(A71,"")</f>
        <v>暂停申购</v>
      </c>
      <c r="H71" t="str">
        <f>[1]!f_info_investmentproportion(A71,"1")</f>
        <v>0-30</v>
      </c>
      <c r="I71" t="str">
        <f>[1]!f_info_setupdate(A71)</f>
        <v>2018-03-22</v>
      </c>
    </row>
    <row r="72" spans="1:9" x14ac:dyDescent="0.3">
      <c r="A72" t="s">
        <v>1669</v>
      </c>
      <c r="B72" t="s">
        <v>1670</v>
      </c>
      <c r="C72" s="1">
        <f>[1]!f_netasset_total(A72,"",100000000)</f>
        <v>18.365820768100001</v>
      </c>
      <c r="D72" s="3">
        <f>[1]!f_prt_convertiblebond(A72,"20210630",100000000)</f>
        <v>1.9032950709999998</v>
      </c>
      <c r="E72" s="4">
        <f t="shared" si="1"/>
        <v>0.10363245373198213</v>
      </c>
      <c r="F72" s="5">
        <f>[1]!f_info_minholdingperiod(A72)</f>
        <v>0</v>
      </c>
      <c r="G72" t="str">
        <f>[1]!f_info_pchmstatus(A72,"")</f>
        <v>暂停申购</v>
      </c>
      <c r="H72" t="str">
        <f>[1]!f_info_investmentproportion(A72,"1")</f>
        <v>0-30</v>
      </c>
      <c r="I72" t="str">
        <f>[1]!f_info_setupdate(A72)</f>
        <v>2018-10-09</v>
      </c>
    </row>
    <row r="73" spans="1:9" x14ac:dyDescent="0.3">
      <c r="A73" t="s">
        <v>1909</v>
      </c>
      <c r="B73" t="s">
        <v>1910</v>
      </c>
      <c r="C73" s="1">
        <f>[1]!f_netasset_total(A73,"",100000000)</f>
        <v>12.492532378699998</v>
      </c>
      <c r="D73" s="3">
        <f>[1]!f_prt_convertiblebond(A73,"20210630",100000000)</f>
        <v>1.3029519122</v>
      </c>
      <c r="E73" s="4">
        <f t="shared" si="1"/>
        <v>0.10429846188924492</v>
      </c>
      <c r="F73" s="5">
        <f>[1]!f_info_minholdingperiod(A73)</f>
        <v>0</v>
      </c>
      <c r="G73" t="str">
        <f>[1]!f_info_pchmstatus(A73,"")</f>
        <v>开放申购</v>
      </c>
      <c r="H73" t="str">
        <f>[1]!f_info_investmentproportion(A73,"1")</f>
        <v>0-30</v>
      </c>
      <c r="I73" t="str">
        <f>[1]!f_info_setupdate(A73)</f>
        <v>2016-09-23</v>
      </c>
    </row>
    <row r="74" spans="1:9" x14ac:dyDescent="0.3">
      <c r="A74" t="s">
        <v>1703</v>
      </c>
      <c r="B74" t="s">
        <v>1704</v>
      </c>
      <c r="C74" s="1">
        <f>[1]!f_netasset_total(A74,"",100000000)</f>
        <v>21.755875345</v>
      </c>
      <c r="D74" s="3">
        <f>[1]!f_prt_convertiblebond(A74,"20210630",100000000)</f>
        <v>2.7565173679999999</v>
      </c>
      <c r="E74" s="4">
        <f t="shared" si="1"/>
        <v>0.12670220454418585</v>
      </c>
      <c r="F74" s="5">
        <f>[1]!f_info_minholdingperiod(A74)</f>
        <v>12</v>
      </c>
      <c r="G74" t="str">
        <f>[1]!f_info_pchmstatus(A74,"")</f>
        <v>开放申购</v>
      </c>
      <c r="H74" t="str">
        <f>[1]!f_info_investmentproportion(A74,"1")</f>
        <v>0-30</v>
      </c>
      <c r="I74" t="str">
        <f>[1]!f_info_setupdate(A74)</f>
        <v>2020-02-25</v>
      </c>
    </row>
    <row r="75" spans="1:9" x14ac:dyDescent="0.3">
      <c r="A75" t="s">
        <v>2725</v>
      </c>
      <c r="B75" t="s">
        <v>2726</v>
      </c>
      <c r="C75" s="1">
        <f>[1]!f_netasset_total(A75,"",100000000)</f>
        <v>15.222684531400001</v>
      </c>
      <c r="D75" s="3">
        <f>[1]!f_prt_convertiblebond(A75,"20210630",100000000)</f>
        <v>0.89549173799999993</v>
      </c>
      <c r="E75" s="4">
        <f t="shared" si="1"/>
        <v>5.8826137804594135E-2</v>
      </c>
      <c r="F75" s="5">
        <f>[1]!f_info_minholdingperiod(A75)</f>
        <v>0</v>
      </c>
      <c r="G75" t="str">
        <f>[1]!f_info_pchmstatus(A75,"")</f>
        <v>封闭期</v>
      </c>
      <c r="H75" t="str">
        <f>[1]!f_info_investmentproportion(A75,"1")</f>
        <v>0-30</v>
      </c>
      <c r="I75" t="str">
        <f>[1]!f_info_setupdate(A75)</f>
        <v>2021-01-22</v>
      </c>
    </row>
    <row r="76" spans="1:9" x14ac:dyDescent="0.3">
      <c r="A76" t="s">
        <v>3083</v>
      </c>
      <c r="B76" t="s">
        <v>3084</v>
      </c>
      <c r="C76" s="1">
        <f>[1]!f_netasset_total(A76,"",100000000)</f>
        <v>24.715299074099999</v>
      </c>
      <c r="D76" s="3">
        <f>[1]!f_prt_convertiblebond(A76,"20210630",100000000)</f>
        <v>0</v>
      </c>
      <c r="E76" s="4">
        <f t="shared" si="1"/>
        <v>0</v>
      </c>
      <c r="F76" s="5">
        <f>[1]!f_info_minholdingperiod(A76)</f>
        <v>18</v>
      </c>
      <c r="G76" t="str">
        <f>[1]!f_info_pchmstatus(A76,"")</f>
        <v>封闭期</v>
      </c>
      <c r="H76" t="str">
        <f>[1]!f_info_investmentproportion(A76,"1")</f>
        <v>0-30</v>
      </c>
      <c r="I76" t="str">
        <f>[1]!f_info_setupdate(A76)</f>
        <v>2021-05-19</v>
      </c>
    </row>
    <row r="77" spans="1:9" x14ac:dyDescent="0.3">
      <c r="A77" t="s">
        <v>2009</v>
      </c>
      <c r="B77" t="s">
        <v>2010</v>
      </c>
      <c r="C77" s="1">
        <f>[1]!f_netasset_total(A77,"",100000000)</f>
        <v>22.131654237600003</v>
      </c>
      <c r="D77" s="3">
        <f>[1]!f_prt_convertiblebond(A77,"20210630",100000000)</f>
        <v>2.2444423530000002</v>
      </c>
      <c r="E77" s="4">
        <f t="shared" si="1"/>
        <v>0.10141322148377245</v>
      </c>
      <c r="F77" s="5">
        <f>[1]!f_info_minholdingperiod(A77)</f>
        <v>0</v>
      </c>
      <c r="G77" t="str">
        <f>[1]!f_info_pchmstatus(A77,"")</f>
        <v>封闭期</v>
      </c>
      <c r="H77" t="str">
        <f>[1]!f_info_investmentproportion(A77,"1")</f>
        <v>0-30</v>
      </c>
      <c r="I77" t="str">
        <f>[1]!f_info_setupdate(A77)</f>
        <v>2020-03-13</v>
      </c>
    </row>
    <row r="78" spans="1:9" hidden="1" x14ac:dyDescent="0.3">
      <c r="A78" t="s">
        <v>2507</v>
      </c>
      <c r="B78" t="s">
        <v>2508</v>
      </c>
      <c r="C78" s="1">
        <f>[1]!f_netasset_total(A78,"",100000000)</f>
        <v>3.6521527320999998</v>
      </c>
      <c r="D78" s="3">
        <f>[1]!f_prt_convertiblebond(A78,"20210630",100000000)</f>
        <v>0.14721953900000001</v>
      </c>
      <c r="E78" s="4">
        <f t="shared" si="1"/>
        <v>4.0310345650672798E-2</v>
      </c>
      <c r="F78" s="5">
        <f>[1]!f_info_minholdingperiod(A78)</f>
        <v>0</v>
      </c>
      <c r="G78" t="str">
        <f>[1]!f_info_pchmstatus(A78,"")</f>
        <v>封闭期</v>
      </c>
      <c r="H78" t="str">
        <f>[1]!f_info_investmentproportion(A78,"1")</f>
        <v>0-30</v>
      </c>
      <c r="I78" t="str">
        <f>[1]!f_info_setupdate(A78)</f>
        <v>2020-10-27</v>
      </c>
    </row>
    <row r="79" spans="1:9" hidden="1" x14ac:dyDescent="0.3">
      <c r="A79" t="s">
        <v>1635</v>
      </c>
      <c r="B79" t="s">
        <v>1636</v>
      </c>
      <c r="C79" s="1">
        <f>[1]!f_netasset_total(A79,"",100000000)</f>
        <v>7.9583876840999999</v>
      </c>
      <c r="D79" s="3">
        <f>[1]!f_prt_convertiblebond(A79,"20210630",100000000)</f>
        <v>1.046465797</v>
      </c>
      <c r="E79" s="4">
        <f t="shared" si="1"/>
        <v>0.13149218642498728</v>
      </c>
      <c r="F79" s="5">
        <f>[1]!f_info_minholdingperiod(A79)</f>
        <v>0</v>
      </c>
      <c r="G79" t="str">
        <f>[1]!f_info_pchmstatus(A79,"")</f>
        <v>暂停申购</v>
      </c>
      <c r="H79" t="str">
        <f>[1]!f_info_investmentproportion(A79,"1")</f>
        <v>0-30</v>
      </c>
      <c r="I79" t="str">
        <f>[1]!f_info_setupdate(A79)</f>
        <v>2017-12-18</v>
      </c>
    </row>
    <row r="80" spans="1:9" x14ac:dyDescent="0.3">
      <c r="A80" t="s">
        <v>1695</v>
      </c>
      <c r="B80" t="s">
        <v>1696</v>
      </c>
      <c r="C80" s="1">
        <f>[1]!f_netasset_total(A80,"",100000000)</f>
        <v>13.3617778579</v>
      </c>
      <c r="D80" s="3">
        <f>[1]!f_prt_convertiblebond(A80,"20210630",100000000)</f>
        <v>2.6731425240000002</v>
      </c>
      <c r="E80" s="4">
        <f t="shared" si="1"/>
        <v>0.20005889578680092</v>
      </c>
      <c r="F80" s="5">
        <f>[1]!f_info_minholdingperiod(A80)</f>
        <v>0</v>
      </c>
      <c r="G80" t="str">
        <f>[1]!f_info_pchmstatus(A80,"")</f>
        <v>开放申购</v>
      </c>
      <c r="H80" t="str">
        <f>[1]!f_info_investmentproportion(A80,"1")</f>
        <v>0-30</v>
      </c>
      <c r="I80" t="str">
        <f>[1]!f_info_setupdate(A80)</f>
        <v>2018-05-21</v>
      </c>
    </row>
    <row r="81" spans="1:9" x14ac:dyDescent="0.3">
      <c r="A81" t="s">
        <v>1857</v>
      </c>
      <c r="B81" t="s">
        <v>1858</v>
      </c>
      <c r="C81" s="1">
        <f>[1]!f_netasset_total(A81,"",100000000)</f>
        <v>25.760042640199998</v>
      </c>
      <c r="D81" s="3">
        <f>[1]!f_prt_convertiblebond(A81,"20210630",100000000)</f>
        <v>4.0679270776000003</v>
      </c>
      <c r="E81" s="4">
        <f t="shared" si="1"/>
        <v>0.15791616242326287</v>
      </c>
      <c r="F81" s="5">
        <f>[1]!f_info_minholdingperiod(A81)</f>
        <v>0</v>
      </c>
      <c r="G81" t="str">
        <f>[1]!f_info_pchmstatus(A81,"")</f>
        <v>封闭期</v>
      </c>
      <c r="H81" t="str">
        <f>[1]!f_info_investmentproportion(A81,"1")</f>
        <v>0-30</v>
      </c>
      <c r="I81" t="str">
        <f>[1]!f_info_setupdate(A81)</f>
        <v>2020-01-16</v>
      </c>
    </row>
    <row r="82" spans="1:9" x14ac:dyDescent="0.3">
      <c r="A82" t="s">
        <v>1571</v>
      </c>
      <c r="B82" t="s">
        <v>1572</v>
      </c>
      <c r="C82" s="1">
        <f>[1]!f_netasset_total(A82,"",100000000)</f>
        <v>51.5890677242</v>
      </c>
      <c r="D82" s="3">
        <f>[1]!f_prt_convertiblebond(A82,"20210630",100000000)</f>
        <v>0.91372909549999992</v>
      </c>
      <c r="E82" s="4">
        <f t="shared" si="1"/>
        <v>1.7711680706945152E-2</v>
      </c>
      <c r="F82" s="5">
        <f>[1]!f_info_minholdingperiod(A82)</f>
        <v>0</v>
      </c>
      <c r="G82" t="str">
        <f>[1]!f_info_pchmstatus(A82,"")</f>
        <v>暂停申购</v>
      </c>
      <c r="H82" t="str">
        <f>[1]!f_info_investmentproportion(A82,"1")</f>
        <v>0-50</v>
      </c>
      <c r="I82" t="str">
        <f>[1]!f_info_setupdate(A82)</f>
        <v>2015-06-03</v>
      </c>
    </row>
    <row r="83" spans="1:9" x14ac:dyDescent="0.3">
      <c r="A83" t="s">
        <v>1447</v>
      </c>
      <c r="B83" t="s">
        <v>1448</v>
      </c>
      <c r="C83" s="1">
        <f>[1]!f_netasset_total(A83,"",100000000)</f>
        <v>25.451619732399998</v>
      </c>
      <c r="D83" s="3">
        <f>[1]!f_prt_convertiblebond(A83,"20210630",100000000)</f>
        <v>0.55376447799999995</v>
      </c>
      <c r="E83" s="4">
        <f t="shared" si="1"/>
        <v>2.1757533855303358E-2</v>
      </c>
      <c r="F83" s="5">
        <f>[1]!f_info_minholdingperiod(A83)</f>
        <v>0</v>
      </c>
      <c r="G83" t="str">
        <f>[1]!f_info_pchmstatus(A83,"")</f>
        <v>开放申购</v>
      </c>
      <c r="H83" t="str">
        <f>[1]!f_info_investmentproportion(A83,"1")</f>
        <v>0-30</v>
      </c>
      <c r="I83" t="str">
        <f>[1]!f_info_setupdate(A83)</f>
        <v>2015-04-17</v>
      </c>
    </row>
    <row r="84" spans="1:9" x14ac:dyDescent="0.3">
      <c r="A84" t="s">
        <v>2365</v>
      </c>
      <c r="B84" t="s">
        <v>2366</v>
      </c>
      <c r="C84" s="1">
        <f>[1]!f_netasset_total(A84,"",100000000)</f>
        <v>14.496181350799999</v>
      </c>
      <c r="D84" s="3">
        <f>[1]!f_prt_convertiblebond(A84,"20210630",100000000)</f>
        <v>1.2503766920999999</v>
      </c>
      <c r="E84" s="4">
        <f t="shared" si="1"/>
        <v>8.6255591168566306E-2</v>
      </c>
      <c r="F84" s="5">
        <f>[1]!f_info_minholdingperiod(A84)</f>
        <v>12</v>
      </c>
      <c r="G84" t="str">
        <f>[1]!f_info_pchmstatus(A84,"")</f>
        <v>开放申购</v>
      </c>
      <c r="H84" t="str">
        <f>[1]!f_info_investmentproportion(A84,"1")</f>
        <v>0-30</v>
      </c>
      <c r="I84" t="str">
        <f>[1]!f_info_setupdate(A84)</f>
        <v>2020-07-23</v>
      </c>
    </row>
    <row r="85" spans="1:9" x14ac:dyDescent="0.3">
      <c r="A85" t="s">
        <v>1897</v>
      </c>
      <c r="B85" t="s">
        <v>1898</v>
      </c>
      <c r="C85" s="1">
        <f>[1]!f_netasset_total(A85,"",100000000)</f>
        <v>39.469149199499995</v>
      </c>
      <c r="D85" s="3">
        <f>[1]!f_prt_convertiblebond(A85,"20210630",100000000)</f>
        <v>2.441756029</v>
      </c>
      <c r="E85" s="4">
        <f t="shared" si="1"/>
        <v>6.1864926873846392E-2</v>
      </c>
      <c r="F85" s="5">
        <f>[1]!f_info_minholdingperiod(A85)</f>
        <v>0</v>
      </c>
      <c r="G85" t="str">
        <f>[1]!f_info_pchmstatus(A85,"")</f>
        <v>开放申购</v>
      </c>
      <c r="H85" t="str">
        <f>[1]!f_info_investmentproportion(A85,"1")</f>
        <v>0-30</v>
      </c>
      <c r="I85" t="str">
        <f>[1]!f_info_setupdate(A85)</f>
        <v>2016-08-30</v>
      </c>
    </row>
    <row r="86" spans="1:9" hidden="1" x14ac:dyDescent="0.3">
      <c r="A86" t="s">
        <v>1683</v>
      </c>
      <c r="B86" t="s">
        <v>1684</v>
      </c>
      <c r="C86" s="1">
        <f>[1]!f_netasset_total(A86,"",100000000)</f>
        <v>7.5221990502000002</v>
      </c>
      <c r="D86" s="3">
        <f>[1]!f_prt_convertiblebond(A86,"20210630",100000000)</f>
        <v>0.14757927000000001</v>
      </c>
      <c r="E86" s="4">
        <f t="shared" si="1"/>
        <v>1.9619165753939492E-2</v>
      </c>
      <c r="F86" s="5">
        <f>[1]!f_info_minholdingperiod(A86)</f>
        <v>12</v>
      </c>
      <c r="G86" t="str">
        <f>[1]!f_info_pchmstatus(A86,"")</f>
        <v>暂停大额申购</v>
      </c>
      <c r="H86" t="str">
        <f>[1]!f_info_investmentproportion(A86,"1")</f>
        <v>0-30</v>
      </c>
      <c r="I86" t="str">
        <f>[1]!f_info_setupdate(A86)</f>
        <v>2020-08-28</v>
      </c>
    </row>
    <row r="87" spans="1:9" x14ac:dyDescent="0.3">
      <c r="A87" t="s">
        <v>1415</v>
      </c>
      <c r="B87" t="s">
        <v>1416</v>
      </c>
      <c r="C87" s="1">
        <f>[1]!f_netasset_total(A87,"",100000000)</f>
        <v>37.460434622900003</v>
      </c>
      <c r="D87" s="3">
        <f>[1]!f_prt_convertiblebond(A87,"20210630",100000000)</f>
        <v>3.0400809999999998</v>
      </c>
      <c r="E87" s="4">
        <f t="shared" si="1"/>
        <v>8.1154450838687345E-2</v>
      </c>
      <c r="F87" s="5">
        <f>[1]!f_info_minholdingperiod(A87)</f>
        <v>0</v>
      </c>
      <c r="G87" t="str">
        <f>[1]!f_info_pchmstatus(A87,"")</f>
        <v>暂停申购</v>
      </c>
      <c r="H87" t="str">
        <f>[1]!f_info_investmentproportion(A87,"1")</f>
        <v>0-50</v>
      </c>
      <c r="I87" t="str">
        <f>[1]!f_info_setupdate(A87)</f>
        <v>2017-04-14</v>
      </c>
    </row>
    <row r="88" spans="1:9" hidden="1" x14ac:dyDescent="0.3">
      <c r="A88" t="s">
        <v>2065</v>
      </c>
      <c r="B88" t="s">
        <v>2066</v>
      </c>
      <c r="C88" s="1">
        <f>[1]!f_netasset_total(A88,"",100000000)</f>
        <v>7.3768285999999995E-3</v>
      </c>
      <c r="D88" s="3">
        <f>[1]!f_prt_convertiblebond(A88,"20210630",100000000)</f>
        <v>2.0290560000000001E-4</v>
      </c>
      <c r="E88" s="4">
        <f t="shared" si="1"/>
        <v>2.7505803781316E-2</v>
      </c>
      <c r="F88" s="5">
        <f>[1]!f_info_minholdingperiod(A88)</f>
        <v>0</v>
      </c>
      <c r="G88" t="str">
        <f>[1]!f_info_pchmstatus(A88,"")</f>
        <v>开放申购</v>
      </c>
      <c r="H88" t="str">
        <f>[1]!f_info_investmentproportion(A88,"1")</f>
        <v>0-40</v>
      </c>
      <c r="I88" t="str">
        <f>[1]!f_info_setupdate(A88)</f>
        <v>2017-03-09</v>
      </c>
    </row>
    <row r="89" spans="1:9" hidden="1" x14ac:dyDescent="0.3">
      <c r="A89" t="s">
        <v>2289</v>
      </c>
      <c r="B89" t="s">
        <v>2290</v>
      </c>
      <c r="C89" s="1">
        <f>[1]!f_netasset_total(A89,"",100000000)</f>
        <v>0.47731970200000001</v>
      </c>
      <c r="D89" s="3">
        <f>[1]!f_prt_convertiblebond(A89,"20210630",100000000)</f>
        <v>0.177637618</v>
      </c>
      <c r="E89" s="4">
        <f t="shared" si="1"/>
        <v>0.37215647553555203</v>
      </c>
      <c r="F89" s="5">
        <f>[1]!f_info_minholdingperiod(A89)</f>
        <v>0</v>
      </c>
      <c r="G89" t="str">
        <f>[1]!f_info_pchmstatus(A89,"")</f>
        <v>暂停大额申购</v>
      </c>
      <c r="H89" t="str">
        <f>[1]!f_info_investmentproportion(A89,"1")</f>
        <v>0-40</v>
      </c>
      <c r="I89" t="str">
        <f>[1]!f_info_setupdate(A89)</f>
        <v>2020-06-18</v>
      </c>
    </row>
    <row r="90" spans="1:9" x14ac:dyDescent="0.3">
      <c r="A90" t="s">
        <v>2427</v>
      </c>
      <c r="B90" t="s">
        <v>2428</v>
      </c>
      <c r="C90" s="1">
        <f>[1]!f_netasset_total(A90,"",100000000)</f>
        <v>5.5391777987999999</v>
      </c>
      <c r="D90" s="3">
        <f>[1]!f_prt_convertiblebond(A90,"20210630",100000000)</f>
        <v>1.7046608215000001</v>
      </c>
      <c r="E90" s="4">
        <f t="shared" si="1"/>
        <v>0.30774618245135504</v>
      </c>
      <c r="F90" s="5">
        <f>[1]!f_info_minholdingperiod(A90)</f>
        <v>12</v>
      </c>
      <c r="G90" t="str">
        <f>[1]!f_info_pchmstatus(A90,"")</f>
        <v>开放申购</v>
      </c>
      <c r="H90" t="str">
        <f>[1]!f_info_investmentproportion(A90,"1")</f>
        <v>0-40</v>
      </c>
      <c r="I90" t="str">
        <f>[1]!f_info_setupdate(A90)</f>
        <v>2020-09-02</v>
      </c>
    </row>
    <row r="91" spans="1:9" x14ac:dyDescent="0.3">
      <c r="A91" t="s">
        <v>3031</v>
      </c>
      <c r="B91" t="s">
        <v>3032</v>
      </c>
      <c r="C91" s="1">
        <f>[1]!f_netasset_total(A91,"",100000000)</f>
        <v>58.709585676499998</v>
      </c>
      <c r="D91" s="3">
        <f>[1]!f_prt_convertiblebond(A91,"20210630",100000000)</f>
        <v>0</v>
      </c>
      <c r="E91" s="4">
        <f t="shared" si="1"/>
        <v>0</v>
      </c>
      <c r="F91" s="5">
        <f>[1]!f_info_minholdingperiod(A91)</f>
        <v>12</v>
      </c>
      <c r="G91" t="str">
        <f>[1]!f_info_pchmstatus(A91,"")</f>
        <v>封闭期</v>
      </c>
      <c r="H91" t="str">
        <f>[1]!f_info_investmentproportion(A91,"1")</f>
        <v>0-40</v>
      </c>
      <c r="I91" t="str">
        <f>[1]!f_info_setupdate(A91)</f>
        <v>2021-04-30</v>
      </c>
    </row>
    <row r="92" spans="1:9" hidden="1" x14ac:dyDescent="0.3">
      <c r="A92" t="s">
        <v>1979</v>
      </c>
      <c r="B92" t="s">
        <v>1980</v>
      </c>
      <c r="C92" s="1">
        <f>[1]!f_netasset_total(A92,"",100000000)</f>
        <v>0.96393132049999997</v>
      </c>
      <c r="D92" s="3">
        <f>[1]!f_prt_convertiblebond(A92,"20210630",100000000)</f>
        <v>2.70290685E-2</v>
      </c>
      <c r="E92" s="4">
        <f t="shared" si="1"/>
        <v>2.8040450522947812E-2</v>
      </c>
      <c r="F92" s="5">
        <f>[1]!f_info_minholdingperiod(A92)</f>
        <v>0</v>
      </c>
      <c r="G92" t="str">
        <f>[1]!f_info_pchmstatus(A92,"")</f>
        <v>暂停大额申购</v>
      </c>
      <c r="H92" t="str">
        <f>[1]!f_info_investmentproportion(A92,"1")</f>
        <v>0-30</v>
      </c>
      <c r="I92" t="str">
        <f>[1]!f_info_setupdate(A92)</f>
        <v>2016-12-27</v>
      </c>
    </row>
    <row r="93" spans="1:9" hidden="1" x14ac:dyDescent="0.3">
      <c r="A93" t="s">
        <v>1913</v>
      </c>
      <c r="B93" t="s">
        <v>1914</v>
      </c>
      <c r="C93" s="1">
        <f>[1]!f_netasset_total(A93,"",100000000)</f>
        <v>0.49691984049999999</v>
      </c>
      <c r="D93" s="3">
        <f>[1]!f_prt_convertiblebond(A93,"20210630",100000000)</f>
        <v>4.990876E-3</v>
      </c>
      <c r="E93" s="4">
        <f t="shared" si="1"/>
        <v>1.0043623927308253E-2</v>
      </c>
      <c r="F93" s="5">
        <f>[1]!f_info_minholdingperiod(A93)</f>
        <v>0</v>
      </c>
      <c r="G93" t="str">
        <f>[1]!f_info_pchmstatus(A93,"")</f>
        <v>暂停申购</v>
      </c>
      <c r="H93" t="str">
        <f>[1]!f_info_investmentproportion(A93,"1")</f>
        <v>0-50</v>
      </c>
      <c r="I93" t="str">
        <f>[1]!f_info_setupdate(A93)</f>
        <v>2016-09-29</v>
      </c>
    </row>
    <row r="94" spans="1:9" hidden="1" x14ac:dyDescent="0.3">
      <c r="A94" t="s">
        <v>2815</v>
      </c>
      <c r="B94" t="s">
        <v>2816</v>
      </c>
      <c r="C94" s="1">
        <f>[1]!f_netasset_total(A94,"",100000000)</f>
        <v>2.2072761319</v>
      </c>
      <c r="D94" s="3">
        <f>[1]!f_prt_convertiblebond(A94,"20210630",100000000)</f>
        <v>6.0371600000000002E-4</v>
      </c>
      <c r="E94" s="4">
        <f t="shared" si="1"/>
        <v>2.7351176922315001E-4</v>
      </c>
      <c r="F94" s="5">
        <f>[1]!f_info_minholdingperiod(A94)</f>
        <v>0</v>
      </c>
      <c r="G94" t="str">
        <f>[1]!f_info_pchmstatus(A94,"")</f>
        <v>开放申购</v>
      </c>
      <c r="H94" t="str">
        <f>[1]!f_info_investmentproportion(A94,"1")</f>
        <v>10-50</v>
      </c>
      <c r="I94" t="str">
        <f>[1]!f_info_setupdate(A94)</f>
        <v>2021-03-02</v>
      </c>
    </row>
    <row r="95" spans="1:9" x14ac:dyDescent="0.3">
      <c r="A95" t="s">
        <v>2631</v>
      </c>
      <c r="B95" t="s">
        <v>2632</v>
      </c>
      <c r="C95" s="1">
        <f>[1]!f_netasset_total(A95,"",100000000)</f>
        <v>21.200005064300001</v>
      </c>
      <c r="D95" s="3">
        <f>[1]!f_prt_convertiblebond(A95,"20210630",100000000)</f>
        <v>3.8704879264999996</v>
      </c>
      <c r="E95" s="4">
        <f t="shared" si="1"/>
        <v>0.18257014159952978</v>
      </c>
      <c r="F95" s="5">
        <f>[1]!f_info_minholdingperiod(A95)</f>
        <v>0</v>
      </c>
      <c r="G95" t="str">
        <f>[1]!f_info_pchmstatus(A95,"")</f>
        <v>开放申购</v>
      </c>
      <c r="H95" t="str">
        <f>[1]!f_info_investmentproportion(A95,"1")</f>
        <v>0-40</v>
      </c>
      <c r="I95" t="str">
        <f>[1]!f_info_setupdate(A95)</f>
        <v>2020-12-16</v>
      </c>
    </row>
    <row r="96" spans="1:9" hidden="1" x14ac:dyDescent="0.3">
      <c r="A96" t="s">
        <v>2449</v>
      </c>
      <c r="B96" t="s">
        <v>2450</v>
      </c>
      <c r="C96" s="1">
        <f>[1]!f_netasset_total(A96,"",100000000)</f>
        <v>7.6384215086000005</v>
      </c>
      <c r="D96" s="3">
        <f>[1]!f_prt_convertiblebond(A96,"20210630",100000000)</f>
        <v>1.15333694E-2</v>
      </c>
      <c r="E96" s="4">
        <f t="shared" si="1"/>
        <v>1.5099152864259623E-3</v>
      </c>
      <c r="F96" s="5">
        <f>[1]!f_info_minholdingperiod(A96)</f>
        <v>12</v>
      </c>
      <c r="G96" t="str">
        <f>[1]!f_info_pchmstatus(A96,"")</f>
        <v>开放申购</v>
      </c>
      <c r="H96" t="str">
        <f>[1]!f_info_investmentproportion(A96,"1")</f>
        <v>0-40</v>
      </c>
      <c r="I96" t="str">
        <f>[1]!f_info_setupdate(A96)</f>
        <v>2020-09-07</v>
      </c>
    </row>
    <row r="97" spans="1:9" hidden="1" x14ac:dyDescent="0.3">
      <c r="A97" t="s">
        <v>2199</v>
      </c>
      <c r="B97" t="s">
        <v>2200</v>
      </c>
      <c r="C97" s="1">
        <f>[1]!f_netasset_total(A97,"",100000000)</f>
        <v>6.3019256844000004</v>
      </c>
      <c r="D97" s="3">
        <f>[1]!f_prt_convertiblebond(A97,"20210630",100000000)</f>
        <v>0.31155421100000003</v>
      </c>
      <c r="E97" s="4">
        <f t="shared" si="1"/>
        <v>4.9437937957794685E-2</v>
      </c>
      <c r="F97" s="5">
        <f>[1]!f_info_minholdingperiod(A97)</f>
        <v>0</v>
      </c>
      <c r="G97" t="str">
        <f>[1]!f_info_pchmstatus(A97,"")</f>
        <v>暂停申购</v>
      </c>
      <c r="H97" t="str">
        <f>[1]!f_info_investmentproportion(A97,"1")</f>
        <v>0-30</v>
      </c>
      <c r="I97" t="str">
        <f>[1]!f_info_setupdate(A97)</f>
        <v>2020-05-09</v>
      </c>
    </row>
    <row r="98" spans="1:9" hidden="1" x14ac:dyDescent="0.3">
      <c r="A98" t="s">
        <v>3109</v>
      </c>
      <c r="B98" t="s">
        <v>3110</v>
      </c>
      <c r="C98" s="1">
        <f>[1]!f_netasset_total(A98,"",100000000)</f>
        <v>2.2771775102</v>
      </c>
      <c r="D98" s="3">
        <f>[1]!f_prt_convertiblebond(A98,"20210630",100000000)</f>
        <v>0</v>
      </c>
      <c r="E98" s="4">
        <f t="shared" si="1"/>
        <v>0</v>
      </c>
      <c r="F98" s="5">
        <f>[1]!f_info_minholdingperiod(A98)</f>
        <v>0</v>
      </c>
      <c r="G98" t="str">
        <f>[1]!f_info_pchmstatus(A98,"")</f>
        <v>开放申购</v>
      </c>
      <c r="H98" t="str">
        <f>[1]!f_info_investmentproportion(A98,"1")</f>
        <v>0-40</v>
      </c>
      <c r="I98" t="str">
        <f>[1]!f_info_setupdate(A98)</f>
        <v>2021-05-28</v>
      </c>
    </row>
    <row r="99" spans="1:9" hidden="1" x14ac:dyDescent="0.3">
      <c r="A99" t="s">
        <v>1605</v>
      </c>
      <c r="B99" t="s">
        <v>1606</v>
      </c>
      <c r="C99" s="1">
        <f>[1]!f_netasset_total(A99,"",100000000)</f>
        <v>5.8926493685999999</v>
      </c>
      <c r="D99" s="3">
        <f>[1]!f_prt_convertiblebond(A99,"20210630",100000000)</f>
        <v>1.4499999999999999E-3</v>
      </c>
      <c r="E99" s="4">
        <f t="shared" si="1"/>
        <v>2.4606928213420865E-4</v>
      </c>
      <c r="F99" s="5">
        <f>[1]!f_info_minholdingperiod(A99)</f>
        <v>0</v>
      </c>
      <c r="G99" t="str">
        <f>[1]!f_info_pchmstatus(A99,"")</f>
        <v>暂停大额申购</v>
      </c>
      <c r="H99" t="str">
        <f>[1]!f_info_investmentproportion(A99,"1")</f>
        <v>0-30</v>
      </c>
      <c r="I99" t="str">
        <f>[1]!f_info_setupdate(A99)</f>
        <v>2018-09-21</v>
      </c>
    </row>
    <row r="100" spans="1:9" hidden="1" x14ac:dyDescent="0.3">
      <c r="A100" t="s">
        <v>2689</v>
      </c>
      <c r="B100" t="s">
        <v>2690</v>
      </c>
      <c r="C100" s="1">
        <f>[1]!f_netasset_total(A100,"",100000000)</f>
        <v>5.3827846051000003</v>
      </c>
      <c r="D100" s="3">
        <f>[1]!f_prt_convertiblebond(A100,"20210630",100000000)</f>
        <v>1.1641535890000001</v>
      </c>
      <c r="E100" s="4">
        <f t="shared" si="1"/>
        <v>0.21627348564105747</v>
      </c>
      <c r="F100" s="5">
        <f>[1]!f_info_minholdingperiod(A100)</f>
        <v>0</v>
      </c>
      <c r="G100" t="str">
        <f>[1]!f_info_pchmstatus(A100,"")</f>
        <v>封闭期</v>
      </c>
      <c r="H100" t="str">
        <f>[1]!f_info_investmentproportion(A100,"1")</f>
        <v>0-30</v>
      </c>
      <c r="I100" t="str">
        <f>[1]!f_info_setupdate(A100)</f>
        <v>2021-01-12</v>
      </c>
    </row>
    <row r="101" spans="1:9" hidden="1" x14ac:dyDescent="0.3">
      <c r="A101" t="s">
        <v>3113</v>
      </c>
      <c r="B101" t="s">
        <v>3114</v>
      </c>
      <c r="C101" s="1">
        <f>[1]!f_netasset_total(A101,"",100000000)</f>
        <v>2.3590379983000003</v>
      </c>
      <c r="D101" s="3">
        <f>[1]!f_prt_convertiblebond(A101,"20210630",100000000)</f>
        <v>0</v>
      </c>
      <c r="E101" s="4">
        <f t="shared" si="1"/>
        <v>0</v>
      </c>
      <c r="F101" s="5">
        <f>[1]!f_info_minholdingperiod(A101)</f>
        <v>0</v>
      </c>
      <c r="G101" t="str">
        <f>[1]!f_info_pchmstatus(A101,"")</f>
        <v>开放申购</v>
      </c>
      <c r="H101" t="str">
        <f>[1]!f_info_investmentproportion(A101,"1")</f>
        <v>0-40</v>
      </c>
      <c r="I101" t="str">
        <f>[1]!f_info_setupdate(A101)</f>
        <v>2021-05-28</v>
      </c>
    </row>
    <row r="102" spans="1:9" x14ac:dyDescent="0.3">
      <c r="A102" t="s">
        <v>3071</v>
      </c>
      <c r="B102" t="s">
        <v>3072</v>
      </c>
      <c r="C102" s="1">
        <f>[1]!f_netasset_total(A102,"",100000000)</f>
        <v>18.964789572699999</v>
      </c>
      <c r="D102" s="3">
        <f>[1]!f_prt_convertiblebond(A102,"20210630",100000000)</f>
        <v>0</v>
      </c>
      <c r="E102" s="4">
        <f t="shared" si="1"/>
        <v>0</v>
      </c>
      <c r="F102" s="5">
        <f>[1]!f_info_minholdingperiod(A102)</f>
        <v>6</v>
      </c>
      <c r="G102" t="str">
        <f>[1]!f_info_pchmstatus(A102,"")</f>
        <v>开放申购</v>
      </c>
      <c r="H102" t="str">
        <f>[1]!f_info_investmentproportion(A102,"1")</f>
        <v>0-30</v>
      </c>
      <c r="I102" t="str">
        <f>[1]!f_info_setupdate(A102)</f>
        <v>2021-05-18</v>
      </c>
    </row>
    <row r="103" spans="1:9" hidden="1" x14ac:dyDescent="0.3">
      <c r="A103" t="s">
        <v>2081</v>
      </c>
      <c r="B103" t="s">
        <v>2082</v>
      </c>
      <c r="C103" s="1">
        <f>[1]!f_netasset_total(A103,"",100000000)</f>
        <v>4.8271967061000005</v>
      </c>
      <c r="D103" s="3">
        <f>[1]!f_prt_convertiblebond(A103,"20210630",100000000)</f>
        <v>1.16E-3</v>
      </c>
      <c r="E103" s="4">
        <f t="shared" si="1"/>
        <v>2.403051026559864E-4</v>
      </c>
      <c r="F103" s="5">
        <f>[1]!f_info_minholdingperiod(A103)</f>
        <v>0</v>
      </c>
      <c r="G103" t="str">
        <f>[1]!f_info_pchmstatus(A103,"")</f>
        <v>暂停大额申购</v>
      </c>
      <c r="H103" t="str">
        <f>[1]!f_info_investmentproportion(A103,"1")</f>
        <v>0-30</v>
      </c>
      <c r="I103" t="str">
        <f>[1]!f_info_setupdate(A103)</f>
        <v>2017-03-23</v>
      </c>
    </row>
    <row r="104" spans="1:9" x14ac:dyDescent="0.3">
      <c r="A104" t="s">
        <v>1533</v>
      </c>
      <c r="B104" t="s">
        <v>1534</v>
      </c>
      <c r="C104" s="1">
        <f>[1]!f_netasset_total(A104,"",100000000)</f>
        <v>19.3737150352</v>
      </c>
      <c r="D104" s="3">
        <f>[1]!f_prt_convertiblebond(A104,"20210630",100000000)</f>
        <v>0.30917744199999997</v>
      </c>
      <c r="E104" s="4">
        <f t="shared" si="1"/>
        <v>1.5958603780341411E-2</v>
      </c>
      <c r="F104" s="5">
        <f>[1]!f_info_minholdingperiod(A104)</f>
        <v>0</v>
      </c>
      <c r="G104" t="str">
        <f>[1]!f_info_pchmstatus(A104,"")</f>
        <v>开放申购</v>
      </c>
      <c r="H104" t="str">
        <f>[1]!f_info_investmentproportion(A104,"1")</f>
        <v>0-30</v>
      </c>
      <c r="I104" t="str">
        <f>[1]!f_info_setupdate(A104)</f>
        <v>2016-11-22</v>
      </c>
    </row>
    <row r="105" spans="1:9" hidden="1" x14ac:dyDescent="0.3">
      <c r="A105" t="s">
        <v>1989</v>
      </c>
      <c r="B105" t="s">
        <v>1990</v>
      </c>
      <c r="C105" s="1">
        <f>[1]!f_netasset_total(A105,"",100000000)</f>
        <v>5.9258907549000002</v>
      </c>
      <c r="D105" s="3">
        <f>[1]!f_prt_convertiblebond(A105,"20210630",100000000)</f>
        <v>1.1371146200000001E-2</v>
      </c>
      <c r="E105" s="4">
        <f t="shared" si="1"/>
        <v>1.9188923100881381E-3</v>
      </c>
      <c r="F105" s="5">
        <f>[1]!f_info_minholdingperiod(A105)</f>
        <v>0</v>
      </c>
      <c r="G105" t="str">
        <f>[1]!f_info_pchmstatus(A105,"")</f>
        <v>暂停大额申购</v>
      </c>
      <c r="H105" t="str">
        <f>[1]!f_info_investmentproportion(A105,"1")</f>
        <v>0-30</v>
      </c>
      <c r="I105" t="str">
        <f>[1]!f_info_setupdate(A105)</f>
        <v>2016-12-29</v>
      </c>
    </row>
    <row r="106" spans="1:9" x14ac:dyDescent="0.3">
      <c r="A106" t="s">
        <v>1983</v>
      </c>
      <c r="B106" t="s">
        <v>1984</v>
      </c>
      <c r="C106" s="1">
        <f>[1]!f_netasset_total(A106,"",100000000)</f>
        <v>11.093456646</v>
      </c>
      <c r="D106" s="3">
        <f>[1]!f_prt_convertiblebond(A106,"20210630",100000000)</f>
        <v>0.66920238649999997</v>
      </c>
      <c r="E106" s="4">
        <f t="shared" si="1"/>
        <v>6.0324063802178036E-2</v>
      </c>
      <c r="F106" s="5">
        <f>[1]!f_info_minholdingperiod(A106)</f>
        <v>0</v>
      </c>
      <c r="G106" t="str">
        <f>[1]!f_info_pchmstatus(A106,"")</f>
        <v>暂停大额申购</v>
      </c>
      <c r="H106" t="str">
        <f>[1]!f_info_investmentproportion(A106,"1")</f>
        <v>0-30</v>
      </c>
      <c r="I106" t="str">
        <f>[1]!f_info_setupdate(A106)</f>
        <v>2016-12-29</v>
      </c>
    </row>
    <row r="107" spans="1:9" hidden="1" x14ac:dyDescent="0.3">
      <c r="A107" t="s">
        <v>1985</v>
      </c>
      <c r="B107" t="s">
        <v>1986</v>
      </c>
      <c r="C107" s="1">
        <f>[1]!f_netasset_total(A107,"",100000000)</f>
        <v>4.7423691956000003</v>
      </c>
      <c r="D107" s="3">
        <f>[1]!f_prt_convertiblebond(A107,"20210630",100000000)</f>
        <v>1.16E-3</v>
      </c>
      <c r="E107" s="4">
        <f t="shared" si="1"/>
        <v>2.4460347816788607E-4</v>
      </c>
      <c r="F107" s="5">
        <f>[1]!f_info_minholdingperiod(A107)</f>
        <v>0</v>
      </c>
      <c r="G107" t="str">
        <f>[1]!f_info_pchmstatus(A107,"")</f>
        <v>暂停大额申购</v>
      </c>
      <c r="H107" t="str">
        <f>[1]!f_info_investmentproportion(A107,"1")</f>
        <v>0-30</v>
      </c>
      <c r="I107" t="str">
        <f>[1]!f_info_setupdate(A107)</f>
        <v>2016-12-29</v>
      </c>
    </row>
    <row r="108" spans="1:9" hidden="1" x14ac:dyDescent="0.3">
      <c r="A108" t="s">
        <v>1987</v>
      </c>
      <c r="B108" t="s">
        <v>1988</v>
      </c>
      <c r="C108" s="1">
        <f>[1]!f_netasset_total(A108,"",100000000)</f>
        <v>4.6137564980999999</v>
      </c>
      <c r="D108" s="3">
        <f>[1]!f_prt_convertiblebond(A108,"20210630",100000000)</f>
        <v>3.0339262651999999</v>
      </c>
      <c r="E108" s="4">
        <f t="shared" si="1"/>
        <v>0.65758265882679479</v>
      </c>
      <c r="F108" s="5">
        <f>[1]!f_info_minholdingperiod(A108)</f>
        <v>0</v>
      </c>
      <c r="G108" t="str">
        <f>[1]!f_info_pchmstatus(A108,"")</f>
        <v>暂停大额申购</v>
      </c>
      <c r="H108" t="str">
        <f>[1]!f_info_investmentproportion(A108,"1")</f>
        <v>0-30</v>
      </c>
      <c r="I108" t="str">
        <f>[1]!f_info_setupdate(A108)</f>
        <v>2016-12-29</v>
      </c>
    </row>
    <row r="109" spans="1:9" hidden="1" x14ac:dyDescent="0.3">
      <c r="A109" t="s">
        <v>2277</v>
      </c>
      <c r="B109" t="s">
        <v>2278</v>
      </c>
      <c r="C109" s="1">
        <f>[1]!f_netasset_total(A109,"",100000000)</f>
        <v>6.9442701654999999</v>
      </c>
      <c r="D109" s="3">
        <f>[1]!f_prt_convertiblebond(A109,"20210630",100000000)</f>
        <v>0.29636445920000004</v>
      </c>
      <c r="E109" s="4">
        <f t="shared" si="1"/>
        <v>4.2677553167844134E-2</v>
      </c>
      <c r="F109" s="5">
        <f>[1]!f_info_minholdingperiod(A109)</f>
        <v>0</v>
      </c>
      <c r="G109" t="str">
        <f>[1]!f_info_pchmstatus(A109,"")</f>
        <v>开放申购</v>
      </c>
      <c r="H109" t="str">
        <f>[1]!f_info_investmentproportion(A109,"1")</f>
        <v>0-45</v>
      </c>
      <c r="I109" t="str">
        <f>[1]!f_info_setupdate(A109)</f>
        <v>2020-06-11</v>
      </c>
    </row>
    <row r="110" spans="1:9" hidden="1" x14ac:dyDescent="0.3">
      <c r="A110" t="s">
        <v>2127</v>
      </c>
      <c r="B110" t="s">
        <v>2128</v>
      </c>
      <c r="C110" s="1">
        <f>[1]!f_netasset_total(A110,"",100000000)</f>
        <v>1.2254905630999999</v>
      </c>
      <c r="D110" s="3">
        <f>[1]!f_prt_convertiblebond(A110,"20210630",100000000)</f>
        <v>0</v>
      </c>
      <c r="E110" s="4">
        <f t="shared" si="1"/>
        <v>0</v>
      </c>
      <c r="F110" s="5">
        <f>[1]!f_info_minholdingperiod(A110)</f>
        <v>0</v>
      </c>
      <c r="G110" t="str">
        <f>[1]!f_info_pchmstatus(A110,"")</f>
        <v>暂停申购</v>
      </c>
      <c r="H110" t="str">
        <f>[1]!f_info_investmentproportion(A110,"1")</f>
        <v>0-40</v>
      </c>
      <c r="I110" t="str">
        <f>[1]!f_info_setupdate(A110)</f>
        <v>2017-05-16</v>
      </c>
    </row>
    <row r="111" spans="1:9" hidden="1" x14ac:dyDescent="0.3">
      <c r="A111" t="s">
        <v>1741</v>
      </c>
      <c r="B111" t="s">
        <v>1742</v>
      </c>
      <c r="C111" s="1">
        <f>[1]!f_netasset_total(A111,"",100000000)</f>
        <v>8.6160782536999996</v>
      </c>
      <c r="D111" s="3">
        <f>[1]!f_prt_convertiblebond(A111,"20210630",100000000)</f>
        <v>0</v>
      </c>
      <c r="E111" s="4">
        <f t="shared" si="1"/>
        <v>0</v>
      </c>
      <c r="F111" s="5">
        <f>[1]!f_info_minholdingperiod(A111)</f>
        <v>0</v>
      </c>
      <c r="G111" t="str">
        <f>[1]!f_info_pchmstatus(A111,"")</f>
        <v>开放申购</v>
      </c>
      <c r="H111" t="str">
        <f>[1]!f_info_investmentproportion(A111,"1")</f>
        <v>0-30</v>
      </c>
      <c r="I111" t="str">
        <f>[1]!f_info_setupdate(A111)</f>
        <v>2021-03-08</v>
      </c>
    </row>
    <row r="112" spans="1:9" x14ac:dyDescent="0.3">
      <c r="A112" t="s">
        <v>2831</v>
      </c>
      <c r="B112" t="s">
        <v>2832</v>
      </c>
      <c r="C112" s="1">
        <f>[1]!f_netasset_total(A112,"",100000000)</f>
        <v>20.090257654000002</v>
      </c>
      <c r="D112" s="3">
        <f>[1]!f_prt_convertiblebond(A112,"20210630",100000000)</f>
        <v>0.69245147209999991</v>
      </c>
      <c r="E112" s="4">
        <f t="shared" si="1"/>
        <v>3.446702795084023E-2</v>
      </c>
      <c r="F112" s="5">
        <f>[1]!f_info_minholdingperiod(A112)</f>
        <v>0</v>
      </c>
      <c r="G112" t="str">
        <f>[1]!f_info_pchmstatus(A112,"")</f>
        <v>开放申购</v>
      </c>
      <c r="H112" t="str">
        <f>[1]!f_info_investmentproportion(A112,"1")</f>
        <v>20-65</v>
      </c>
      <c r="I112" t="str">
        <f>[1]!f_info_setupdate(A112)</f>
        <v>2021-03-04</v>
      </c>
    </row>
    <row r="113" spans="1:9" x14ac:dyDescent="0.3">
      <c r="A113" t="s">
        <v>1393</v>
      </c>
      <c r="B113" t="s">
        <v>1394</v>
      </c>
      <c r="C113" s="1">
        <f>[1]!f_netasset_total(A113,"",100000000)</f>
        <v>24.6294099777</v>
      </c>
      <c r="D113" s="3">
        <f>[1]!f_prt_convertiblebond(A113,"20210630",100000000)</f>
        <v>1.5714358799999998E-2</v>
      </c>
      <c r="E113" s="4">
        <f t="shared" si="1"/>
        <v>6.38032287993424E-4</v>
      </c>
      <c r="F113" s="5">
        <f>[1]!f_info_minholdingperiod(A113)</f>
        <v>12</v>
      </c>
      <c r="G113" t="str">
        <f>[1]!f_info_pchmstatus(A113,"")</f>
        <v>开放申购</v>
      </c>
      <c r="H113" t="str">
        <f>[1]!f_info_investmentproportion(A113,"1")</f>
        <v>0-30</v>
      </c>
      <c r="I113" t="str">
        <f>[1]!f_info_setupdate(A113)</f>
        <v>2020-03-20</v>
      </c>
    </row>
    <row r="114" spans="1:9" x14ac:dyDescent="0.3">
      <c r="A114" t="s">
        <v>2523</v>
      </c>
      <c r="B114" t="s">
        <v>2524</v>
      </c>
      <c r="C114" s="1">
        <f>[1]!f_netasset_total(A114,"",100000000)</f>
        <v>14.336564693699998</v>
      </c>
      <c r="D114" s="3">
        <f>[1]!f_prt_convertiblebond(A114,"20210630",100000000)</f>
        <v>2.4482383900000002E-2</v>
      </c>
      <c r="E114" s="4">
        <f t="shared" si="1"/>
        <v>1.7076883076988759E-3</v>
      </c>
      <c r="F114" s="5">
        <f>[1]!f_info_minholdingperiod(A114)</f>
        <v>6</v>
      </c>
      <c r="G114" t="str">
        <f>[1]!f_info_pchmstatus(A114,"")</f>
        <v>暂停大额申购</v>
      </c>
      <c r="H114" t="str">
        <f>[1]!f_info_investmentproportion(A114,"1")</f>
        <v>0-30</v>
      </c>
      <c r="I114" t="str">
        <f>[1]!f_info_setupdate(A114)</f>
        <v>2020-11-04</v>
      </c>
    </row>
    <row r="115" spans="1:9" x14ac:dyDescent="0.3">
      <c r="A115" t="s">
        <v>3067</v>
      </c>
      <c r="B115" t="s">
        <v>3068</v>
      </c>
      <c r="C115" s="1">
        <f>[1]!f_netasset_total(A115,"",100000000)</f>
        <v>45.3399877405</v>
      </c>
      <c r="D115" s="3">
        <f>[1]!f_prt_convertiblebond(A115,"20210630",100000000)</f>
        <v>0</v>
      </c>
      <c r="E115" s="4">
        <f t="shared" si="1"/>
        <v>0</v>
      </c>
      <c r="F115" s="5">
        <f>[1]!f_info_minholdingperiod(A115)</f>
        <v>12</v>
      </c>
      <c r="G115" t="str">
        <f>[1]!f_info_pchmstatus(A115,"")</f>
        <v>开放申购</v>
      </c>
      <c r="H115" t="str">
        <f>[1]!f_info_investmentproportion(A115,"1")</f>
        <v>0-30</v>
      </c>
      <c r="I115" t="str">
        <f>[1]!f_info_setupdate(A115)</f>
        <v>2021-05-17</v>
      </c>
    </row>
    <row r="116" spans="1:9" x14ac:dyDescent="0.3">
      <c r="A116" t="s">
        <v>2693</v>
      </c>
      <c r="B116" t="s">
        <v>2694</v>
      </c>
      <c r="C116" s="1">
        <f>[1]!f_netasset_total(A116,"",100000000)</f>
        <v>103.52643573379999</v>
      </c>
      <c r="D116" s="3">
        <f>[1]!f_prt_convertiblebond(A116,"20210630",100000000)</f>
        <v>0.36319158350000003</v>
      </c>
      <c r="E116" s="4">
        <f t="shared" si="1"/>
        <v>3.50820136833343E-3</v>
      </c>
      <c r="F116" s="5">
        <f>[1]!f_info_minholdingperiod(A116)</f>
        <v>12</v>
      </c>
      <c r="G116" t="str">
        <f>[1]!f_info_pchmstatus(A116,"")</f>
        <v>开放申购</v>
      </c>
      <c r="H116" t="str">
        <f>[1]!f_info_investmentproportion(A116,"1")</f>
        <v>0-30</v>
      </c>
      <c r="I116" t="str">
        <f>[1]!f_info_setupdate(A116)</f>
        <v>2021-01-12</v>
      </c>
    </row>
    <row r="117" spans="1:9" hidden="1" x14ac:dyDescent="0.3">
      <c r="A117" t="s">
        <v>2615</v>
      </c>
      <c r="B117" t="s">
        <v>2616</v>
      </c>
      <c r="C117" s="1">
        <f>[1]!f_netasset_total(A117,"",100000000)</f>
        <v>8.0917134057000002</v>
      </c>
      <c r="D117" s="3">
        <f>[1]!f_prt_convertiblebond(A117,"20210630",100000000)</f>
        <v>2.8800000000000002E-3</v>
      </c>
      <c r="E117" s="4">
        <f t="shared" si="1"/>
        <v>3.5591967431412711E-4</v>
      </c>
      <c r="F117" s="5">
        <f>[1]!f_info_minholdingperiod(A117)</f>
        <v>0</v>
      </c>
      <c r="G117" t="str">
        <f>[1]!f_info_pchmstatus(A117,"")</f>
        <v>开放申购</v>
      </c>
      <c r="H117" t="str">
        <f>[1]!f_info_investmentproportion(A117,"1")</f>
        <v>0-30</v>
      </c>
      <c r="I117" t="str">
        <f>[1]!f_info_setupdate(A117)</f>
        <v>2020-12-08</v>
      </c>
    </row>
    <row r="118" spans="1:9" hidden="1" x14ac:dyDescent="0.3">
      <c r="A118" t="s">
        <v>1433</v>
      </c>
      <c r="B118" t="s">
        <v>1434</v>
      </c>
      <c r="C118" s="1">
        <f>[1]!f_netasset_total(A118,"",100000000)</f>
        <v>4.9447474500999995</v>
      </c>
      <c r="D118" s="3">
        <f>[1]!f_prt_convertiblebond(A118,"20210630",100000000)</f>
        <v>1.57E-3</v>
      </c>
      <c r="E118" s="4">
        <f t="shared" si="1"/>
        <v>3.1750863231007868E-4</v>
      </c>
      <c r="F118" s="5">
        <f>[1]!f_info_minholdingperiod(A118)</f>
        <v>0</v>
      </c>
      <c r="G118" t="str">
        <f>[1]!f_info_pchmstatus(A118,"")</f>
        <v>开放申购</v>
      </c>
      <c r="H118" t="str">
        <f>[1]!f_info_investmentproportion(A118,"1")</f>
        <v>0-40</v>
      </c>
      <c r="I118" t="str">
        <f>[1]!f_info_setupdate(A118)</f>
        <v>2017-11-29</v>
      </c>
    </row>
    <row r="119" spans="1:9" x14ac:dyDescent="0.3">
      <c r="A119" t="s">
        <v>1539</v>
      </c>
      <c r="B119" t="s">
        <v>1540</v>
      </c>
      <c r="C119" s="1">
        <f>[1]!f_netasset_total(A119,"",100000000)</f>
        <v>8.5513191956999997</v>
      </c>
      <c r="D119" s="3">
        <f>[1]!f_prt_convertiblebond(A119,"20210630",100000000)</f>
        <v>1.0895523000000001E-2</v>
      </c>
      <c r="E119" s="4">
        <f t="shared" si="1"/>
        <v>1.2741335869533178E-3</v>
      </c>
      <c r="F119" s="5">
        <f>[1]!f_info_minholdingperiod(A119)</f>
        <v>0</v>
      </c>
      <c r="G119" t="str">
        <f>[1]!f_info_pchmstatus(A119,"")</f>
        <v>暂停大额申购</v>
      </c>
      <c r="H119" t="str">
        <f>[1]!f_info_investmentproportion(A119,"1")</f>
        <v>0-30</v>
      </c>
      <c r="I119" t="str">
        <f>[1]!f_info_setupdate(A119)</f>
        <v>2015-03-25</v>
      </c>
    </row>
    <row r="120" spans="1:9" x14ac:dyDescent="0.3">
      <c r="A120" t="s">
        <v>1445</v>
      </c>
      <c r="B120" t="s">
        <v>1446</v>
      </c>
      <c r="C120" s="1">
        <f>[1]!f_netasset_total(A120,"",100000000)</f>
        <v>14.036027341500001</v>
      </c>
      <c r="D120" s="3">
        <f>[1]!f_prt_convertiblebond(A120,"20210630",100000000)</f>
        <v>9.1058E-2</v>
      </c>
      <c r="E120" s="4">
        <f t="shared" si="1"/>
        <v>6.4874481777882336E-3</v>
      </c>
      <c r="F120" s="5">
        <f>[1]!f_info_minholdingperiod(A120)</f>
        <v>0</v>
      </c>
      <c r="G120" t="str">
        <f>[1]!f_info_pchmstatus(A120,"")</f>
        <v>开放申购</v>
      </c>
      <c r="H120" t="str">
        <f>[1]!f_info_investmentproportion(A120,"1")</f>
        <v>0-30</v>
      </c>
      <c r="I120" t="str">
        <f>[1]!f_info_setupdate(A120)</f>
        <v>2015-04-09</v>
      </c>
    </row>
    <row r="121" spans="1:9" x14ac:dyDescent="0.3">
      <c r="A121" t="s">
        <v>2321</v>
      </c>
      <c r="B121" t="s">
        <v>2322</v>
      </c>
      <c r="C121" s="1">
        <f>[1]!f_netasset_total(A121,"",100000000)</f>
        <v>38.678775987199998</v>
      </c>
      <c r="D121" s="3">
        <f>[1]!f_prt_convertiblebond(A121,"20210630",100000000)</f>
        <v>0.57765235780000002</v>
      </c>
      <c r="E121" s="4">
        <f t="shared" si="1"/>
        <v>1.4934608013220559E-2</v>
      </c>
      <c r="F121" s="5">
        <f>[1]!f_info_minholdingperiod(A121)</f>
        <v>12</v>
      </c>
      <c r="G121" t="str">
        <f>[1]!f_info_pchmstatus(A121,"")</f>
        <v>开放申购</v>
      </c>
      <c r="H121" t="str">
        <f>[1]!f_info_investmentproportion(A121,"1")</f>
        <v>0-40</v>
      </c>
      <c r="I121" t="str">
        <f>[1]!f_info_setupdate(A121)</f>
        <v>2020-06-30</v>
      </c>
    </row>
    <row r="122" spans="1:9" hidden="1" x14ac:dyDescent="0.3">
      <c r="A122" t="s">
        <v>1575</v>
      </c>
      <c r="B122" t="s">
        <v>1576</v>
      </c>
      <c r="C122" s="1">
        <f>[1]!f_netasset_total(A122,"",100000000)</f>
        <v>6.0761298673000006</v>
      </c>
      <c r="D122" s="3">
        <f>[1]!f_prt_convertiblebond(A122,"20210630",100000000)</f>
        <v>4.5039199999999998E-4</v>
      </c>
      <c r="E122" s="4">
        <f t="shared" si="1"/>
        <v>7.4124814616600179E-5</v>
      </c>
      <c r="F122" s="5">
        <f>[1]!f_info_minholdingperiod(A122)</f>
        <v>0</v>
      </c>
      <c r="G122" t="str">
        <f>[1]!f_info_pchmstatus(A122,"")</f>
        <v>开放申购</v>
      </c>
      <c r="H122" t="str">
        <f>[1]!f_info_investmentproportion(A122,"1")</f>
        <v>0-30</v>
      </c>
      <c r="I122" t="str">
        <f>[1]!f_info_setupdate(A122)</f>
        <v>2015-06-08</v>
      </c>
    </row>
    <row r="123" spans="1:9" x14ac:dyDescent="0.3">
      <c r="A123" t="s">
        <v>2735</v>
      </c>
      <c r="B123" t="s">
        <v>2736</v>
      </c>
      <c r="C123" s="1">
        <f>[1]!f_netasset_total(A123,"",100000000)</f>
        <v>45.859996358900005</v>
      </c>
      <c r="D123" s="3">
        <f>[1]!f_prt_convertiblebond(A123,"20210630",100000000)</f>
        <v>0.36590528619999996</v>
      </c>
      <c r="E123" s="4">
        <f t="shared" si="1"/>
        <v>7.9787465166030053E-3</v>
      </c>
      <c r="F123" s="5">
        <f>[1]!f_info_minholdingperiod(A123)</f>
        <v>0</v>
      </c>
      <c r="G123" t="str">
        <f>[1]!f_info_pchmstatus(A123,"")</f>
        <v>开放申购</v>
      </c>
      <c r="H123" t="str">
        <f>[1]!f_info_investmentproportion(A123,"1")</f>
        <v>20-60</v>
      </c>
      <c r="I123" t="str">
        <f>[1]!f_info_setupdate(A123)</f>
        <v>2021-01-27</v>
      </c>
    </row>
    <row r="124" spans="1:9" hidden="1" x14ac:dyDescent="0.3">
      <c r="A124" t="s">
        <v>1815</v>
      </c>
      <c r="B124" t="s">
        <v>1816</v>
      </c>
      <c r="C124" s="1">
        <f>[1]!f_netasset_total(A124,"",100000000)</f>
        <v>3.9206137500999998</v>
      </c>
      <c r="D124" s="3">
        <f>[1]!f_prt_convertiblebond(A124,"20210630",100000000)</f>
        <v>1.87237112E-2</v>
      </c>
      <c r="E124" s="4">
        <f t="shared" si="1"/>
        <v>4.77570921122297E-3</v>
      </c>
      <c r="F124" s="5">
        <f>[1]!f_info_minholdingperiod(A124)</f>
        <v>0</v>
      </c>
      <c r="G124" t="str">
        <f>[1]!f_info_pchmstatus(A124,"")</f>
        <v>封闭期</v>
      </c>
      <c r="H124" t="str">
        <f>[1]!f_info_investmentproportion(A124,"1")</f>
        <v>0-40</v>
      </c>
      <c r="I124" t="str">
        <f>[1]!f_info_setupdate(A124)</f>
        <v>2021-03-03</v>
      </c>
    </row>
    <row r="125" spans="1:9" hidden="1" x14ac:dyDescent="0.3">
      <c r="A125" t="s">
        <v>1459</v>
      </c>
      <c r="B125" t="s">
        <v>1460</v>
      </c>
      <c r="C125" s="1">
        <f>[1]!f_netasset_total(A125,"",100000000)</f>
        <v>5.4404155722</v>
      </c>
      <c r="D125" s="3">
        <f>[1]!f_prt_convertiblebond(A125,"20210630",100000000)</f>
        <v>1.1587817E-2</v>
      </c>
      <c r="E125" s="4">
        <f t="shared" si="1"/>
        <v>2.1299507080327889E-3</v>
      </c>
      <c r="F125" s="5">
        <f>[1]!f_info_minholdingperiod(A125)</f>
        <v>0</v>
      </c>
      <c r="G125" t="str">
        <f>[1]!f_info_pchmstatus(A125,"")</f>
        <v>开放申购</v>
      </c>
      <c r="H125" t="str">
        <f>[1]!f_info_investmentproportion(A125,"1")</f>
        <v>0-30</v>
      </c>
      <c r="I125" t="str">
        <f>[1]!f_info_setupdate(A125)</f>
        <v>2020-03-05</v>
      </c>
    </row>
    <row r="126" spans="1:9" x14ac:dyDescent="0.3">
      <c r="A126" t="s">
        <v>1813</v>
      </c>
      <c r="B126" t="s">
        <v>1814</v>
      </c>
      <c r="C126" s="1">
        <f>[1]!f_netasset_total(A126,"",100000000)</f>
        <v>14.3191316374</v>
      </c>
      <c r="D126" s="3">
        <f>[1]!f_prt_convertiblebond(A126,"20210630",100000000)</f>
        <v>2.3029271793000001</v>
      </c>
      <c r="E126" s="4">
        <f t="shared" si="1"/>
        <v>0.16082868972899217</v>
      </c>
      <c r="F126" s="5">
        <f>[1]!f_info_minholdingperiod(A126)</f>
        <v>0</v>
      </c>
      <c r="G126" t="str">
        <f>[1]!f_info_pchmstatus(A126,"")</f>
        <v>暂停大额申购</v>
      </c>
      <c r="H126" t="str">
        <f>[1]!f_info_investmentproportion(A126,"1")</f>
        <v>0-30</v>
      </c>
      <c r="I126" t="str">
        <f>[1]!f_info_setupdate(A126)</f>
        <v>2020-04-22</v>
      </c>
    </row>
    <row r="127" spans="1:9" hidden="1" x14ac:dyDescent="0.3">
      <c r="A127" t="s">
        <v>1519</v>
      </c>
      <c r="B127" t="s">
        <v>1520</v>
      </c>
      <c r="C127" s="1">
        <f>[1]!f_netasset_total(A127,"",100000000)</f>
        <v>8.7316609024999998</v>
      </c>
      <c r="D127" s="3">
        <f>[1]!f_prt_convertiblebond(A127,"20210630",100000000)</f>
        <v>1.6631296599999998E-2</v>
      </c>
      <c r="E127" s="4">
        <f t="shared" si="1"/>
        <v>1.9047116906748198E-3</v>
      </c>
      <c r="F127" s="5">
        <f>[1]!f_info_minholdingperiod(A127)</f>
        <v>0</v>
      </c>
      <c r="G127" t="str">
        <f>[1]!f_info_pchmstatus(A127,"")</f>
        <v>暂停大额申购</v>
      </c>
      <c r="H127" t="str">
        <f>[1]!f_info_investmentproportion(A127,"1")</f>
        <v>0-30</v>
      </c>
      <c r="I127" t="str">
        <f>[1]!f_info_setupdate(A127)</f>
        <v>2018-03-27</v>
      </c>
    </row>
    <row r="128" spans="1:9" x14ac:dyDescent="0.3">
      <c r="A128" t="s">
        <v>1401</v>
      </c>
      <c r="B128" t="s">
        <v>1402</v>
      </c>
      <c r="C128" s="1">
        <f>[1]!f_netasset_total(A128,"",100000000)</f>
        <v>12.184881171700001</v>
      </c>
      <c r="D128" s="3">
        <f>[1]!f_prt_convertiblebond(A128,"20210630",100000000)</f>
        <v>0</v>
      </c>
      <c r="E128" s="4">
        <f t="shared" si="1"/>
        <v>0</v>
      </c>
      <c r="F128" s="5">
        <f>[1]!f_info_minholdingperiod(A128)</f>
        <v>0</v>
      </c>
      <c r="G128" t="str">
        <f>[1]!f_info_pchmstatus(A128,"")</f>
        <v>开放申购</v>
      </c>
      <c r="H128" t="str">
        <f>[1]!f_info_investmentproportion(A128,"1")</f>
        <v>20-65</v>
      </c>
      <c r="I128" t="str">
        <f>[1]!f_info_setupdate(A128)</f>
        <v>2005-06-01</v>
      </c>
    </row>
    <row r="129" spans="1:9" hidden="1" x14ac:dyDescent="0.3">
      <c r="A129" t="s">
        <v>1531</v>
      </c>
      <c r="B129" t="s">
        <v>1532</v>
      </c>
      <c r="C129" s="1">
        <f>[1]!f_netasset_total(A129,"",100000000)</f>
        <v>0.23080381059999999</v>
      </c>
      <c r="D129" s="3">
        <f>[1]!f_prt_convertiblebond(A129,"20210630",100000000)</f>
        <v>2.6830466000000001E-2</v>
      </c>
      <c r="E129" s="4">
        <f t="shared" si="1"/>
        <v>0.11624793338659029</v>
      </c>
      <c r="F129" s="5">
        <f>[1]!f_info_minholdingperiod(A129)</f>
        <v>0</v>
      </c>
      <c r="G129" t="str">
        <f>[1]!f_info_pchmstatus(A129,"")</f>
        <v>暂停申购</v>
      </c>
      <c r="H129" t="str">
        <f>[1]!f_info_investmentproportion(A129,"1")</f>
        <v>0-30</v>
      </c>
      <c r="I129" t="str">
        <f>[1]!f_info_setupdate(A129)</f>
        <v>2017-11-24</v>
      </c>
    </row>
    <row r="130" spans="1:9" hidden="1" x14ac:dyDescent="0.3">
      <c r="A130" t="s">
        <v>1403</v>
      </c>
      <c r="B130" t="s">
        <v>1404</v>
      </c>
      <c r="C130" s="1">
        <f>[1]!f_netasset_total(A130,"",100000000)</f>
        <v>0.32274395210000001</v>
      </c>
      <c r="D130" s="3">
        <f>[1]!f_prt_convertiblebond(A130,"20210630",100000000)</f>
        <v>2.1635299999999999E-4</v>
      </c>
      <c r="E130" s="4">
        <f t="shared" ref="E130:E193" si="2">D130/C130</f>
        <v>6.7035493180353848E-4</v>
      </c>
      <c r="F130" s="5">
        <f>[1]!f_info_minholdingperiod(A130)</f>
        <v>0</v>
      </c>
      <c r="G130" t="str">
        <f>[1]!f_info_pchmstatus(A130,"")</f>
        <v>暂停大额申购</v>
      </c>
      <c r="H130" t="str">
        <f>[1]!f_info_investmentproportion(A130,"1")</f>
        <v>5-65</v>
      </c>
      <c r="I130" t="str">
        <f>[1]!f_info_setupdate(A130)</f>
        <v>2005-07-13</v>
      </c>
    </row>
    <row r="131" spans="1:9" hidden="1" x14ac:dyDescent="0.3">
      <c r="A131" t="s">
        <v>2043</v>
      </c>
      <c r="B131" t="s">
        <v>2044</v>
      </c>
      <c r="C131" s="1">
        <f>[1]!f_netasset_total(A131,"",100000000)</f>
        <v>6.8871219558000005</v>
      </c>
      <c r="D131" s="3">
        <f>[1]!f_prt_convertiblebond(A131,"20210630",100000000)</f>
        <v>4.6345090000000002E-3</v>
      </c>
      <c r="E131" s="4">
        <f t="shared" si="2"/>
        <v>6.7292390489717419E-4</v>
      </c>
      <c r="F131" s="5">
        <f>[1]!f_info_minholdingperiod(A131)</f>
        <v>0</v>
      </c>
      <c r="G131" t="str">
        <f>[1]!f_info_pchmstatus(A131,"")</f>
        <v>暂停大额申购</v>
      </c>
      <c r="H131" t="str">
        <f>[1]!f_info_investmentproportion(A131,"1")</f>
        <v>0-45</v>
      </c>
      <c r="I131" t="str">
        <f>[1]!f_info_setupdate(A131)</f>
        <v>2017-03-02</v>
      </c>
    </row>
    <row r="132" spans="1:9" hidden="1" x14ac:dyDescent="0.3">
      <c r="A132" t="s">
        <v>2031</v>
      </c>
      <c r="B132" t="s">
        <v>2032</v>
      </c>
      <c r="C132" s="1">
        <f>[1]!f_netasset_total(A132,"",100000000)</f>
        <v>2.7282553626000001</v>
      </c>
      <c r="D132" s="3">
        <f>[1]!f_prt_convertiblebond(A132,"20210630",100000000)</f>
        <v>1.0858496100000002E-2</v>
      </c>
      <c r="E132" s="4">
        <f t="shared" si="2"/>
        <v>3.9800145722620204E-3</v>
      </c>
      <c r="F132" s="5">
        <f>[1]!f_info_minholdingperiod(A132)</f>
        <v>0</v>
      </c>
      <c r="G132" t="str">
        <f>[1]!f_info_pchmstatus(A132,"")</f>
        <v>暂停大额申购</v>
      </c>
      <c r="H132" t="str">
        <f>[1]!f_info_investmentproportion(A132,"1")</f>
        <v>0-40</v>
      </c>
      <c r="I132" t="str">
        <f>[1]!f_info_setupdate(A132)</f>
        <v>2017-03-01</v>
      </c>
    </row>
    <row r="133" spans="1:9" hidden="1" x14ac:dyDescent="0.3">
      <c r="A133" t="s">
        <v>2047</v>
      </c>
      <c r="B133" t="s">
        <v>2048</v>
      </c>
      <c r="C133" s="1">
        <f>[1]!f_netasset_total(A133,"",100000000)</f>
        <v>3.2191987193</v>
      </c>
      <c r="D133" s="3">
        <f>[1]!f_prt_convertiblebond(A133,"20210630",100000000)</f>
        <v>3.096985E-3</v>
      </c>
      <c r="E133" s="4">
        <f t="shared" si="2"/>
        <v>9.620359816350279E-4</v>
      </c>
      <c r="F133" s="5">
        <f>[1]!f_info_minholdingperiod(A133)</f>
        <v>0</v>
      </c>
      <c r="G133" t="str">
        <f>[1]!f_info_pchmstatus(A133,"")</f>
        <v>暂停大额申购</v>
      </c>
      <c r="H133" t="str">
        <f>[1]!f_info_investmentproportion(A133,"1")</f>
        <v>0-40</v>
      </c>
      <c r="I133" t="str">
        <f>[1]!f_info_setupdate(A133)</f>
        <v>2017-03-03</v>
      </c>
    </row>
    <row r="134" spans="1:9" hidden="1" x14ac:dyDescent="0.3">
      <c r="A134" t="s">
        <v>2039</v>
      </c>
      <c r="B134" t="s">
        <v>2040</v>
      </c>
      <c r="C134" s="1">
        <f>[1]!f_netasset_total(A134,"",100000000)</f>
        <v>2.2811456780000001</v>
      </c>
      <c r="D134" s="3">
        <f>[1]!f_prt_convertiblebond(A134,"20210630",100000000)</f>
        <v>4.7800224999999998E-3</v>
      </c>
      <c r="E134" s="4">
        <f t="shared" si="2"/>
        <v>2.0954481540130729E-3</v>
      </c>
      <c r="F134" s="5">
        <f>[1]!f_info_minholdingperiod(A134)</f>
        <v>0</v>
      </c>
      <c r="G134" t="str">
        <f>[1]!f_info_pchmstatus(A134,"")</f>
        <v>暂停大额申购</v>
      </c>
      <c r="H134" t="str">
        <f>[1]!f_info_investmentproportion(A134,"1")</f>
        <v>0-45</v>
      </c>
      <c r="I134" t="str">
        <f>[1]!f_info_setupdate(A134)</f>
        <v>2017-03-02</v>
      </c>
    </row>
    <row r="135" spans="1:9" hidden="1" x14ac:dyDescent="0.3">
      <c r="A135" t="s">
        <v>1747</v>
      </c>
      <c r="B135" t="s">
        <v>1748</v>
      </c>
      <c r="C135" s="1">
        <f>[1]!f_netasset_total(A135,"",100000000)</f>
        <v>7.1172806608000005</v>
      </c>
      <c r="D135" s="3">
        <f>[1]!f_prt_convertiblebond(A135,"20210630",100000000)</f>
        <v>0.18194094079999998</v>
      </c>
      <c r="E135" s="4">
        <f t="shared" si="2"/>
        <v>2.556326629102601E-2</v>
      </c>
      <c r="F135" s="5">
        <f>[1]!f_info_minholdingperiod(A135)</f>
        <v>0</v>
      </c>
      <c r="G135" t="str">
        <f>[1]!f_info_pchmstatus(A135,"")</f>
        <v>开放申购</v>
      </c>
      <c r="H135" t="str">
        <f>[1]!f_info_investmentproportion(A135,"1")</f>
        <v>0-40</v>
      </c>
      <c r="I135" t="str">
        <f>[1]!f_info_setupdate(A135)</f>
        <v>2016-04-06</v>
      </c>
    </row>
    <row r="136" spans="1:9" hidden="1" x14ac:dyDescent="0.3">
      <c r="A136" t="s">
        <v>3041</v>
      </c>
      <c r="B136" t="s">
        <v>3042</v>
      </c>
      <c r="C136" s="1">
        <f>[1]!f_netasset_total(A136,"",100000000)</f>
        <v>2.9121175804999999</v>
      </c>
      <c r="D136" s="3">
        <f>[1]!f_prt_convertiblebond(A136,"20210630",100000000)</f>
        <v>0</v>
      </c>
      <c r="E136" s="4">
        <f t="shared" si="2"/>
        <v>0</v>
      </c>
      <c r="F136" s="5">
        <f>[1]!f_info_minholdingperiod(A136)</f>
        <v>0</v>
      </c>
      <c r="G136" t="str">
        <f>[1]!f_info_pchmstatus(A136,"")</f>
        <v>开放申购</v>
      </c>
      <c r="H136" t="str">
        <f>[1]!f_info_investmentproportion(A136,"1")</f>
        <v>0-30</v>
      </c>
      <c r="I136" t="str">
        <f>[1]!f_info_setupdate(A136)</f>
        <v>2021-05-07</v>
      </c>
    </row>
    <row r="137" spans="1:9" hidden="1" x14ac:dyDescent="0.3">
      <c r="A137" t="s">
        <v>1999</v>
      </c>
      <c r="B137" t="s">
        <v>2000</v>
      </c>
      <c r="C137" s="1">
        <f>[1]!f_netasset_total(A137,"",100000000)</f>
        <v>7.8105673839999996</v>
      </c>
      <c r="D137" s="3">
        <f>[1]!f_prt_convertiblebond(A137,"20210630",100000000)</f>
        <v>9.7877480000000006E-3</v>
      </c>
      <c r="E137" s="4">
        <f t="shared" si="2"/>
        <v>1.2531417397473926E-3</v>
      </c>
      <c r="F137" s="5">
        <f>[1]!f_info_minholdingperiod(A137)</f>
        <v>0</v>
      </c>
      <c r="G137" t="str">
        <f>[1]!f_info_pchmstatus(A137,"")</f>
        <v>开放申购</v>
      </c>
      <c r="H137" t="str">
        <f>[1]!f_info_investmentproportion(A137,"1")</f>
        <v>0-30</v>
      </c>
      <c r="I137" t="str">
        <f>[1]!f_info_setupdate(A137)</f>
        <v>2017-01-20</v>
      </c>
    </row>
    <row r="138" spans="1:9" hidden="1" x14ac:dyDescent="0.3">
      <c r="A138" t="s">
        <v>2383</v>
      </c>
      <c r="B138" t="s">
        <v>2384</v>
      </c>
      <c r="C138" s="1">
        <f>[1]!f_netasset_total(A138,"",100000000)</f>
        <v>6.3048801585000005</v>
      </c>
      <c r="D138" s="3">
        <f>[1]!f_prt_convertiblebond(A138,"20210630",100000000)</f>
        <v>0.53689240599999999</v>
      </c>
      <c r="E138" s="4">
        <f t="shared" si="2"/>
        <v>8.5155053308377637E-2</v>
      </c>
      <c r="F138" s="5">
        <f>[1]!f_info_minholdingperiod(A138)</f>
        <v>6</v>
      </c>
      <c r="G138" t="str">
        <f>[1]!f_info_pchmstatus(A138,"")</f>
        <v>开放申购</v>
      </c>
      <c r="H138" t="str">
        <f>[1]!f_info_investmentproportion(A138,"1")</f>
        <v>0-30</v>
      </c>
      <c r="I138" t="str">
        <f>[1]!f_info_setupdate(A138)</f>
        <v>2020-08-05</v>
      </c>
    </row>
    <row r="139" spans="1:9" x14ac:dyDescent="0.3">
      <c r="A139" t="s">
        <v>2575</v>
      </c>
      <c r="B139" t="s">
        <v>2576</v>
      </c>
      <c r="C139" s="1">
        <f>[1]!f_netasset_total(A139,"",100000000)</f>
        <v>47.840447951899996</v>
      </c>
      <c r="D139" s="3">
        <f>[1]!f_prt_convertiblebond(A139,"20210630",100000000)</f>
        <v>5.8520836999999999E-2</v>
      </c>
      <c r="E139" s="4">
        <f t="shared" si="2"/>
        <v>1.2232501890207703E-3</v>
      </c>
      <c r="F139" s="5">
        <f>[1]!f_info_minholdingperiod(A139)</f>
        <v>6</v>
      </c>
      <c r="G139" t="str">
        <f>[1]!f_info_pchmstatus(A139,"")</f>
        <v>开放申购</v>
      </c>
      <c r="H139" t="str">
        <f>[1]!f_info_investmentproportion(A139,"1")</f>
        <v>0-30</v>
      </c>
      <c r="I139" t="str">
        <f>[1]!f_info_setupdate(A139)</f>
        <v>2020-11-24</v>
      </c>
    </row>
    <row r="140" spans="1:9" hidden="1" x14ac:dyDescent="0.3">
      <c r="A140" t="s">
        <v>2865</v>
      </c>
      <c r="B140" t="s">
        <v>2866</v>
      </c>
      <c r="C140" s="1">
        <f>[1]!f_netasset_total(A140,"",100000000)</f>
        <v>0.41922147090000006</v>
      </c>
      <c r="D140" s="3">
        <f>[1]!f_prt_convertiblebond(A140,"20210630",100000000)</f>
        <v>6.3084000000000001E-2</v>
      </c>
      <c r="E140" s="4">
        <f t="shared" si="2"/>
        <v>0.15047893387847944</v>
      </c>
      <c r="F140" s="5">
        <f>[1]!f_info_minholdingperiod(A140)</f>
        <v>0</v>
      </c>
      <c r="G140" t="str">
        <f>[1]!f_info_pchmstatus(A140,"")</f>
        <v>开放申购</v>
      </c>
      <c r="H140" t="str">
        <f>[1]!f_info_investmentproportion(A140,"1")</f>
        <v>0-40</v>
      </c>
      <c r="I140" t="str">
        <f>[1]!f_info_setupdate(A140)</f>
        <v>2021-03-18</v>
      </c>
    </row>
    <row r="141" spans="1:9" hidden="1" x14ac:dyDescent="0.3">
      <c r="A141" t="s">
        <v>1537</v>
      </c>
      <c r="B141" t="s">
        <v>1538</v>
      </c>
      <c r="C141" s="1">
        <f>[1]!f_netasset_total(A141,"",100000000)</f>
        <v>8.0330291960999993</v>
      </c>
      <c r="D141" s="3">
        <f>[1]!f_prt_convertiblebond(A141,"20210630",100000000)</f>
        <v>0.11843469750000001</v>
      </c>
      <c r="E141" s="4">
        <f t="shared" si="2"/>
        <v>1.4743466581386202E-2</v>
      </c>
      <c r="F141" s="5">
        <f>[1]!f_info_minholdingperiod(A141)</f>
        <v>0</v>
      </c>
      <c r="G141" t="str">
        <f>[1]!f_info_pchmstatus(A141,"")</f>
        <v>暂停大额申购</v>
      </c>
      <c r="H141" t="str">
        <f>[1]!f_info_investmentproportion(A141,"1")</f>
        <v>0-30</v>
      </c>
      <c r="I141" t="str">
        <f>[1]!f_info_setupdate(A141)</f>
        <v>2017-12-26</v>
      </c>
    </row>
    <row r="142" spans="1:9" hidden="1" x14ac:dyDescent="0.3">
      <c r="A142" t="s">
        <v>1421</v>
      </c>
      <c r="B142" t="s">
        <v>1422</v>
      </c>
      <c r="C142" s="1">
        <f>[1]!f_netasset_total(A142,"",100000000)</f>
        <v>5.9561805247000006</v>
      </c>
      <c r="D142" s="3">
        <f>[1]!f_prt_convertiblebond(A142,"20210630",100000000)</f>
        <v>2.1763850000000001E-2</v>
      </c>
      <c r="E142" s="4">
        <f t="shared" si="2"/>
        <v>3.6539943525462902E-3</v>
      </c>
      <c r="F142" s="5">
        <f>[1]!f_info_minholdingperiod(A142)</f>
        <v>0</v>
      </c>
      <c r="G142" t="str">
        <f>[1]!f_info_pchmstatus(A142,"")</f>
        <v>开放申购</v>
      </c>
      <c r="H142" t="str">
        <f>[1]!f_info_investmentproportion(A142,"1")</f>
        <v>0-30</v>
      </c>
      <c r="I142" t="str">
        <f>[1]!f_info_setupdate(A142)</f>
        <v>2017-02-10</v>
      </c>
    </row>
    <row r="143" spans="1:9" hidden="1" x14ac:dyDescent="0.3">
      <c r="A143" t="s">
        <v>2017</v>
      </c>
      <c r="B143" t="s">
        <v>2018</v>
      </c>
      <c r="C143" s="1">
        <f>[1]!f_netasset_total(A143,"",100000000)</f>
        <v>8.2295235888999994</v>
      </c>
      <c r="D143" s="3">
        <f>[1]!f_prt_convertiblebond(A143,"20210630",100000000)</f>
        <v>9.3255984499999986E-2</v>
      </c>
      <c r="E143" s="4">
        <f t="shared" si="2"/>
        <v>1.1331881304257257E-2</v>
      </c>
      <c r="F143" s="5">
        <f>[1]!f_info_minholdingperiod(A143)</f>
        <v>0</v>
      </c>
      <c r="G143" t="str">
        <f>[1]!f_info_pchmstatus(A143,"")</f>
        <v>开放申购</v>
      </c>
      <c r="H143" t="str">
        <f>[1]!f_info_investmentproportion(A143,"1")</f>
        <v>0-30</v>
      </c>
      <c r="I143" t="str">
        <f>[1]!f_info_setupdate(A143)</f>
        <v>2017-02-10</v>
      </c>
    </row>
    <row r="144" spans="1:9" hidden="1" x14ac:dyDescent="0.3">
      <c r="A144" t="s">
        <v>2103</v>
      </c>
      <c r="B144" t="s">
        <v>2104</v>
      </c>
      <c r="C144" s="1">
        <f>[1]!f_netasset_total(A144,"",100000000)</f>
        <v>8.1108138057000012</v>
      </c>
      <c r="D144" s="3">
        <f>[1]!f_prt_convertiblebond(A144,"20210630",100000000)</f>
        <v>2.3267105999999999E-2</v>
      </c>
      <c r="E144" s="4">
        <f t="shared" si="2"/>
        <v>2.8686524629191559E-3</v>
      </c>
      <c r="F144" s="5">
        <f>[1]!f_info_minholdingperiod(A144)</f>
        <v>0</v>
      </c>
      <c r="G144" t="str">
        <f>[1]!f_info_pchmstatus(A144,"")</f>
        <v>开放申购</v>
      </c>
      <c r="H144" t="str">
        <f>[1]!f_info_investmentproportion(A144,"1")</f>
        <v>0-40</v>
      </c>
      <c r="I144" t="str">
        <f>[1]!f_info_setupdate(A144)</f>
        <v>2018-02-07</v>
      </c>
    </row>
    <row r="145" spans="1:9" hidden="1" x14ac:dyDescent="0.3">
      <c r="A145" t="s">
        <v>1901</v>
      </c>
      <c r="B145" t="s">
        <v>1902</v>
      </c>
      <c r="C145" s="1">
        <f>[1]!f_netasset_total(A145,"",100000000)</f>
        <v>7.6999458811999997</v>
      </c>
      <c r="D145" s="3">
        <f>[1]!f_prt_convertiblebond(A145,"20210630",100000000)</f>
        <v>4.0651557000000005E-2</v>
      </c>
      <c r="E145" s="4">
        <f t="shared" si="2"/>
        <v>5.2794600932525842E-3</v>
      </c>
      <c r="F145" s="5">
        <f>[1]!f_info_minholdingperiod(A145)</f>
        <v>0</v>
      </c>
      <c r="G145" t="str">
        <f>[1]!f_info_pchmstatus(A145,"")</f>
        <v>暂停大额申购</v>
      </c>
      <c r="H145" t="str">
        <f>[1]!f_info_investmentproportion(A145,"1")</f>
        <v>0-30</v>
      </c>
      <c r="I145" t="str">
        <f>[1]!f_info_setupdate(A145)</f>
        <v>2017-08-01</v>
      </c>
    </row>
    <row r="146" spans="1:9" hidden="1" x14ac:dyDescent="0.3">
      <c r="A146" t="s">
        <v>1749</v>
      </c>
      <c r="B146" t="s">
        <v>1750</v>
      </c>
      <c r="C146" s="1">
        <f>[1]!f_netasset_total(A146,"",100000000)</f>
        <v>7.3505838723000005</v>
      </c>
      <c r="D146" s="3">
        <f>[1]!f_prt_convertiblebond(A146,"20210630",100000000)</f>
        <v>0.36074487659999999</v>
      </c>
      <c r="E146" s="4">
        <f t="shared" si="2"/>
        <v>4.9077036990140863E-2</v>
      </c>
      <c r="F146" s="5">
        <f>[1]!f_info_minholdingperiod(A146)</f>
        <v>0</v>
      </c>
      <c r="G146" t="str">
        <f>[1]!f_info_pchmstatus(A146,"")</f>
        <v>暂停申购</v>
      </c>
      <c r="H146" t="str">
        <f>[1]!f_info_investmentproportion(A146,"1")</f>
        <v>0-30</v>
      </c>
      <c r="I146" t="str">
        <f>[1]!f_info_setupdate(A146)</f>
        <v>2017-08-22</v>
      </c>
    </row>
    <row r="147" spans="1:9" x14ac:dyDescent="0.3">
      <c r="A147" t="s">
        <v>2843</v>
      </c>
      <c r="B147" t="s">
        <v>2844</v>
      </c>
      <c r="C147" s="1">
        <f>[1]!f_netasset_total(A147,"",100000000)</f>
        <v>23.687362870599998</v>
      </c>
      <c r="D147" s="3">
        <f>[1]!f_prt_convertiblebond(A147,"20210630",100000000)</f>
        <v>0.38673655499999998</v>
      </c>
      <c r="E147" s="4">
        <f t="shared" si="2"/>
        <v>1.6326703699043051E-2</v>
      </c>
      <c r="F147" s="5">
        <f>[1]!f_info_minholdingperiod(A147)</f>
        <v>12</v>
      </c>
      <c r="G147" t="str">
        <f>[1]!f_info_pchmstatus(A147,"")</f>
        <v>暂停大额申购</v>
      </c>
      <c r="H147" t="str">
        <f>[1]!f_info_investmentproportion(A147,"1")</f>
        <v>0-30</v>
      </c>
      <c r="I147" t="str">
        <f>[1]!f_info_setupdate(A147)</f>
        <v>2021-03-09</v>
      </c>
    </row>
    <row r="148" spans="1:9" hidden="1" x14ac:dyDescent="0.3">
      <c r="A148" t="s">
        <v>2061</v>
      </c>
      <c r="B148" t="s">
        <v>2062</v>
      </c>
      <c r="C148" s="1">
        <f>[1]!f_netasset_total(A148,"",100000000)</f>
        <v>5.2743375481000001</v>
      </c>
      <c r="D148" s="3">
        <f>[1]!f_prt_convertiblebond(A148,"20210630",100000000)</f>
        <v>2.2342217999999997E-2</v>
      </c>
      <c r="E148" s="4">
        <f t="shared" si="2"/>
        <v>4.2360235377897721E-3</v>
      </c>
      <c r="F148" s="5">
        <f>[1]!f_info_minholdingperiod(A148)</f>
        <v>0</v>
      </c>
      <c r="G148" t="str">
        <f>[1]!f_info_pchmstatus(A148,"")</f>
        <v>开放申购</v>
      </c>
      <c r="H148" t="str">
        <f>[1]!f_info_investmentproportion(A148,"1")</f>
        <v>0-30</v>
      </c>
      <c r="I148" t="str">
        <f>[1]!f_info_setupdate(A148)</f>
        <v>2017-03-08</v>
      </c>
    </row>
    <row r="149" spans="1:9" hidden="1" x14ac:dyDescent="0.3">
      <c r="A149" t="s">
        <v>2861</v>
      </c>
      <c r="B149" t="s">
        <v>2862</v>
      </c>
      <c r="C149" s="1">
        <f>[1]!f_netasset_total(A149,"",100000000)</f>
        <v>2.2238893555999999</v>
      </c>
      <c r="D149" s="3">
        <f>[1]!f_prt_convertiblebond(A149,"20210630",100000000)</f>
        <v>8.6402149999999997E-2</v>
      </c>
      <c r="E149" s="4">
        <f t="shared" si="2"/>
        <v>3.8851820474984429E-2</v>
      </c>
      <c r="F149" s="5">
        <f>[1]!f_info_minholdingperiod(A149)</f>
        <v>0</v>
      </c>
      <c r="G149" t="str">
        <f>[1]!f_info_pchmstatus(A149,"")</f>
        <v>开放申购</v>
      </c>
      <c r="H149" t="str">
        <f>[1]!f_info_investmentproportion(A149,"1")</f>
        <v>0-40</v>
      </c>
      <c r="I149" t="str">
        <f>[1]!f_info_setupdate(A149)</f>
        <v>2021-03-18</v>
      </c>
    </row>
    <row r="150" spans="1:9" hidden="1" x14ac:dyDescent="0.3">
      <c r="A150" t="s">
        <v>2531</v>
      </c>
      <c r="B150" t="s">
        <v>2532</v>
      </c>
      <c r="C150" s="1">
        <f>[1]!f_netasset_total(A150,"",100000000)</f>
        <v>6.2513794576999997</v>
      </c>
      <c r="D150" s="3">
        <f>[1]!f_prt_convertiblebond(A150,"20210630",100000000)</f>
        <v>7.3964000000000002E-2</v>
      </c>
      <c r="E150" s="4">
        <f t="shared" si="2"/>
        <v>1.1831628603011207E-2</v>
      </c>
      <c r="F150" s="5">
        <f>[1]!f_info_minholdingperiod(A150)</f>
        <v>0</v>
      </c>
      <c r="G150" t="str">
        <f>[1]!f_info_pchmstatus(A150,"")</f>
        <v>开放申购</v>
      </c>
      <c r="H150" t="str">
        <f>[1]!f_info_investmentproportion(A150,"1")</f>
        <v>5-50</v>
      </c>
      <c r="I150" t="str">
        <f>[1]!f_info_setupdate(A150)</f>
        <v>2020-11-04</v>
      </c>
    </row>
    <row r="151" spans="1:9" hidden="1" x14ac:dyDescent="0.3">
      <c r="A151" t="s">
        <v>1397</v>
      </c>
      <c r="B151" t="s">
        <v>1398</v>
      </c>
      <c r="C151" s="1">
        <f>[1]!f_netasset_total(A151,"",100000000)</f>
        <v>8.2373666469</v>
      </c>
      <c r="D151" s="3">
        <f>[1]!f_prt_convertiblebond(A151,"20210630",100000000)</f>
        <v>0.25308508420000003</v>
      </c>
      <c r="E151" s="4">
        <f t="shared" si="2"/>
        <v>3.0724028084296154E-2</v>
      </c>
      <c r="F151" s="5">
        <f>[1]!f_info_minholdingperiod(A151)</f>
        <v>0</v>
      </c>
      <c r="G151" t="str">
        <f>[1]!f_info_pchmstatus(A151,"")</f>
        <v>暂停大额申购</v>
      </c>
      <c r="H151" t="str">
        <f>[1]!f_info_investmentproportion(A151,"1")</f>
        <v>0-30</v>
      </c>
      <c r="I151" t="str">
        <f>[1]!f_info_setupdate(A151)</f>
        <v>2014-04-30</v>
      </c>
    </row>
    <row r="152" spans="1:9" hidden="1" x14ac:dyDescent="0.3">
      <c r="A152" t="s">
        <v>3045</v>
      </c>
      <c r="B152" t="s">
        <v>3046</v>
      </c>
      <c r="C152" s="1">
        <f>[1]!f_netasset_total(A152,"",100000000)</f>
        <v>3.0479177317000001</v>
      </c>
      <c r="D152" s="3">
        <f>[1]!f_prt_convertiblebond(A152,"20210630",100000000)</f>
        <v>0</v>
      </c>
      <c r="E152" s="4">
        <f t="shared" si="2"/>
        <v>0</v>
      </c>
      <c r="F152" s="5">
        <f>[1]!f_info_minholdingperiod(A152)</f>
        <v>0</v>
      </c>
      <c r="G152" t="str">
        <f>[1]!f_info_pchmstatus(A152,"")</f>
        <v>暂停大额申购</v>
      </c>
      <c r="H152" t="str">
        <f>[1]!f_info_investmentproportion(A152,"1")</f>
        <v>0-40</v>
      </c>
      <c r="I152" t="str">
        <f>[1]!f_info_setupdate(A152)</f>
        <v>2021-05-07</v>
      </c>
    </row>
    <row r="153" spans="1:9" hidden="1" x14ac:dyDescent="0.3">
      <c r="A153" t="s">
        <v>2743</v>
      </c>
      <c r="B153" t="s">
        <v>2744</v>
      </c>
      <c r="C153" s="1">
        <f>[1]!f_netasset_total(A153,"",100000000)</f>
        <v>2.9360786942000003</v>
      </c>
      <c r="D153" s="3">
        <f>[1]!f_prt_convertiblebond(A153,"20210630",100000000)</f>
        <v>1.9015070000000002E-3</v>
      </c>
      <c r="E153" s="4">
        <f t="shared" si="2"/>
        <v>6.4763488926788048E-4</v>
      </c>
      <c r="F153" s="5">
        <f>[1]!f_info_minholdingperiod(A153)</f>
        <v>0</v>
      </c>
      <c r="G153" t="str">
        <f>[1]!f_info_pchmstatus(A153,"")</f>
        <v>暂停大额申购</v>
      </c>
      <c r="H153" t="str">
        <f>[1]!f_info_investmentproportion(A153,"1")</f>
        <v>0-40</v>
      </c>
      <c r="I153" t="str">
        <f>[1]!f_info_setupdate(A153)</f>
        <v>2021-02-01</v>
      </c>
    </row>
    <row r="154" spans="1:9" hidden="1" x14ac:dyDescent="0.3">
      <c r="A154" t="s">
        <v>2249</v>
      </c>
      <c r="B154" t="s">
        <v>2250</v>
      </c>
      <c r="C154" s="1">
        <f>[1]!f_netasset_total(A154,"",100000000)</f>
        <v>1.7584792669999998</v>
      </c>
      <c r="D154" s="3">
        <f>[1]!f_prt_convertiblebond(A154,"20210630",100000000)</f>
        <v>2.6200000000000003E-4</v>
      </c>
      <c r="E154" s="4">
        <f t="shared" si="2"/>
        <v>1.4899237364736018E-4</v>
      </c>
      <c r="F154" s="5">
        <f>[1]!f_info_minholdingperiod(A154)</f>
        <v>12</v>
      </c>
      <c r="G154" t="str">
        <f>[1]!f_info_pchmstatus(A154,"")</f>
        <v>开放申购</v>
      </c>
      <c r="H154" t="str">
        <f>[1]!f_info_investmentproportion(A154,"1")</f>
        <v>0-45</v>
      </c>
      <c r="I154" t="str">
        <f>[1]!f_info_setupdate(A154)</f>
        <v>2020-06-01</v>
      </c>
    </row>
    <row r="155" spans="1:9" x14ac:dyDescent="0.3">
      <c r="A155" t="s">
        <v>2775</v>
      </c>
      <c r="B155" t="s">
        <v>2776</v>
      </c>
      <c r="C155" s="1">
        <f>[1]!f_netasset_total(A155,"",100000000)</f>
        <v>11.4814835077</v>
      </c>
      <c r="D155" s="3">
        <f>[1]!f_prt_convertiblebond(A155,"20210630",100000000)</f>
        <v>0</v>
      </c>
      <c r="E155" s="4">
        <f t="shared" si="2"/>
        <v>0</v>
      </c>
      <c r="F155" s="5">
        <f>[1]!f_info_minholdingperiod(A155)</f>
        <v>9</v>
      </c>
      <c r="G155" t="str">
        <f>[1]!f_info_pchmstatus(A155,"")</f>
        <v>开放申购</v>
      </c>
      <c r="H155" t="str">
        <f>[1]!f_info_investmentproportion(A155,"1")</f>
        <v>0-30</v>
      </c>
      <c r="I155" t="str">
        <f>[1]!f_info_setupdate(A155)</f>
        <v>2021-02-05</v>
      </c>
    </row>
    <row r="156" spans="1:9" hidden="1" x14ac:dyDescent="0.3">
      <c r="A156" t="s">
        <v>3005</v>
      </c>
      <c r="B156" t="s">
        <v>3006</v>
      </c>
      <c r="C156" s="1">
        <f>[1]!f_netasset_total(A156,"",100000000)</f>
        <v>2.2111061790000002</v>
      </c>
      <c r="D156" s="3">
        <f>[1]!f_prt_convertiblebond(A156,"20210630",100000000)</f>
        <v>0</v>
      </c>
      <c r="E156" s="4">
        <f t="shared" si="2"/>
        <v>0</v>
      </c>
      <c r="F156" s="5">
        <f>[1]!f_info_minholdingperiod(A156)</f>
        <v>18</v>
      </c>
      <c r="G156" t="str">
        <f>[1]!f_info_pchmstatus(A156,"")</f>
        <v>开放申购</v>
      </c>
      <c r="H156" t="str">
        <f>[1]!f_info_investmentproportion(A156,"1")</f>
        <v>0-45</v>
      </c>
      <c r="I156" t="str">
        <f>[1]!f_info_setupdate(A156)</f>
        <v>2021-04-28</v>
      </c>
    </row>
    <row r="157" spans="1:9" hidden="1" x14ac:dyDescent="0.3">
      <c r="A157" t="s">
        <v>1653</v>
      </c>
      <c r="B157" t="s">
        <v>1654</v>
      </c>
      <c r="C157" s="1">
        <f>[1]!f_netasset_total(A157,"",100000000)</f>
        <v>8.3018575805000001</v>
      </c>
      <c r="D157" s="3">
        <f>[1]!f_prt_convertiblebond(A157,"20210630",100000000)</f>
        <v>3.0129665999999999E-2</v>
      </c>
      <c r="E157" s="4">
        <f t="shared" si="2"/>
        <v>3.6292679930779257E-3</v>
      </c>
      <c r="F157" s="5">
        <f>[1]!f_info_minholdingperiod(A157)</f>
        <v>12</v>
      </c>
      <c r="G157" t="str">
        <f>[1]!f_info_pchmstatus(A157,"")</f>
        <v>开放申购</v>
      </c>
      <c r="H157" t="str">
        <f>[1]!f_info_investmentproportion(A157,"1")</f>
        <v>0-45</v>
      </c>
      <c r="I157" t="str">
        <f>[1]!f_info_setupdate(A157)</f>
        <v>2020-01-21</v>
      </c>
    </row>
    <row r="158" spans="1:9" hidden="1" x14ac:dyDescent="0.3">
      <c r="A158" t="s">
        <v>1377</v>
      </c>
      <c r="B158" t="s">
        <v>1378</v>
      </c>
      <c r="C158" s="1">
        <f>[1]!f_netasset_total(A158,"",100000000)</f>
        <v>1.4219822218</v>
      </c>
      <c r="D158" s="3">
        <f>[1]!f_prt_convertiblebond(A158,"20210630",100000000)</f>
        <v>0.52774915700000002</v>
      </c>
      <c r="E158" s="4">
        <f t="shared" si="2"/>
        <v>0.3711362553688996</v>
      </c>
      <c r="F158" s="5">
        <f>[1]!f_info_minholdingperiod(A158)</f>
        <v>0</v>
      </c>
      <c r="G158" t="str">
        <f>[1]!f_info_pchmstatus(A158,"")</f>
        <v>开放申购</v>
      </c>
      <c r="H158" t="str">
        <f>[1]!f_info_investmentproportion(A158,"1")</f>
        <v>0-40</v>
      </c>
      <c r="I158" t="str">
        <f>[1]!f_info_setupdate(A158)</f>
        <v>2003-04-16</v>
      </c>
    </row>
    <row r="159" spans="1:9" hidden="1" x14ac:dyDescent="0.3">
      <c r="A159" t="s">
        <v>1661</v>
      </c>
      <c r="B159" t="s">
        <v>1662</v>
      </c>
      <c r="C159" s="1">
        <f>[1]!f_netasset_total(A159,"",100000000)</f>
        <v>1.5263685062999999</v>
      </c>
      <c r="D159" s="3">
        <f>[1]!f_prt_convertiblebond(A159,"20210630",100000000)</f>
        <v>0</v>
      </c>
      <c r="E159" s="4">
        <f t="shared" si="2"/>
        <v>0</v>
      </c>
      <c r="F159" s="5">
        <f>[1]!f_info_minholdingperiod(A159)</f>
        <v>0</v>
      </c>
      <c r="G159" t="str">
        <f>[1]!f_info_pchmstatus(A159,"")</f>
        <v>暂停申购</v>
      </c>
      <c r="H159" t="str">
        <f>[1]!f_info_investmentproportion(A159,"1")</f>
        <v>0-30</v>
      </c>
      <c r="I159" t="str">
        <f>[1]!f_info_setupdate(A159)</f>
        <v>2015-11-17</v>
      </c>
    </row>
    <row r="160" spans="1:9" x14ac:dyDescent="0.3">
      <c r="A160" t="s">
        <v>1489</v>
      </c>
      <c r="B160" t="s">
        <v>1490</v>
      </c>
      <c r="C160" s="1">
        <f>[1]!f_netasset_total(A160,"",100000000)</f>
        <v>10.226649207299999</v>
      </c>
      <c r="D160" s="3">
        <f>[1]!f_prt_convertiblebond(A160,"20210630",100000000)</f>
        <v>2.0576188400000001E-2</v>
      </c>
      <c r="E160" s="4">
        <f t="shared" si="2"/>
        <v>2.0120166422949444E-3</v>
      </c>
      <c r="F160" s="5">
        <f>[1]!f_info_minholdingperiod(A160)</f>
        <v>0</v>
      </c>
      <c r="G160" t="str">
        <f>[1]!f_info_pchmstatus(A160,"")</f>
        <v>暂停大额申购</v>
      </c>
      <c r="H160" t="str">
        <f>[1]!f_info_investmentproportion(A160,"1")</f>
        <v>0-95</v>
      </c>
      <c r="I160" t="str">
        <f>[1]!f_info_setupdate(A160)</f>
        <v>2013-05-29</v>
      </c>
    </row>
    <row r="161" spans="1:9" hidden="1" x14ac:dyDescent="0.3">
      <c r="A161" t="s">
        <v>1873</v>
      </c>
      <c r="B161" t="s">
        <v>1874</v>
      </c>
      <c r="C161" s="1">
        <f>[1]!f_netasset_total(A161,"",100000000)</f>
        <v>7.9345496928000001</v>
      </c>
      <c r="D161" s="3">
        <f>[1]!f_prt_convertiblebond(A161,"20210630",100000000)</f>
        <v>4.0558667499999999E-2</v>
      </c>
      <c r="E161" s="4">
        <f t="shared" si="2"/>
        <v>5.1116533477386754E-3</v>
      </c>
      <c r="F161" s="5">
        <f>[1]!f_info_minholdingperiod(A161)</f>
        <v>0</v>
      </c>
      <c r="G161" t="str">
        <f>[1]!f_info_pchmstatus(A161,"")</f>
        <v>暂停大额申购</v>
      </c>
      <c r="H161" t="str">
        <f>[1]!f_info_investmentproportion(A161,"1")</f>
        <v>0-30</v>
      </c>
      <c r="I161" t="str">
        <f>[1]!f_info_setupdate(A161)</f>
        <v>2016-07-27</v>
      </c>
    </row>
    <row r="162" spans="1:9" hidden="1" x14ac:dyDescent="0.3">
      <c r="A162" t="s">
        <v>2219</v>
      </c>
      <c r="B162" t="s">
        <v>2220</v>
      </c>
      <c r="C162" s="1">
        <f>[1]!f_netasset_total(A162,"",100000000)</f>
        <v>6.7335815550999998</v>
      </c>
      <c r="D162" s="3">
        <f>[1]!f_prt_convertiblebond(A162,"20210630",100000000)</f>
        <v>0.32369374160000003</v>
      </c>
      <c r="E162" s="4">
        <f t="shared" si="2"/>
        <v>4.8071555820815015E-2</v>
      </c>
      <c r="F162" s="5">
        <f>[1]!f_info_minholdingperiod(A162)</f>
        <v>0</v>
      </c>
      <c r="G162" t="str">
        <f>[1]!f_info_pchmstatus(A162,"")</f>
        <v>开放申购</v>
      </c>
      <c r="H162" t="str">
        <f>[1]!f_info_investmentproportion(A162,"1")</f>
        <v>0-40</v>
      </c>
      <c r="I162" t="str">
        <f>[1]!f_info_setupdate(A162)</f>
        <v>2020-05-20</v>
      </c>
    </row>
    <row r="163" spans="1:9" hidden="1" x14ac:dyDescent="0.3">
      <c r="A163" t="s">
        <v>2091</v>
      </c>
      <c r="B163" t="s">
        <v>2092</v>
      </c>
      <c r="C163" s="1">
        <f>[1]!f_netasset_total(A163,"",100000000)</f>
        <v>9.1787059724999995</v>
      </c>
      <c r="D163" s="3">
        <f>[1]!f_prt_convertiblebond(A163,"20210630",100000000)</f>
        <v>0.163181989</v>
      </c>
      <c r="E163" s="4">
        <f t="shared" si="2"/>
        <v>1.7778321855924338E-2</v>
      </c>
      <c r="F163" s="5">
        <f>[1]!f_info_minholdingperiod(A163)</f>
        <v>0</v>
      </c>
      <c r="G163" t="str">
        <f>[1]!f_info_pchmstatus(A163,"")</f>
        <v>开放申购</v>
      </c>
      <c r="H163" t="str">
        <f>[1]!f_info_investmentproportion(A163,"1")</f>
        <v>0-40</v>
      </c>
      <c r="I163" t="str">
        <f>[1]!f_info_setupdate(A163)</f>
        <v>2020-06-22</v>
      </c>
    </row>
    <row r="164" spans="1:9" hidden="1" x14ac:dyDescent="0.3">
      <c r="A164" t="s">
        <v>2771</v>
      </c>
      <c r="B164" t="s">
        <v>2772</v>
      </c>
      <c r="C164" s="1">
        <f>[1]!f_netasset_total(A164,"",100000000)</f>
        <v>7.1735713747999998</v>
      </c>
      <c r="D164" s="3">
        <f>[1]!f_prt_convertiblebond(A164,"20210630",100000000)</f>
        <v>2.22E-4</v>
      </c>
      <c r="E164" s="4">
        <f t="shared" si="2"/>
        <v>3.0946928440673583E-5</v>
      </c>
      <c r="F164" s="5">
        <f>[1]!f_info_minholdingperiod(A164)</f>
        <v>0</v>
      </c>
      <c r="G164" t="str">
        <f>[1]!f_info_pchmstatus(A164,"")</f>
        <v>暂停大额申购</v>
      </c>
      <c r="H164" t="str">
        <f>[1]!f_info_investmentproportion(A164,"1")</f>
        <v>0-50</v>
      </c>
      <c r="I164" t="str">
        <f>[1]!f_info_setupdate(A164)</f>
        <v>2021-02-05</v>
      </c>
    </row>
    <row r="165" spans="1:9" hidden="1" x14ac:dyDescent="0.3">
      <c r="A165" t="s">
        <v>2791</v>
      </c>
      <c r="B165" t="s">
        <v>2792</v>
      </c>
      <c r="C165" s="1">
        <f>[1]!f_netasset_total(A165,"",100000000)</f>
        <v>2.1049897747999999</v>
      </c>
      <c r="D165" s="3">
        <f>[1]!f_prt_convertiblebond(A165,"20210630",100000000)</f>
        <v>0.39013885600000003</v>
      </c>
      <c r="E165" s="4">
        <f t="shared" si="2"/>
        <v>0.18534002429397456</v>
      </c>
      <c r="F165" s="5">
        <f>[1]!f_info_minholdingperiod(A165)</f>
        <v>0</v>
      </c>
      <c r="G165" t="str">
        <f>[1]!f_info_pchmstatus(A165,"")</f>
        <v>开放申购</v>
      </c>
      <c r="H165" t="str">
        <f>[1]!f_info_investmentproportion(A165,"1")</f>
        <v>0-50</v>
      </c>
      <c r="I165" t="str">
        <f>[1]!f_info_setupdate(A165)</f>
        <v>2021-02-09</v>
      </c>
    </row>
    <row r="166" spans="1:9" hidden="1" x14ac:dyDescent="0.3">
      <c r="A166" t="s">
        <v>1395</v>
      </c>
      <c r="B166" t="s">
        <v>1396</v>
      </c>
      <c r="C166" s="1">
        <f>[1]!f_netasset_total(A166,"",100000000)</f>
        <v>0.36615988389999998</v>
      </c>
      <c r="D166" s="3">
        <f>[1]!f_prt_convertiblebond(A166,"20210630",100000000)</f>
        <v>3.7967000000000001E-3</v>
      </c>
      <c r="E166" s="4">
        <f t="shared" si="2"/>
        <v>1.036896767488843E-2</v>
      </c>
      <c r="F166" s="5">
        <f>[1]!f_info_minholdingperiod(A166)</f>
        <v>0</v>
      </c>
      <c r="G166" t="str">
        <f>[1]!f_info_pchmstatus(A166,"")</f>
        <v>开放申购</v>
      </c>
      <c r="H166" t="str">
        <f>[1]!f_info_investmentproportion(A166,"1")</f>
        <v>0-40</v>
      </c>
      <c r="I166" t="str">
        <f>[1]!f_info_setupdate(A166)</f>
        <v>2019-03-20</v>
      </c>
    </row>
    <row r="167" spans="1:9" hidden="1" x14ac:dyDescent="0.3">
      <c r="A167" t="s">
        <v>2489</v>
      </c>
      <c r="B167" t="s">
        <v>2490</v>
      </c>
      <c r="C167" s="1">
        <f>[1]!f_netasset_total(A167,"",100000000)</f>
        <v>3.1539173804000002</v>
      </c>
      <c r="D167" s="3">
        <f>[1]!f_prt_convertiblebond(A167,"20210630",100000000)</f>
        <v>3.6800000000000001E-3</v>
      </c>
      <c r="E167" s="4">
        <f t="shared" si="2"/>
        <v>1.166802917181451E-3</v>
      </c>
      <c r="F167" s="5">
        <f>[1]!f_info_minholdingperiod(A167)</f>
        <v>0</v>
      </c>
      <c r="G167" t="str">
        <f>[1]!f_info_pchmstatus(A167,"")</f>
        <v>开放申购</v>
      </c>
      <c r="H167" t="str">
        <f>[1]!f_info_investmentproportion(A167,"1")</f>
        <v>0-45</v>
      </c>
      <c r="I167" t="str">
        <f>[1]!f_info_setupdate(A167)</f>
        <v>2020-10-16</v>
      </c>
    </row>
    <row r="168" spans="1:9" hidden="1" x14ac:dyDescent="0.3">
      <c r="A168" t="s">
        <v>1475</v>
      </c>
      <c r="B168" t="s">
        <v>1476</v>
      </c>
      <c r="C168" s="1">
        <f>[1]!f_netasset_total(A168,"",100000000)</f>
        <v>0.40130837829999999</v>
      </c>
      <c r="D168" s="3">
        <f>[1]!f_prt_convertiblebond(A168,"20210630",100000000)</f>
        <v>0.16576947</v>
      </c>
      <c r="E168" s="4">
        <f t="shared" si="2"/>
        <v>0.41307253714019954</v>
      </c>
      <c r="F168" s="5">
        <f>[1]!f_info_minholdingperiod(A168)</f>
        <v>0</v>
      </c>
      <c r="G168" t="str">
        <f>[1]!f_info_pchmstatus(A168,"")</f>
        <v>开放申购</v>
      </c>
      <c r="H168" t="str">
        <f>[1]!f_info_investmentproportion(A168,"1")</f>
        <v>0-40</v>
      </c>
      <c r="I168" t="str">
        <f>[1]!f_info_setupdate(A168)</f>
        <v>2019-03-13</v>
      </c>
    </row>
    <row r="169" spans="1:9" hidden="1" x14ac:dyDescent="0.3">
      <c r="A169" t="s">
        <v>1455</v>
      </c>
      <c r="B169" t="s">
        <v>1456</v>
      </c>
      <c r="C169" s="1">
        <f>[1]!f_netasset_total(A169,"",100000000)</f>
        <v>3.9984312249</v>
      </c>
      <c r="D169" s="3">
        <f>[1]!f_prt_convertiblebond(A169,"20210630",100000000)</f>
        <v>0.31771221100000002</v>
      </c>
      <c r="E169" s="4">
        <f t="shared" si="2"/>
        <v>7.9459216159944321E-2</v>
      </c>
      <c r="F169" s="5">
        <f>[1]!f_info_minholdingperiod(A169)</f>
        <v>0</v>
      </c>
      <c r="G169" t="str">
        <f>[1]!f_info_pchmstatus(A169,"")</f>
        <v>开放申购</v>
      </c>
      <c r="H169" t="str">
        <f>[1]!f_info_investmentproportion(A169,"1")</f>
        <v>0-40</v>
      </c>
      <c r="I169" t="str">
        <f>[1]!f_info_setupdate(A169)</f>
        <v>2020-03-06</v>
      </c>
    </row>
    <row r="170" spans="1:9" hidden="1" x14ac:dyDescent="0.3">
      <c r="A170" t="s">
        <v>2301</v>
      </c>
      <c r="B170" t="s">
        <v>2302</v>
      </c>
      <c r="C170" s="1">
        <f>[1]!f_netasset_total(A170,"",100000000)</f>
        <v>8.1898262129999999</v>
      </c>
      <c r="D170" s="3">
        <f>[1]!f_prt_convertiblebond(A170,"20210630",100000000)</f>
        <v>0.41400142600000001</v>
      </c>
      <c r="E170" s="4">
        <f t="shared" si="2"/>
        <v>5.0550697320395022E-2</v>
      </c>
      <c r="F170" s="5">
        <f>[1]!f_info_minholdingperiod(A170)</f>
        <v>12</v>
      </c>
      <c r="G170" t="str">
        <f>[1]!f_info_pchmstatus(A170,"")</f>
        <v>开放申购</v>
      </c>
      <c r="H170" t="str">
        <f>[1]!f_info_investmentproportion(A170,"1")</f>
        <v>0-30</v>
      </c>
      <c r="I170" t="str">
        <f>[1]!f_info_setupdate(A170)</f>
        <v>2020-06-24</v>
      </c>
    </row>
    <row r="171" spans="1:9" x14ac:dyDescent="0.3">
      <c r="A171" t="s">
        <v>1547</v>
      </c>
      <c r="B171" t="s">
        <v>1548</v>
      </c>
      <c r="C171" s="1">
        <f>[1]!f_netasset_total(A171,"",100000000)</f>
        <v>48.003510622200004</v>
      </c>
      <c r="D171" s="3">
        <f>[1]!f_prt_convertiblebond(A171,"20210630",100000000)</f>
        <v>20.9050411461</v>
      </c>
      <c r="E171" s="4">
        <f t="shared" si="2"/>
        <v>0.43548983970418453</v>
      </c>
      <c r="F171" s="5">
        <f>[1]!f_info_minholdingperiod(A171)</f>
        <v>0</v>
      </c>
      <c r="G171" t="str">
        <f>[1]!f_info_pchmstatus(A171,"")</f>
        <v>暂停大额申购</v>
      </c>
      <c r="H171" t="str">
        <f>[1]!f_info_investmentproportion(A171,"1")</f>
        <v>0-50</v>
      </c>
      <c r="I171" t="str">
        <f>[1]!f_info_setupdate(A171)</f>
        <v>2017-08-30</v>
      </c>
    </row>
    <row r="172" spans="1:9" hidden="1" x14ac:dyDescent="0.3">
      <c r="A172" t="s">
        <v>2677</v>
      </c>
      <c r="B172" t="s">
        <v>2678</v>
      </c>
      <c r="C172" s="1">
        <f>[1]!f_netasset_total(A172,"",100000000)</f>
        <v>3.6106639001999996</v>
      </c>
      <c r="D172" s="3">
        <f>[1]!f_prt_convertiblebond(A172,"20210630",100000000)</f>
        <v>0</v>
      </c>
      <c r="E172" s="4">
        <f t="shared" si="2"/>
        <v>0</v>
      </c>
      <c r="F172" s="5">
        <f>[1]!f_info_minholdingperiod(A172)</f>
        <v>18</v>
      </c>
      <c r="G172" t="str">
        <f>[1]!f_info_pchmstatus(A172,"")</f>
        <v>开放申购</v>
      </c>
      <c r="H172" t="str">
        <f>[1]!f_info_investmentproportion(A172,"1")</f>
        <v>0-30</v>
      </c>
      <c r="I172" t="str">
        <f>[1]!f_info_setupdate(A172)</f>
        <v>2021-01-05</v>
      </c>
    </row>
    <row r="173" spans="1:9" x14ac:dyDescent="0.3">
      <c r="A173" t="s">
        <v>2293</v>
      </c>
      <c r="B173" t="s">
        <v>2294</v>
      </c>
      <c r="C173" s="1">
        <f>[1]!f_netasset_total(A173,"",100000000)</f>
        <v>41.046186226099998</v>
      </c>
      <c r="D173" s="3">
        <f>[1]!f_prt_convertiblebond(A173,"20210630",100000000)</f>
        <v>0</v>
      </c>
      <c r="E173" s="4">
        <f t="shared" si="2"/>
        <v>0</v>
      </c>
      <c r="F173" s="5">
        <f>[1]!f_info_minholdingperiod(A173)</f>
        <v>6</v>
      </c>
      <c r="G173" t="str">
        <f>[1]!f_info_pchmstatus(A173,"")</f>
        <v>开放申购</v>
      </c>
      <c r="H173" t="str">
        <f>[1]!f_info_investmentproportion(A173,"1")</f>
        <v>0-30</v>
      </c>
      <c r="I173" t="str">
        <f>[1]!f_info_setupdate(A173)</f>
        <v>2020-06-22</v>
      </c>
    </row>
    <row r="174" spans="1:9" hidden="1" x14ac:dyDescent="0.3">
      <c r="A174" t="s">
        <v>3121</v>
      </c>
      <c r="B174" t="s">
        <v>3122</v>
      </c>
      <c r="C174" s="1">
        <f>[1]!f_netasset_total(A174,"",100000000)</f>
        <v>8.7278854218999999</v>
      </c>
      <c r="D174" s="3">
        <f>[1]!f_prt_convertiblebond(A174,"20210630",100000000)</f>
        <v>0</v>
      </c>
      <c r="E174" s="4">
        <f t="shared" si="2"/>
        <v>0</v>
      </c>
      <c r="F174" s="5">
        <f>[1]!f_info_minholdingperiod(A174)</f>
        <v>12</v>
      </c>
      <c r="G174" t="str">
        <f>[1]!f_info_pchmstatus(A174,"")</f>
        <v>开放申购</v>
      </c>
      <c r="H174" t="str">
        <f>[1]!f_info_investmentproportion(A174,"1")</f>
        <v>0-30</v>
      </c>
      <c r="I174" t="str">
        <f>[1]!f_info_setupdate(A174)</f>
        <v>2021-06-04</v>
      </c>
    </row>
    <row r="175" spans="1:9" hidden="1" x14ac:dyDescent="0.3">
      <c r="A175" t="s">
        <v>1583</v>
      </c>
      <c r="B175" t="s">
        <v>1584</v>
      </c>
      <c r="C175" s="1">
        <f>[1]!f_netasset_total(A175,"",100000000)</f>
        <v>6.7640660467999991</v>
      </c>
      <c r="D175" s="3">
        <f>[1]!f_prt_convertiblebond(A175,"20210630",100000000)</f>
        <v>0</v>
      </c>
      <c r="E175" s="4">
        <f t="shared" si="2"/>
        <v>0</v>
      </c>
      <c r="F175" s="5">
        <f>[1]!f_info_minholdingperiod(A175)</f>
        <v>0</v>
      </c>
      <c r="G175" t="str">
        <f>[1]!f_info_pchmstatus(A175,"")</f>
        <v>开放申购</v>
      </c>
      <c r="H175" t="str">
        <f>[1]!f_info_investmentproportion(A175,"1")</f>
        <v>0-30</v>
      </c>
      <c r="I175" t="str">
        <f>[1]!f_info_setupdate(A175)</f>
        <v>2015-06-16</v>
      </c>
    </row>
    <row r="176" spans="1:9" hidden="1" x14ac:dyDescent="0.3">
      <c r="A176" t="s">
        <v>1883</v>
      </c>
      <c r="B176" t="s">
        <v>1884</v>
      </c>
      <c r="C176" s="1">
        <f>[1]!f_netasset_total(A176,"",100000000)</f>
        <v>6.2958588234000006</v>
      </c>
      <c r="D176" s="3">
        <f>[1]!f_prt_convertiblebond(A176,"20210630",100000000)</f>
        <v>0</v>
      </c>
      <c r="E176" s="4">
        <f t="shared" si="2"/>
        <v>0</v>
      </c>
      <c r="F176" s="5">
        <f>[1]!f_info_minholdingperiod(A176)</f>
        <v>12</v>
      </c>
      <c r="G176" t="str">
        <f>[1]!f_info_pchmstatus(A176,"")</f>
        <v>开放申购</v>
      </c>
      <c r="H176" t="str">
        <f>[1]!f_info_investmentproportion(A176,"1")</f>
        <v>0-30</v>
      </c>
      <c r="I176" t="str">
        <f>[1]!f_info_setupdate(A176)</f>
        <v>2021-03-09</v>
      </c>
    </row>
    <row r="177" spans="1:9" x14ac:dyDescent="0.3">
      <c r="A177" t="s">
        <v>3125</v>
      </c>
      <c r="B177" t="s">
        <v>3126</v>
      </c>
      <c r="C177" s="1">
        <f>[1]!f_netasset_total(A177,"",100000000)</f>
        <v>12.808747629100001</v>
      </c>
      <c r="D177" s="3">
        <f>[1]!f_prt_convertiblebond(A177,"20210630",100000000)</f>
        <v>0</v>
      </c>
      <c r="E177" s="4">
        <f t="shared" si="2"/>
        <v>0</v>
      </c>
      <c r="F177" s="5">
        <f>[1]!f_info_minholdingperiod(A177)</f>
        <v>0</v>
      </c>
      <c r="G177" t="str">
        <f>[1]!f_info_pchmstatus(A177,"")</f>
        <v>开放申购</v>
      </c>
      <c r="H177" t="str">
        <f>[1]!f_info_investmentproportion(A177,"1")</f>
        <v>0-30</v>
      </c>
      <c r="I177" t="str">
        <f>[1]!f_info_setupdate(A177)</f>
        <v>2021-06-08</v>
      </c>
    </row>
    <row r="178" spans="1:9" hidden="1" x14ac:dyDescent="0.3">
      <c r="A178" t="s">
        <v>2165</v>
      </c>
      <c r="B178" t="s">
        <v>2166</v>
      </c>
      <c r="C178" s="1">
        <f>[1]!f_netasset_total(A178,"",100000000)</f>
        <v>0.28641587559999998</v>
      </c>
      <c r="D178" s="3">
        <f>[1]!f_prt_convertiblebond(A178,"20210630",100000000)</f>
        <v>0.14734080250000001</v>
      </c>
      <c r="E178" s="4">
        <f t="shared" si="2"/>
        <v>0.51442959365063912</v>
      </c>
      <c r="F178" s="5">
        <f>[1]!f_info_minholdingperiod(A178)</f>
        <v>0</v>
      </c>
      <c r="G178" t="str">
        <f>[1]!f_info_pchmstatus(A178,"")</f>
        <v>暂停申购</v>
      </c>
      <c r="H178" t="str">
        <f>[1]!f_info_investmentproportion(A178,"1")</f>
        <v>0-30</v>
      </c>
      <c r="I178" t="str">
        <f>[1]!f_info_setupdate(A178)</f>
        <v>2017-12-13</v>
      </c>
    </row>
    <row r="179" spans="1:9" hidden="1" x14ac:dyDescent="0.3">
      <c r="A179" t="s">
        <v>1693</v>
      </c>
      <c r="B179" t="s">
        <v>1694</v>
      </c>
      <c r="C179" s="1">
        <f>[1]!f_netasset_total(A179,"",100000000)</f>
        <v>5.4522829E-3</v>
      </c>
      <c r="D179" s="3">
        <f>[1]!f_prt_convertiblebond(A179,"20210630",100000000)</f>
        <v>0</v>
      </c>
      <c r="E179" s="4">
        <f t="shared" si="2"/>
        <v>0</v>
      </c>
      <c r="F179" s="5">
        <f>[1]!f_info_minholdingperiod(A179)</f>
        <v>0</v>
      </c>
      <c r="G179" t="str">
        <f>[1]!f_info_pchmstatus(A179,"")</f>
        <v>开放申购</v>
      </c>
      <c r="H179" t="str">
        <f>[1]!f_info_investmentproportion(A179,"1")</f>
        <v>0-40</v>
      </c>
      <c r="I179" t="str">
        <f>[1]!f_info_setupdate(A179)</f>
        <v>2019-11-08</v>
      </c>
    </row>
    <row r="180" spans="1:9" hidden="1" x14ac:dyDescent="0.3">
      <c r="A180" t="s">
        <v>2391</v>
      </c>
      <c r="B180" t="s">
        <v>2392</v>
      </c>
      <c r="C180" s="1">
        <f>[1]!f_netasset_total(A180,"",100000000)</f>
        <v>2.1245943271000001</v>
      </c>
      <c r="D180" s="3">
        <f>[1]!f_prt_convertiblebond(A180,"20210630",100000000)</f>
        <v>0</v>
      </c>
      <c r="E180" s="4">
        <f t="shared" si="2"/>
        <v>0</v>
      </c>
      <c r="F180" s="5">
        <f>[1]!f_info_minholdingperiod(A180)</f>
        <v>0</v>
      </c>
      <c r="G180" t="str">
        <f>[1]!f_info_pchmstatus(A180,"")</f>
        <v>开放申购</v>
      </c>
      <c r="H180" t="str">
        <f>[1]!f_info_investmentproportion(A180,"1")</f>
        <v>0-40</v>
      </c>
      <c r="I180" t="str">
        <f>[1]!f_info_setupdate(A180)</f>
        <v>2020-08-10</v>
      </c>
    </row>
    <row r="181" spans="1:9" hidden="1" x14ac:dyDescent="0.3">
      <c r="A181" t="s">
        <v>1637</v>
      </c>
      <c r="B181" t="s">
        <v>1638</v>
      </c>
      <c r="C181" s="1">
        <f>[1]!f_netasset_total(A181,"",100000000)</f>
        <v>2.4750612781000001</v>
      </c>
      <c r="D181" s="3">
        <f>[1]!f_prt_convertiblebond(A181,"20210630",100000000)</f>
        <v>0.47157607200000001</v>
      </c>
      <c r="E181" s="4">
        <f t="shared" si="2"/>
        <v>0.19053106934063832</v>
      </c>
      <c r="F181" s="5">
        <f>[1]!f_info_minholdingperiod(A181)</f>
        <v>0</v>
      </c>
      <c r="G181" t="str">
        <f>[1]!f_info_pchmstatus(A181,"")</f>
        <v>开放申购</v>
      </c>
      <c r="H181" t="str">
        <f>[1]!f_info_investmentproportion(A181,"1")</f>
        <v>20-60</v>
      </c>
      <c r="I181" t="str">
        <f>[1]!f_info_setupdate(A181)</f>
        <v>2020-02-20</v>
      </c>
    </row>
    <row r="182" spans="1:9" hidden="1" x14ac:dyDescent="0.3">
      <c r="A182" t="s">
        <v>1581</v>
      </c>
      <c r="B182" t="s">
        <v>1582</v>
      </c>
      <c r="C182" s="1">
        <f>[1]!f_netasset_total(A182,"",100000000)</f>
        <v>0.2182556856</v>
      </c>
      <c r="D182" s="3">
        <f>[1]!f_prt_convertiblebond(A182,"20210630",100000000)</f>
        <v>9.6846693400000003E-2</v>
      </c>
      <c r="E182" s="4">
        <f t="shared" si="2"/>
        <v>0.44373044914620086</v>
      </c>
      <c r="F182" s="5">
        <f>[1]!f_info_minholdingperiod(A182)</f>
        <v>0</v>
      </c>
      <c r="G182" t="str">
        <f>[1]!f_info_pchmstatus(A182,"")</f>
        <v>开放申购</v>
      </c>
      <c r="H182" t="str">
        <f>[1]!f_info_investmentproportion(A182,"1")</f>
        <v>0-40</v>
      </c>
      <c r="I182" t="str">
        <f>[1]!f_info_setupdate(A182)</f>
        <v>2015-06-16</v>
      </c>
    </row>
    <row r="183" spans="1:9" hidden="1" x14ac:dyDescent="0.3">
      <c r="A183" t="s">
        <v>2459</v>
      </c>
      <c r="B183" t="s">
        <v>2460</v>
      </c>
      <c r="C183" s="1">
        <f>[1]!f_netasset_total(A183,"",100000000)</f>
        <v>6.1197125855999994</v>
      </c>
      <c r="D183" s="3">
        <f>[1]!f_prt_convertiblebond(A183,"20210630",100000000)</f>
        <v>2.116795E-4</v>
      </c>
      <c r="E183" s="4">
        <f t="shared" si="2"/>
        <v>3.4589778039264922E-5</v>
      </c>
      <c r="F183" s="5">
        <f>[1]!f_info_minholdingperiod(A183)</f>
        <v>0</v>
      </c>
      <c r="G183" t="str">
        <f>[1]!f_info_pchmstatus(A183,"")</f>
        <v>暂停大额申购</v>
      </c>
      <c r="H183" t="str">
        <f>[1]!f_info_investmentproportion(A183,"1")</f>
        <v>0-30</v>
      </c>
      <c r="I183" t="str">
        <f>[1]!f_info_setupdate(A183)</f>
        <v>2020-09-14</v>
      </c>
    </row>
    <row r="184" spans="1:9" hidden="1" x14ac:dyDescent="0.3">
      <c r="A184" t="s">
        <v>1497</v>
      </c>
      <c r="B184" t="s">
        <v>1498</v>
      </c>
      <c r="C184" s="1">
        <f>[1]!f_netasset_total(A184,"",100000000)</f>
        <v>6.4367487179999996</v>
      </c>
      <c r="D184" s="3">
        <f>[1]!f_prt_convertiblebond(A184,"20210630",100000000)</f>
        <v>1.659901847</v>
      </c>
      <c r="E184" s="4">
        <f t="shared" si="2"/>
        <v>0.25787892610413382</v>
      </c>
      <c r="F184" s="5">
        <f>[1]!f_info_minholdingperiod(A184)</f>
        <v>0</v>
      </c>
      <c r="G184" t="str">
        <f>[1]!f_info_pchmstatus(A184,"")</f>
        <v>开放申购</v>
      </c>
      <c r="H184" t="str">
        <f>[1]!f_info_investmentproportion(A184,"1")</f>
        <v>0-30</v>
      </c>
      <c r="I184" t="str">
        <f>[1]!f_info_setupdate(A184)</f>
        <v>2019-05-06</v>
      </c>
    </row>
    <row r="185" spans="1:9" hidden="1" x14ac:dyDescent="0.3">
      <c r="A185" t="s">
        <v>2207</v>
      </c>
      <c r="B185" t="s">
        <v>2208</v>
      </c>
      <c r="C185" s="1">
        <f>[1]!f_netasset_total(A185,"",100000000)</f>
        <v>4.8994884066999997</v>
      </c>
      <c r="D185" s="3">
        <f>[1]!f_prt_convertiblebond(A185,"20210630",100000000)</f>
        <v>1.3249262900000001</v>
      </c>
      <c r="E185" s="4">
        <f t="shared" si="2"/>
        <v>0.27042135423530689</v>
      </c>
      <c r="F185" s="5">
        <f>[1]!f_info_minholdingperiod(A185)</f>
        <v>0</v>
      </c>
      <c r="G185" t="str">
        <f>[1]!f_info_pchmstatus(A185,"")</f>
        <v>暂停申购</v>
      </c>
      <c r="H185" t="str">
        <f>[1]!f_info_investmentproportion(A185,"1")</f>
        <v>0-40</v>
      </c>
      <c r="I185" t="str">
        <f>[1]!f_info_setupdate(A185)</f>
        <v>2020-05-11</v>
      </c>
    </row>
    <row r="186" spans="1:9" hidden="1" x14ac:dyDescent="0.3">
      <c r="A186" t="s">
        <v>1977</v>
      </c>
      <c r="B186" t="s">
        <v>1978</v>
      </c>
      <c r="C186" s="1">
        <f>[1]!f_netasset_total(A186,"",100000000)</f>
        <v>8.7396741891999987</v>
      </c>
      <c r="D186" s="3">
        <f>[1]!f_prt_convertiblebond(A186,"20210630",100000000)</f>
        <v>6.6462500000000002E-3</v>
      </c>
      <c r="E186" s="4">
        <f t="shared" si="2"/>
        <v>7.604688522843409E-4</v>
      </c>
      <c r="F186" s="5">
        <f>[1]!f_info_minholdingperiod(A186)</f>
        <v>0</v>
      </c>
      <c r="G186" t="str">
        <f>[1]!f_info_pchmstatus(A186,"")</f>
        <v>开放申购</v>
      </c>
      <c r="H186" t="str">
        <f>[1]!f_info_investmentproportion(A186,"1")</f>
        <v>0-30</v>
      </c>
      <c r="I186" t="str">
        <f>[1]!f_info_setupdate(A186)</f>
        <v>2016-12-26</v>
      </c>
    </row>
    <row r="187" spans="1:9" hidden="1" x14ac:dyDescent="0.3">
      <c r="A187" t="s">
        <v>2171</v>
      </c>
      <c r="B187" t="s">
        <v>2172</v>
      </c>
      <c r="C187" s="1">
        <f>[1]!f_netasset_total(A187,"",100000000)</f>
        <v>8.6048803977000006</v>
      </c>
      <c r="D187" s="3">
        <f>[1]!f_prt_convertiblebond(A187,"20210630",100000000)</f>
        <v>0.46997860399999997</v>
      </c>
      <c r="E187" s="4">
        <f t="shared" si="2"/>
        <v>5.4617680000017266E-2</v>
      </c>
      <c r="F187" s="5">
        <f>[1]!f_info_minholdingperiod(A187)</f>
        <v>0</v>
      </c>
      <c r="G187" t="str">
        <f>[1]!f_info_pchmstatus(A187,"")</f>
        <v>暂停大额申购</v>
      </c>
      <c r="H187" t="str">
        <f>[1]!f_info_investmentproportion(A187,"1")</f>
        <v>0-40</v>
      </c>
      <c r="I187" t="str">
        <f>[1]!f_info_setupdate(A187)</f>
        <v>2017-12-27</v>
      </c>
    </row>
    <row r="188" spans="1:9" hidden="1" x14ac:dyDescent="0.3">
      <c r="A188" t="s">
        <v>1649</v>
      </c>
      <c r="B188" t="s">
        <v>1650</v>
      </c>
      <c r="C188" s="1">
        <f>[1]!f_netasset_total(A188,"",100000000)</f>
        <v>11.0936737597</v>
      </c>
      <c r="D188" s="3">
        <f>[1]!f_prt_convertiblebond(A188,"20210630",100000000)</f>
        <v>0.58059448319999996</v>
      </c>
      <c r="E188" s="4">
        <f t="shared" si="2"/>
        <v>5.2335637028477093E-2</v>
      </c>
      <c r="F188" s="5">
        <f>[1]!f_info_minholdingperiod(A188)</f>
        <v>0</v>
      </c>
      <c r="G188" t="str">
        <f>[1]!f_info_pchmstatus(A188,"")</f>
        <v>暂停大额申购</v>
      </c>
      <c r="H188" t="str">
        <f>[1]!f_info_investmentproportion(A188,"1")</f>
        <v>0-50</v>
      </c>
      <c r="I188" t="str">
        <f>[1]!f_info_setupdate(A188)</f>
        <v>2017-12-06</v>
      </c>
    </row>
    <row r="189" spans="1:9" hidden="1" x14ac:dyDescent="0.3">
      <c r="A189" t="s">
        <v>1545</v>
      </c>
      <c r="B189" t="s">
        <v>1546</v>
      </c>
      <c r="C189" s="1">
        <f>[1]!f_netasset_total(A189,"",100000000)</f>
        <v>9.3466456627000003</v>
      </c>
      <c r="D189" s="3">
        <f>[1]!f_prt_convertiblebond(A189,"20210630",100000000)</f>
        <v>0.29253327079999997</v>
      </c>
      <c r="E189" s="4">
        <f t="shared" si="2"/>
        <v>3.1298209149772646E-2</v>
      </c>
      <c r="F189" s="5">
        <f>[1]!f_info_minholdingperiod(A189)</f>
        <v>0</v>
      </c>
      <c r="G189" t="str">
        <f>[1]!f_info_pchmstatus(A189,"")</f>
        <v>暂停大额申购</v>
      </c>
      <c r="H189" t="str">
        <f>[1]!f_info_investmentproportion(A189,"1")</f>
        <v>0-40</v>
      </c>
      <c r="I189" t="str">
        <f>[1]!f_info_setupdate(A189)</f>
        <v>2017-12-27</v>
      </c>
    </row>
    <row r="190" spans="1:9" hidden="1" x14ac:dyDescent="0.3">
      <c r="A190" t="s">
        <v>2071</v>
      </c>
      <c r="B190" t="s">
        <v>2072</v>
      </c>
      <c r="C190" s="1">
        <f>[1]!f_netasset_total(A190,"",100000000)</f>
        <v>4.9480493933999998</v>
      </c>
      <c r="D190" s="3">
        <f>[1]!f_prt_convertiblebond(A190,"20210630",100000000)</f>
        <v>2.2065583599999997E-2</v>
      </c>
      <c r="E190" s="4">
        <f t="shared" si="2"/>
        <v>4.4594509564581906E-3</v>
      </c>
      <c r="F190" s="5">
        <f>[1]!f_info_minholdingperiod(A190)</f>
        <v>0</v>
      </c>
      <c r="G190" t="str">
        <f>[1]!f_info_pchmstatus(A190,"")</f>
        <v>暂停大额申购</v>
      </c>
      <c r="H190" t="str">
        <f>[1]!f_info_investmentproportion(A190,"1")</f>
        <v>0-30</v>
      </c>
      <c r="I190" t="str">
        <f>[1]!f_info_setupdate(A190)</f>
        <v>2017-03-15</v>
      </c>
    </row>
    <row r="191" spans="1:9" hidden="1" x14ac:dyDescent="0.3">
      <c r="A191" t="s">
        <v>2145</v>
      </c>
      <c r="B191" t="s">
        <v>2146</v>
      </c>
      <c r="C191" s="1">
        <f>[1]!f_netasset_total(A191,"",100000000)</f>
        <v>7.8933717183000001</v>
      </c>
      <c r="D191" s="3">
        <f>[1]!f_prt_convertiblebond(A191,"20210630",100000000)</f>
        <v>0.50686983899999993</v>
      </c>
      <c r="E191" s="4">
        <f t="shared" si="2"/>
        <v>6.4214616654233128E-2</v>
      </c>
      <c r="F191" s="5">
        <f>[1]!f_info_minholdingperiod(A191)</f>
        <v>0</v>
      </c>
      <c r="G191" t="str">
        <f>[1]!f_info_pchmstatus(A191,"")</f>
        <v>暂停大额申购</v>
      </c>
      <c r="H191" t="str">
        <f>[1]!f_info_investmentproportion(A191,"1")</f>
        <v>0-30</v>
      </c>
      <c r="I191" t="str">
        <f>[1]!f_info_setupdate(A191)</f>
        <v>2017-07-14</v>
      </c>
    </row>
    <row r="192" spans="1:9" x14ac:dyDescent="0.3">
      <c r="A192" t="s">
        <v>1473</v>
      </c>
      <c r="B192" t="s">
        <v>1474</v>
      </c>
      <c r="C192" s="1">
        <f>[1]!f_netasset_total(A192,"",100000000)</f>
        <v>27.7701669946</v>
      </c>
      <c r="D192" s="3">
        <f>[1]!f_prt_convertiblebond(A192,"20210630",100000000)</f>
        <v>2.7374243099000002</v>
      </c>
      <c r="E192" s="4">
        <f t="shared" si="2"/>
        <v>9.8574283346308328E-2</v>
      </c>
      <c r="F192" s="5">
        <f>[1]!f_info_minholdingperiod(A192)</f>
        <v>0</v>
      </c>
      <c r="G192" t="str">
        <f>[1]!f_info_pchmstatus(A192,"")</f>
        <v>开放申购</v>
      </c>
      <c r="H192" t="str">
        <f>[1]!f_info_investmentproportion(A192,"1")</f>
        <v>0-30</v>
      </c>
      <c r="I192" t="str">
        <f>[1]!f_info_setupdate(A192)</f>
        <v>2015-11-23</v>
      </c>
    </row>
    <row r="193" spans="1:9" hidden="1" x14ac:dyDescent="0.3">
      <c r="A193" t="s">
        <v>2175</v>
      </c>
      <c r="B193" t="s">
        <v>2176</v>
      </c>
      <c r="C193" s="1">
        <f>[1]!f_netasset_total(A193,"",100000000)</f>
        <v>1.8133224444</v>
      </c>
      <c r="D193" s="3">
        <f>[1]!f_prt_convertiblebond(A193,"20210630",100000000)</f>
        <v>6.9640564000000002E-2</v>
      </c>
      <c r="E193" s="4">
        <f t="shared" si="2"/>
        <v>3.8404953413038997E-2</v>
      </c>
      <c r="F193" s="5">
        <f>[1]!f_info_minholdingperiod(A193)</f>
        <v>0</v>
      </c>
      <c r="G193" t="str">
        <f>[1]!f_info_pchmstatus(A193,"")</f>
        <v>开放申购</v>
      </c>
      <c r="H193" t="str">
        <f>[1]!f_info_investmentproportion(A193,"1")</f>
        <v>0-30</v>
      </c>
      <c r="I193" t="str">
        <f>[1]!f_info_setupdate(A193)</f>
        <v>2018-02-01</v>
      </c>
    </row>
    <row r="194" spans="1:9" x14ac:dyDescent="0.3">
      <c r="A194" t="s">
        <v>2967</v>
      </c>
      <c r="B194" t="s">
        <v>2968</v>
      </c>
      <c r="C194" s="1">
        <f>[1]!f_netasset_total(A194,"",100000000)</f>
        <v>10.5394925277</v>
      </c>
      <c r="D194" s="3">
        <f>[1]!f_prt_convertiblebond(A194,"20210630",100000000)</f>
        <v>1.1513668190000002</v>
      </c>
      <c r="E194" s="4">
        <f t="shared" ref="E194:E257" si="3">D194/C194</f>
        <v>0.1092430983725228</v>
      </c>
      <c r="F194" s="5">
        <f>[1]!f_info_minholdingperiod(A194)</f>
        <v>6</v>
      </c>
      <c r="G194" t="str">
        <f>[1]!f_info_pchmstatus(A194,"")</f>
        <v>开放申购</v>
      </c>
      <c r="H194" t="str">
        <f>[1]!f_info_investmentproportion(A194,"1")</f>
        <v>0-40</v>
      </c>
      <c r="I194" t="str">
        <f>[1]!f_info_setupdate(A194)</f>
        <v>2021-04-20</v>
      </c>
    </row>
    <row r="195" spans="1:9" x14ac:dyDescent="0.3">
      <c r="A195" t="s">
        <v>3037</v>
      </c>
      <c r="B195" t="s">
        <v>3038</v>
      </c>
      <c r="C195" s="1">
        <f>[1]!f_netasset_total(A195,"",100000000)</f>
        <v>12.043751800299999</v>
      </c>
      <c r="D195" s="3">
        <f>[1]!f_prt_convertiblebond(A195,"20210630",100000000)</f>
        <v>0</v>
      </c>
      <c r="E195" s="4">
        <f t="shared" si="3"/>
        <v>0</v>
      </c>
      <c r="F195" s="5">
        <f>[1]!f_info_minholdingperiod(A195)</f>
        <v>12</v>
      </c>
      <c r="G195" t="str">
        <f>[1]!f_info_pchmstatus(A195,"")</f>
        <v>开放申购</v>
      </c>
      <c r="H195" t="str">
        <f>[1]!f_info_investmentproportion(A195,"1")</f>
        <v>0-30</v>
      </c>
      <c r="I195" t="str">
        <f>[1]!f_info_setupdate(A195)</f>
        <v>2021-05-06</v>
      </c>
    </row>
    <row r="196" spans="1:9" hidden="1" x14ac:dyDescent="0.3">
      <c r="A196" t="s">
        <v>1527</v>
      </c>
      <c r="B196" t="s">
        <v>1528</v>
      </c>
      <c r="C196" s="1">
        <f>[1]!f_netasset_total(A196,"",100000000)</f>
        <v>2.7940411516000001</v>
      </c>
      <c r="D196" s="3">
        <f>[1]!f_prt_convertiblebond(A196,"20210630",100000000)</f>
        <v>0.2155507706</v>
      </c>
      <c r="E196" s="4">
        <f t="shared" si="3"/>
        <v>7.7146598387273363E-2</v>
      </c>
      <c r="F196" s="5">
        <f>[1]!f_info_minholdingperiod(A196)</f>
        <v>0</v>
      </c>
      <c r="G196" t="str">
        <f>[1]!f_info_pchmstatus(A196,"")</f>
        <v>开放申购</v>
      </c>
      <c r="H196" t="str">
        <f>[1]!f_info_investmentproportion(A196,"1")</f>
        <v>0-30</v>
      </c>
      <c r="I196" t="str">
        <f>[1]!f_info_setupdate(A196)</f>
        <v>2020-04-21</v>
      </c>
    </row>
    <row r="197" spans="1:9" hidden="1" x14ac:dyDescent="0.3">
      <c r="A197" t="s">
        <v>1825</v>
      </c>
      <c r="B197" t="s">
        <v>1826</v>
      </c>
      <c r="C197" s="1">
        <f>[1]!f_netasset_total(A197,"",100000000)</f>
        <v>1.2278482573</v>
      </c>
      <c r="D197" s="3">
        <f>[1]!f_prt_convertiblebond(A197,"20210630",100000000)</f>
        <v>0</v>
      </c>
      <c r="E197" s="4">
        <f t="shared" si="3"/>
        <v>0</v>
      </c>
      <c r="F197" s="5">
        <f>[1]!f_info_minholdingperiod(A197)</f>
        <v>0</v>
      </c>
      <c r="G197" t="str">
        <f>[1]!f_info_pchmstatus(A197,"")</f>
        <v>开放申购</v>
      </c>
      <c r="H197" t="str">
        <f>[1]!f_info_investmentproportion(A197,"1")</f>
        <v>10-40</v>
      </c>
      <c r="I197" t="str">
        <f>[1]!f_info_setupdate(A197)</f>
        <v>2008-07-23</v>
      </c>
    </row>
    <row r="198" spans="1:9" hidden="1" x14ac:dyDescent="0.3">
      <c r="A198" t="s">
        <v>2377</v>
      </c>
      <c r="B198" t="s">
        <v>2378</v>
      </c>
      <c r="C198" s="1">
        <f>[1]!f_netasset_total(A198,"",100000000)</f>
        <v>3.9845806443000003</v>
      </c>
      <c r="D198" s="3">
        <f>[1]!f_prt_convertiblebond(A198,"20210630",100000000)</f>
        <v>0</v>
      </c>
      <c r="E198" s="4">
        <f t="shared" si="3"/>
        <v>0</v>
      </c>
      <c r="F198" s="5">
        <f>[1]!f_info_minholdingperiod(A198)</f>
        <v>0</v>
      </c>
      <c r="G198" t="str">
        <f>[1]!f_info_pchmstatus(A198,"")</f>
        <v>开放申购</v>
      </c>
      <c r="H198" t="str">
        <f>[1]!f_info_investmentproportion(A198,"1")</f>
        <v>0-50</v>
      </c>
      <c r="I198" t="str">
        <f>[1]!f_info_setupdate(A198)</f>
        <v>2020-07-30</v>
      </c>
    </row>
    <row r="199" spans="1:9" hidden="1" x14ac:dyDescent="0.3">
      <c r="A199" t="s">
        <v>1719</v>
      </c>
      <c r="B199" t="s">
        <v>1720</v>
      </c>
      <c r="C199" s="1">
        <f>[1]!f_netasset_total(A199,"",100000000)</f>
        <v>0.72116696129999991</v>
      </c>
      <c r="D199" s="3">
        <f>[1]!f_prt_convertiblebond(A199,"20210630",100000000)</f>
        <v>1.0398611E-2</v>
      </c>
      <c r="E199" s="4">
        <f t="shared" si="3"/>
        <v>1.4419145021917134E-2</v>
      </c>
      <c r="F199" s="5">
        <f>[1]!f_info_minholdingperiod(A199)</f>
        <v>0</v>
      </c>
      <c r="G199" t="str">
        <f>[1]!f_info_pchmstatus(A199,"")</f>
        <v>开放申购</v>
      </c>
      <c r="H199" t="str">
        <f>[1]!f_info_investmentproportion(A199,"1")</f>
        <v>0-40</v>
      </c>
      <c r="I199" t="str">
        <f>[1]!f_info_setupdate(A199)</f>
        <v>2017-09-29</v>
      </c>
    </row>
    <row r="200" spans="1:9" hidden="1" x14ac:dyDescent="0.3">
      <c r="A200" t="s">
        <v>1791</v>
      </c>
      <c r="B200" t="s">
        <v>1792</v>
      </c>
      <c r="C200" s="1">
        <f>[1]!f_netasset_total(A200,"",100000000)</f>
        <v>2.3978996431999997</v>
      </c>
      <c r="D200" s="3">
        <f>[1]!f_prt_convertiblebond(A200,"20210630",100000000)</f>
        <v>6.8976819999999996E-3</v>
      </c>
      <c r="E200" s="4">
        <f t="shared" si="3"/>
        <v>2.8765515769438271E-3</v>
      </c>
      <c r="F200" s="5">
        <f>[1]!f_info_minholdingperiod(A200)</f>
        <v>0</v>
      </c>
      <c r="G200" t="str">
        <f>[1]!f_info_pchmstatus(A200,"")</f>
        <v>暂停申购</v>
      </c>
      <c r="H200" t="str">
        <f>[1]!f_info_investmentproportion(A200,"1")</f>
        <v>0-30</v>
      </c>
      <c r="I200" t="str">
        <f>[1]!f_info_setupdate(A200)</f>
        <v>2018-02-13</v>
      </c>
    </row>
    <row r="201" spans="1:9" hidden="1" x14ac:dyDescent="0.3">
      <c r="A201" t="s">
        <v>1639</v>
      </c>
      <c r="B201" t="s">
        <v>1640</v>
      </c>
      <c r="C201" s="1">
        <f>[1]!f_netasset_total(A201,"",100000000)</f>
        <v>3.1154935804999999</v>
      </c>
      <c r="D201" s="3">
        <f>[1]!f_prt_convertiblebond(A201,"20210630",100000000)</f>
        <v>0</v>
      </c>
      <c r="E201" s="4">
        <f t="shared" si="3"/>
        <v>0</v>
      </c>
      <c r="F201" s="5">
        <f>[1]!f_info_minholdingperiod(A201)</f>
        <v>0</v>
      </c>
      <c r="G201" t="str">
        <f>[1]!f_info_pchmstatus(A201,"")</f>
        <v>暂停大额申购</v>
      </c>
      <c r="H201" t="str">
        <f>[1]!f_info_investmentproportion(A201,"1")</f>
        <v>0-40</v>
      </c>
      <c r="I201" t="str">
        <f>[1]!f_info_setupdate(A201)</f>
        <v>2017-09-27</v>
      </c>
    </row>
    <row r="202" spans="1:9" hidden="1" x14ac:dyDescent="0.3">
      <c r="A202" t="s">
        <v>1423</v>
      </c>
      <c r="B202" t="s">
        <v>1424</v>
      </c>
      <c r="C202" s="1">
        <f>[1]!f_netasset_total(A202,"",100000000)</f>
        <v>0.35400607549999996</v>
      </c>
      <c r="D202" s="3">
        <f>[1]!f_prt_convertiblebond(A202,"20210630",100000000)</f>
        <v>0</v>
      </c>
      <c r="E202" s="4">
        <f t="shared" si="3"/>
        <v>0</v>
      </c>
      <c r="F202" s="5">
        <f>[1]!f_info_minholdingperiod(A202)</f>
        <v>0</v>
      </c>
      <c r="G202" t="str">
        <f>[1]!f_info_pchmstatus(A202,"")</f>
        <v>暂停申购</v>
      </c>
      <c r="H202" t="str">
        <f>[1]!f_info_investmentproportion(A202,"1")</f>
        <v>0-30</v>
      </c>
      <c r="I202" t="str">
        <f>[1]!f_info_setupdate(A202)</f>
        <v>2017-04-20</v>
      </c>
    </row>
    <row r="203" spans="1:9" hidden="1" x14ac:dyDescent="0.3">
      <c r="A203" t="s">
        <v>2095</v>
      </c>
      <c r="B203" t="s">
        <v>2096</v>
      </c>
      <c r="C203" s="1">
        <f>[1]!f_netasset_total(A203,"",100000000)</f>
        <v>2.2085453443</v>
      </c>
      <c r="D203" s="3">
        <f>[1]!f_prt_convertiblebond(A203,"20210630",100000000)</f>
        <v>0</v>
      </c>
      <c r="E203" s="4">
        <f t="shared" si="3"/>
        <v>0</v>
      </c>
      <c r="F203" s="5">
        <f>[1]!f_info_minholdingperiod(A203)</f>
        <v>0</v>
      </c>
      <c r="G203" t="str">
        <f>[1]!f_info_pchmstatus(A203,"")</f>
        <v>暂停申购</v>
      </c>
      <c r="H203" t="str">
        <f>[1]!f_info_investmentproportion(A203,"1")</f>
        <v>0-30</v>
      </c>
      <c r="I203" t="str">
        <f>[1]!f_info_setupdate(A203)</f>
        <v>2017-04-14</v>
      </c>
    </row>
    <row r="204" spans="1:9" hidden="1" x14ac:dyDescent="0.3">
      <c r="A204" t="s">
        <v>1425</v>
      </c>
      <c r="B204" t="s">
        <v>1426</v>
      </c>
      <c r="C204" s="1">
        <f>[1]!f_netasset_total(A204,"",100000000)</f>
        <v>0.7567244487</v>
      </c>
      <c r="D204" s="3">
        <f>[1]!f_prt_convertiblebond(A204,"20210630",100000000)</f>
        <v>1.7000000000000001E-4</v>
      </c>
      <c r="E204" s="4">
        <f t="shared" si="3"/>
        <v>2.2465244818248994E-4</v>
      </c>
      <c r="F204" s="5">
        <f>[1]!f_info_minholdingperiod(A204)</f>
        <v>0</v>
      </c>
      <c r="G204" t="str">
        <f>[1]!f_info_pchmstatus(A204,"")</f>
        <v>暂停申购</v>
      </c>
      <c r="H204" t="str">
        <f>[1]!f_info_investmentproportion(A204,"1")</f>
        <v>0-30</v>
      </c>
      <c r="I204" t="str">
        <f>[1]!f_info_setupdate(A204)</f>
        <v>2017-05-15</v>
      </c>
    </row>
    <row r="205" spans="1:9" hidden="1" x14ac:dyDescent="0.3">
      <c r="A205" t="s">
        <v>1463</v>
      </c>
      <c r="B205" t="s">
        <v>1464</v>
      </c>
      <c r="C205" s="1">
        <f>[1]!f_netasset_total(A205,"",100000000)</f>
        <v>0.46814258310000001</v>
      </c>
      <c r="D205" s="3">
        <f>[1]!f_prt_convertiblebond(A205,"20210630",100000000)</f>
        <v>9.0000000000000006E-5</v>
      </c>
      <c r="E205" s="4">
        <f t="shared" si="3"/>
        <v>1.9224912077860494E-4</v>
      </c>
      <c r="F205" s="5">
        <f>[1]!f_info_minholdingperiod(A205)</f>
        <v>0</v>
      </c>
      <c r="G205" t="str">
        <f>[1]!f_info_pchmstatus(A205,"")</f>
        <v>开放申购</v>
      </c>
      <c r="H205" t="str">
        <f>[1]!f_info_investmentproportion(A205,"1")</f>
        <v>0-30</v>
      </c>
      <c r="I205" t="str">
        <f>[1]!f_info_setupdate(A205)</f>
        <v>2017-09-29</v>
      </c>
    </row>
    <row r="206" spans="1:9" hidden="1" x14ac:dyDescent="0.3">
      <c r="A206" t="s">
        <v>2151</v>
      </c>
      <c r="B206" t="s">
        <v>2152</v>
      </c>
      <c r="C206" s="1">
        <f>[1]!f_netasset_total(A206,"",100000000)</f>
        <v>0.6149694483</v>
      </c>
      <c r="D206" s="3">
        <f>[1]!f_prt_convertiblebond(A206,"20210630",100000000)</f>
        <v>1.7000000000000001E-4</v>
      </c>
      <c r="E206" s="4">
        <f t="shared" si="3"/>
        <v>2.7643649691857386E-4</v>
      </c>
      <c r="F206" s="5">
        <f>[1]!f_info_minholdingperiod(A206)</f>
        <v>0</v>
      </c>
      <c r="G206" t="str">
        <f>[1]!f_info_pchmstatus(A206,"")</f>
        <v>开放申购</v>
      </c>
      <c r="H206" t="str">
        <f>[1]!f_info_investmentproportion(A206,"1")</f>
        <v>0-30</v>
      </c>
      <c r="I206" t="str">
        <f>[1]!f_info_setupdate(A206)</f>
        <v>2017-07-24</v>
      </c>
    </row>
    <row r="207" spans="1:9" x14ac:dyDescent="0.3">
      <c r="A207" t="s">
        <v>2539</v>
      </c>
      <c r="B207" t="s">
        <v>2540</v>
      </c>
      <c r="C207" s="1">
        <f>[1]!f_netasset_total(A207,"",100000000)</f>
        <v>188.63779632930002</v>
      </c>
      <c r="D207" s="3">
        <f>[1]!f_prt_convertiblebond(A207,"20210630",100000000)</f>
        <v>7.5964082000000002E-2</v>
      </c>
      <c r="E207" s="4">
        <f t="shared" si="3"/>
        <v>4.0269809909882273E-4</v>
      </c>
      <c r="F207" s="5">
        <f>[1]!f_info_minholdingperiod(A207)</f>
        <v>12</v>
      </c>
      <c r="G207" t="str">
        <f>[1]!f_info_pchmstatus(A207,"")</f>
        <v>开放申购</v>
      </c>
      <c r="H207" t="str">
        <f>[1]!f_info_investmentproportion(A207,"1")</f>
        <v>0-30</v>
      </c>
      <c r="I207" t="str">
        <f>[1]!f_info_setupdate(A207)</f>
        <v>2020-11-04</v>
      </c>
    </row>
    <row r="208" spans="1:9" hidden="1" x14ac:dyDescent="0.3">
      <c r="A208" t="s">
        <v>2819</v>
      </c>
      <c r="B208" t="s">
        <v>2820</v>
      </c>
      <c r="C208" s="1">
        <f>[1]!f_netasset_total(A208,"",100000000)</f>
        <v>3.8840105898000004</v>
      </c>
      <c r="D208" s="3">
        <f>[1]!f_prt_convertiblebond(A208,"20210630",100000000)</f>
        <v>0.21562994829999999</v>
      </c>
      <c r="E208" s="4">
        <f t="shared" si="3"/>
        <v>5.5517343043882748E-2</v>
      </c>
      <c r="F208" s="5">
        <f>[1]!f_info_minholdingperiod(A208)</f>
        <v>12</v>
      </c>
      <c r="G208" t="str">
        <f>[1]!f_info_pchmstatus(A208,"")</f>
        <v>开放申购</v>
      </c>
      <c r="H208" t="str">
        <f>[1]!f_info_investmentproportion(A208,"1")</f>
        <v>0-30</v>
      </c>
      <c r="I208" t="str">
        <f>[1]!f_info_setupdate(A208)</f>
        <v>2021-03-04</v>
      </c>
    </row>
    <row r="209" spans="1:9" x14ac:dyDescent="0.3">
      <c r="A209" t="s">
        <v>2367</v>
      </c>
      <c r="B209" t="s">
        <v>2368</v>
      </c>
      <c r="C209" s="1">
        <f>[1]!f_netasset_total(A209,"",100000000)</f>
        <v>52.616379392500001</v>
      </c>
      <c r="D209" s="3">
        <f>[1]!f_prt_convertiblebond(A209,"20210630",100000000)</f>
        <v>0</v>
      </c>
      <c r="E209" s="4">
        <f t="shared" si="3"/>
        <v>0</v>
      </c>
      <c r="F209" s="5">
        <f>[1]!f_info_minholdingperiod(A209)</f>
        <v>0</v>
      </c>
      <c r="G209" t="str">
        <f>[1]!f_info_pchmstatus(A209,"")</f>
        <v>开放申购</v>
      </c>
      <c r="H209" t="str">
        <f>[1]!f_info_investmentproportion(A209,"1")</f>
        <v>0-40</v>
      </c>
      <c r="I209" t="str">
        <f>[1]!f_info_setupdate(A209)</f>
        <v>2020-07-23</v>
      </c>
    </row>
    <row r="210" spans="1:9" x14ac:dyDescent="0.3">
      <c r="A210" t="s">
        <v>1947</v>
      </c>
      <c r="B210" t="s">
        <v>1948</v>
      </c>
      <c r="C210" s="1">
        <f>[1]!f_netasset_total(A210,"",100000000)</f>
        <v>40.831657142800005</v>
      </c>
      <c r="D210" s="3">
        <f>[1]!f_prt_convertiblebond(A210,"20210630",100000000)</f>
        <v>0</v>
      </c>
      <c r="E210" s="4">
        <f t="shared" si="3"/>
        <v>0</v>
      </c>
      <c r="F210" s="5">
        <f>[1]!f_info_minholdingperiod(A210)</f>
        <v>12</v>
      </c>
      <c r="G210" t="str">
        <f>[1]!f_info_pchmstatus(A210,"")</f>
        <v>开放申购</v>
      </c>
      <c r="H210" t="str">
        <f>[1]!f_info_investmentproportion(A210,"1")</f>
        <v>0-30</v>
      </c>
      <c r="I210" t="str">
        <f>[1]!f_info_setupdate(A210)</f>
        <v>2021-01-20</v>
      </c>
    </row>
    <row r="211" spans="1:9" x14ac:dyDescent="0.3">
      <c r="A211" t="s">
        <v>2457</v>
      </c>
      <c r="B211" t="s">
        <v>2458</v>
      </c>
      <c r="C211" s="1">
        <f>[1]!f_netasset_total(A211,"",100000000)</f>
        <v>149.07819419239999</v>
      </c>
      <c r="D211" s="3">
        <f>[1]!f_prt_convertiblebond(A211,"20210630",100000000)</f>
        <v>3.9400749999999998E-2</v>
      </c>
      <c r="E211" s="4">
        <f t="shared" si="3"/>
        <v>2.6429586307672522E-4</v>
      </c>
      <c r="F211" s="5">
        <f>[1]!f_info_minholdingperiod(A211)</f>
        <v>12</v>
      </c>
      <c r="G211" t="str">
        <f>[1]!f_info_pchmstatus(A211,"")</f>
        <v>开放申购</v>
      </c>
      <c r="H211" t="str">
        <f>[1]!f_info_investmentproportion(A211,"1")</f>
        <v>0-40</v>
      </c>
      <c r="I211" t="str">
        <f>[1]!f_info_setupdate(A211)</f>
        <v>2020-09-10</v>
      </c>
    </row>
    <row r="212" spans="1:9" x14ac:dyDescent="0.3">
      <c r="A212" t="s">
        <v>3029</v>
      </c>
      <c r="B212" t="s">
        <v>3030</v>
      </c>
      <c r="C212" s="1">
        <f>[1]!f_netasset_total(A212,"",100000000)</f>
        <v>17.088837272500001</v>
      </c>
      <c r="D212" s="3">
        <f>[1]!f_prt_convertiblebond(A212,"20210630",100000000)</f>
        <v>0</v>
      </c>
      <c r="E212" s="4">
        <f t="shared" si="3"/>
        <v>0</v>
      </c>
      <c r="F212" s="5">
        <f>[1]!f_info_minholdingperiod(A212)</f>
        <v>12</v>
      </c>
      <c r="G212" t="str">
        <f>[1]!f_info_pchmstatus(A212,"")</f>
        <v>开放申购</v>
      </c>
      <c r="H212" t="str">
        <f>[1]!f_info_investmentproportion(A212,"1")</f>
        <v>0-30</v>
      </c>
      <c r="I212" t="str">
        <f>[1]!f_info_setupdate(A212)</f>
        <v>2021-04-30</v>
      </c>
    </row>
    <row r="213" spans="1:9" x14ac:dyDescent="0.3">
      <c r="A213" t="s">
        <v>2903</v>
      </c>
      <c r="B213" t="s">
        <v>2904</v>
      </c>
      <c r="C213" s="1">
        <f>[1]!f_netasset_total(A213,"",100000000)</f>
        <v>11.107795810699999</v>
      </c>
      <c r="D213" s="3">
        <f>[1]!f_prt_convertiblebond(A213,"20210630",100000000)</f>
        <v>0.54333299999999995</v>
      </c>
      <c r="E213" s="4">
        <f t="shared" si="3"/>
        <v>4.8914564982965765E-2</v>
      </c>
      <c r="F213" s="5">
        <f>[1]!f_info_minholdingperiod(A213)</f>
        <v>6</v>
      </c>
      <c r="G213" t="str">
        <f>[1]!f_info_pchmstatus(A213,"")</f>
        <v>开放申购</v>
      </c>
      <c r="H213" t="str">
        <f>[1]!f_info_investmentproportion(A213,"1")</f>
        <v>0-30</v>
      </c>
      <c r="I213" t="str">
        <f>[1]!f_info_setupdate(A213)</f>
        <v>2021-03-25</v>
      </c>
    </row>
    <row r="214" spans="1:9" x14ac:dyDescent="0.3">
      <c r="A214" t="s">
        <v>2893</v>
      </c>
      <c r="B214" t="s">
        <v>2894</v>
      </c>
      <c r="C214" s="1">
        <f>[1]!f_netasset_total(A214,"",100000000)</f>
        <v>17.415074282199999</v>
      </c>
      <c r="D214" s="3">
        <f>[1]!f_prt_convertiblebond(A214,"20210630",100000000)</f>
        <v>0.69105145999999995</v>
      </c>
      <c r="E214" s="4">
        <f t="shared" si="3"/>
        <v>3.9681223795084569E-2</v>
      </c>
      <c r="F214" s="5">
        <f>[1]!f_info_minholdingperiod(A214)</f>
        <v>12</v>
      </c>
      <c r="G214" t="str">
        <f>[1]!f_info_pchmstatus(A214,"")</f>
        <v>暂停大额申购</v>
      </c>
      <c r="H214" t="str">
        <f>[1]!f_info_investmentproportion(A214,"1")</f>
        <v>0-30</v>
      </c>
      <c r="I214" t="str">
        <f>[1]!f_info_setupdate(A214)</f>
        <v>2021-03-23</v>
      </c>
    </row>
    <row r="215" spans="1:9" x14ac:dyDescent="0.3">
      <c r="A215" t="s">
        <v>2243</v>
      </c>
      <c r="B215" t="s">
        <v>2244</v>
      </c>
      <c r="C215" s="1">
        <f>[1]!f_netasset_total(A215,"",100000000)</f>
        <v>20.778542149</v>
      </c>
      <c r="D215" s="3">
        <f>[1]!f_prt_convertiblebond(A215,"20210630",100000000)</f>
        <v>0</v>
      </c>
      <c r="E215" s="4">
        <f t="shared" si="3"/>
        <v>0</v>
      </c>
      <c r="F215" s="5">
        <f>[1]!f_info_minholdingperiod(A215)</f>
        <v>12</v>
      </c>
      <c r="G215" t="str">
        <f>[1]!f_info_pchmstatus(A215,"")</f>
        <v>开放申购</v>
      </c>
      <c r="H215" t="str">
        <f>[1]!f_info_investmentproportion(A215,"1")</f>
        <v>0-40</v>
      </c>
      <c r="I215" t="str">
        <f>[1]!f_info_setupdate(A215)</f>
        <v>2020-05-22</v>
      </c>
    </row>
    <row r="216" spans="1:9" x14ac:dyDescent="0.3">
      <c r="A216" t="s">
        <v>1677</v>
      </c>
      <c r="B216" t="s">
        <v>1678</v>
      </c>
      <c r="C216" s="1">
        <f>[1]!f_netasset_total(A216,"",100000000)</f>
        <v>16.4169883504</v>
      </c>
      <c r="D216" s="3">
        <f>[1]!f_prt_convertiblebond(A216,"20210630",100000000)</f>
        <v>1.2791713E-2</v>
      </c>
      <c r="E216" s="4">
        <f t="shared" si="3"/>
        <v>7.7917537169284339E-4</v>
      </c>
      <c r="F216" s="5">
        <f>[1]!f_info_minholdingperiod(A216)</f>
        <v>0</v>
      </c>
      <c r="G216" t="str">
        <f>[1]!f_info_pchmstatus(A216,"")</f>
        <v>开放申购</v>
      </c>
      <c r="H216" t="str">
        <f>[1]!f_info_investmentproportion(A216,"1")</f>
        <v>0-40</v>
      </c>
      <c r="I216" t="str">
        <f>[1]!f_info_setupdate(A216)</f>
        <v>2019-11-05</v>
      </c>
    </row>
    <row r="217" spans="1:9" x14ac:dyDescent="0.3">
      <c r="A217" t="s">
        <v>2789</v>
      </c>
      <c r="B217" t="s">
        <v>2790</v>
      </c>
      <c r="C217" s="1">
        <f>[1]!f_netasset_total(A217,"",100000000)</f>
        <v>11.8753039326</v>
      </c>
      <c r="D217" s="3">
        <f>[1]!f_prt_convertiblebond(A217,"20210630",100000000)</f>
        <v>0</v>
      </c>
      <c r="E217" s="4">
        <f t="shared" si="3"/>
        <v>0</v>
      </c>
      <c r="F217" s="5">
        <f>[1]!f_info_minholdingperiod(A217)</f>
        <v>12</v>
      </c>
      <c r="G217" t="str">
        <f>[1]!f_info_pchmstatus(A217,"")</f>
        <v>开放申购</v>
      </c>
      <c r="H217" t="str">
        <f>[1]!f_info_investmentproportion(A217,"1")</f>
        <v>0-40</v>
      </c>
      <c r="I217" t="str">
        <f>[1]!f_info_setupdate(A217)</f>
        <v>2021-02-09</v>
      </c>
    </row>
    <row r="218" spans="1:9" hidden="1" x14ac:dyDescent="0.3">
      <c r="A218" t="s">
        <v>1769</v>
      </c>
      <c r="B218" t="s">
        <v>1770</v>
      </c>
      <c r="C218" s="1">
        <f>[1]!f_netasset_total(A218,"",100000000)</f>
        <v>3.5292023024999999</v>
      </c>
      <c r="D218" s="3">
        <f>[1]!f_prt_convertiblebond(A218,"20210630",100000000)</f>
        <v>3.353258E-3</v>
      </c>
      <c r="E218" s="4">
        <f t="shared" si="3"/>
        <v>9.5014615558440356E-4</v>
      </c>
      <c r="F218" s="5">
        <f>[1]!f_info_minholdingperiod(A218)</f>
        <v>0</v>
      </c>
      <c r="G218" t="str">
        <f>[1]!f_info_pchmstatus(A218,"")</f>
        <v>开放申购</v>
      </c>
      <c r="H218" t="str">
        <f>[1]!f_info_investmentproportion(A218,"1")</f>
        <v>0-40</v>
      </c>
      <c r="I218" t="str">
        <f>[1]!f_info_setupdate(A218)</f>
        <v>2018-02-11</v>
      </c>
    </row>
    <row r="219" spans="1:9" hidden="1" x14ac:dyDescent="0.3">
      <c r="A219" t="s">
        <v>1435</v>
      </c>
      <c r="B219" t="s">
        <v>1436</v>
      </c>
      <c r="C219" s="1">
        <f>[1]!f_netasset_total(A219,"",100000000)</f>
        <v>4.7990607805999996</v>
      </c>
      <c r="D219" s="3">
        <f>[1]!f_prt_convertiblebond(A219,"20210630",100000000)</f>
        <v>4.1635819999999999E-3</v>
      </c>
      <c r="E219" s="4">
        <f t="shared" si="3"/>
        <v>8.6758267718364899E-4</v>
      </c>
      <c r="F219" s="5">
        <f>[1]!f_info_minholdingperiod(A219)</f>
        <v>0</v>
      </c>
      <c r="G219" t="str">
        <f>[1]!f_info_pchmstatus(A219,"")</f>
        <v>开放申购</v>
      </c>
      <c r="H219" t="str">
        <f>[1]!f_info_investmentproportion(A219,"1")</f>
        <v>0-40</v>
      </c>
      <c r="I219" t="str">
        <f>[1]!f_info_setupdate(A219)</f>
        <v>2017-09-06</v>
      </c>
    </row>
    <row r="220" spans="1:9" hidden="1" x14ac:dyDescent="0.3">
      <c r="A220" t="s">
        <v>2245</v>
      </c>
      <c r="B220" t="s">
        <v>2246</v>
      </c>
      <c r="C220" s="1">
        <f>[1]!f_netasset_total(A220,"",100000000)</f>
        <v>4.5552952994</v>
      </c>
      <c r="D220" s="3">
        <f>[1]!f_prt_convertiblebond(A220,"20210630",100000000)</f>
        <v>0</v>
      </c>
      <c r="E220" s="4">
        <f t="shared" si="3"/>
        <v>0</v>
      </c>
      <c r="F220" s="5">
        <f>[1]!f_info_minholdingperiod(A220)</f>
        <v>0</v>
      </c>
      <c r="G220" t="str">
        <f>[1]!f_info_pchmstatus(A220,"")</f>
        <v>开放申购</v>
      </c>
      <c r="H220" t="str">
        <f>[1]!f_info_investmentproportion(A220,"1")</f>
        <v>20-65</v>
      </c>
      <c r="I220" t="str">
        <f>[1]!f_info_setupdate(A220)</f>
        <v>2020-06-01</v>
      </c>
    </row>
    <row r="221" spans="1:9" hidden="1" x14ac:dyDescent="0.3">
      <c r="A221" t="s">
        <v>3093</v>
      </c>
      <c r="B221" t="s">
        <v>3094</v>
      </c>
      <c r="C221" s="1">
        <f>[1]!f_netasset_total(A221,"",100000000)</f>
        <v>1.7695109639</v>
      </c>
      <c r="D221" s="3">
        <f>[1]!f_prt_convertiblebond(A221,"20210630",100000000)</f>
        <v>0</v>
      </c>
      <c r="E221" s="4">
        <f t="shared" si="3"/>
        <v>0</v>
      </c>
      <c r="F221" s="5">
        <f>[1]!f_info_minholdingperiod(A221)</f>
        <v>0</v>
      </c>
      <c r="G221" t="str">
        <f>[1]!f_info_pchmstatus(A221,"")</f>
        <v>开放申购</v>
      </c>
      <c r="H221" t="str">
        <f>[1]!f_info_investmentproportion(A221,"1")</f>
        <v>0-40</v>
      </c>
      <c r="I221" t="str">
        <f>[1]!f_info_setupdate(A221)</f>
        <v>2021-05-25</v>
      </c>
    </row>
    <row r="222" spans="1:9" hidden="1" x14ac:dyDescent="0.3">
      <c r="A222" t="s">
        <v>1619</v>
      </c>
      <c r="B222" t="s">
        <v>1620</v>
      </c>
      <c r="C222" s="1">
        <f>[1]!f_netasset_total(A222,"",100000000)</f>
        <v>1.2130412322999999</v>
      </c>
      <c r="D222" s="3">
        <f>[1]!f_prt_convertiblebond(A222,"20210630",100000000)</f>
        <v>0</v>
      </c>
      <c r="E222" s="4">
        <f t="shared" si="3"/>
        <v>0</v>
      </c>
      <c r="F222" s="5">
        <f>[1]!f_info_minholdingperiod(A222)</f>
        <v>0</v>
      </c>
      <c r="G222" t="str">
        <f>[1]!f_info_pchmstatus(A222,"")</f>
        <v>开放申购</v>
      </c>
      <c r="H222" t="str">
        <f>[1]!f_info_investmentproportion(A222,"1")</f>
        <v>0-40</v>
      </c>
      <c r="I222" t="str">
        <f>[1]!f_info_setupdate(A222)</f>
        <v>2020-04-29</v>
      </c>
    </row>
    <row r="223" spans="1:9" hidden="1" x14ac:dyDescent="0.3">
      <c r="A223" t="s">
        <v>2889</v>
      </c>
      <c r="B223" t="s">
        <v>2890</v>
      </c>
      <c r="C223" s="1">
        <f>[1]!f_netasset_total(A223,"",100000000)</f>
        <v>2.3282029012000001</v>
      </c>
      <c r="D223" s="3">
        <f>[1]!f_prt_convertiblebond(A223,"20210630",100000000)</f>
        <v>7.2999999999999996E-4</v>
      </c>
      <c r="E223" s="4">
        <f t="shared" si="3"/>
        <v>3.1354655542424766E-4</v>
      </c>
      <c r="F223" s="5">
        <f>[1]!f_info_minholdingperiod(A223)</f>
        <v>0</v>
      </c>
      <c r="G223" t="str">
        <f>[1]!f_info_pchmstatus(A223,"")</f>
        <v>开放申购</v>
      </c>
      <c r="H223" t="str">
        <f>[1]!f_info_investmentproportion(A223,"1")</f>
        <v>0-40</v>
      </c>
      <c r="I223" t="str">
        <f>[1]!f_info_setupdate(A223)</f>
        <v>2021-03-23</v>
      </c>
    </row>
    <row r="224" spans="1:9" hidden="1" x14ac:dyDescent="0.3">
      <c r="A224" t="s">
        <v>1587</v>
      </c>
      <c r="B224" t="s">
        <v>1588</v>
      </c>
      <c r="C224" s="1">
        <f>[1]!f_netasset_total(A224,"",100000000)</f>
        <v>0.98279037930000002</v>
      </c>
      <c r="D224" s="3">
        <f>[1]!f_prt_convertiblebond(A224,"20210630",100000000)</f>
        <v>0.74729864079999997</v>
      </c>
      <c r="E224" s="4">
        <f t="shared" si="3"/>
        <v>0.76038457085046884</v>
      </c>
      <c r="F224" s="5">
        <f>[1]!f_info_minholdingperiod(A224)</f>
        <v>0</v>
      </c>
      <c r="G224" t="str">
        <f>[1]!f_info_pchmstatus(A224,"")</f>
        <v>开放申购</v>
      </c>
      <c r="H224" t="str">
        <f>[1]!f_info_investmentproportion(A224,"1")</f>
        <v>0-40</v>
      </c>
      <c r="I224" t="str">
        <f>[1]!f_info_setupdate(A224)</f>
        <v>2015-07-03</v>
      </c>
    </row>
    <row r="225" spans="1:9" x14ac:dyDescent="0.3">
      <c r="A225" t="s">
        <v>2485</v>
      </c>
      <c r="B225" t="s">
        <v>2486</v>
      </c>
      <c r="C225" s="1">
        <f>[1]!f_netasset_total(A225,"",100000000)</f>
        <v>30.697138749899999</v>
      </c>
      <c r="D225" s="3">
        <f>[1]!f_prt_convertiblebond(A225,"20210630",100000000)</f>
        <v>5.1671152102999995</v>
      </c>
      <c r="E225" s="4">
        <f t="shared" si="3"/>
        <v>0.1683256297076493</v>
      </c>
      <c r="F225" s="5">
        <f>[1]!f_info_minholdingperiod(A225)</f>
        <v>6</v>
      </c>
      <c r="G225" t="str">
        <f>[1]!f_info_pchmstatus(A225,"")</f>
        <v>开放申购</v>
      </c>
      <c r="H225" t="str">
        <f>[1]!f_info_investmentproportion(A225,"1")</f>
        <v>0-30</v>
      </c>
      <c r="I225" t="str">
        <f>[1]!f_info_setupdate(A225)</f>
        <v>2020-10-14</v>
      </c>
    </row>
    <row r="226" spans="1:9" x14ac:dyDescent="0.3">
      <c r="A226" t="s">
        <v>2811</v>
      </c>
      <c r="B226" t="s">
        <v>2812</v>
      </c>
      <c r="C226" s="1">
        <f>[1]!f_netasset_total(A226,"",100000000)</f>
        <v>98.377240334299998</v>
      </c>
      <c r="D226" s="3">
        <f>[1]!f_prt_convertiblebond(A226,"20210630",100000000)</f>
        <v>2.0500000000000002E-3</v>
      </c>
      <c r="E226" s="4">
        <f t="shared" si="3"/>
        <v>2.083815314430254E-5</v>
      </c>
      <c r="F226" s="5">
        <f>[1]!f_info_minholdingperiod(A226)</f>
        <v>12</v>
      </c>
      <c r="G226" t="str">
        <f>[1]!f_info_pchmstatus(A226,"")</f>
        <v>开放申购</v>
      </c>
      <c r="H226" t="str">
        <f>[1]!f_info_investmentproportion(A226,"1")</f>
        <v>0-30</v>
      </c>
      <c r="I226" t="str">
        <f>[1]!f_info_setupdate(A226)</f>
        <v>2021-02-26</v>
      </c>
    </row>
    <row r="227" spans="1:9" hidden="1" x14ac:dyDescent="0.3">
      <c r="A227" t="s">
        <v>1781</v>
      </c>
      <c r="B227" t="s">
        <v>1782</v>
      </c>
      <c r="C227" s="1">
        <f>[1]!f_netasset_total(A227,"",100000000)</f>
        <v>0.30375533050000003</v>
      </c>
      <c r="D227" s="3">
        <f>[1]!f_prt_convertiblebond(A227,"20210630",100000000)</f>
        <v>0</v>
      </c>
      <c r="E227" s="4">
        <f t="shared" si="3"/>
        <v>0</v>
      </c>
      <c r="F227" s="5">
        <f>[1]!f_info_minholdingperiod(A227)</f>
        <v>0</v>
      </c>
      <c r="G227" t="str">
        <f>[1]!f_info_pchmstatus(A227,"")</f>
        <v>暂停申购</v>
      </c>
      <c r="H227" t="str">
        <f>[1]!f_info_investmentproportion(A227,"1")</f>
        <v>0-30</v>
      </c>
      <c r="I227" t="str">
        <f>[1]!f_info_setupdate(A227)</f>
        <v>2018-02-09</v>
      </c>
    </row>
    <row r="228" spans="1:9" hidden="1" x14ac:dyDescent="0.3">
      <c r="A228" t="s">
        <v>1753</v>
      </c>
      <c r="B228" t="s">
        <v>1754</v>
      </c>
      <c r="C228" s="1">
        <f>[1]!f_netasset_total(A228,"",100000000)</f>
        <v>0.72545869689999998</v>
      </c>
      <c r="D228" s="3">
        <f>[1]!f_prt_convertiblebond(A228,"20210630",100000000)</f>
        <v>2.2391999999999997E-6</v>
      </c>
      <c r="E228" s="4">
        <f t="shared" si="3"/>
        <v>3.0865988781559258E-6</v>
      </c>
      <c r="F228" s="5">
        <f>[1]!f_info_minholdingperiod(A228)</f>
        <v>0</v>
      </c>
      <c r="G228" t="str">
        <f>[1]!f_info_pchmstatus(A228,"")</f>
        <v>暂停申购</v>
      </c>
      <c r="H228" t="str">
        <f>[1]!f_info_investmentproportion(A228,"1")</f>
        <v>0-30</v>
      </c>
      <c r="I228" t="str">
        <f>[1]!f_info_setupdate(A228)</f>
        <v>2018-01-19</v>
      </c>
    </row>
    <row r="229" spans="1:9" hidden="1" x14ac:dyDescent="0.3">
      <c r="A229" t="s">
        <v>2203</v>
      </c>
      <c r="B229" t="s">
        <v>2204</v>
      </c>
      <c r="C229" s="1">
        <f>[1]!f_netasset_total(A229,"",100000000)</f>
        <v>1.8469578121999999</v>
      </c>
      <c r="D229" s="3">
        <f>[1]!f_prt_convertiblebond(A229,"20210630",100000000)</f>
        <v>3.6384385999999998E-2</v>
      </c>
      <c r="E229" s="4">
        <f t="shared" si="3"/>
        <v>1.9699630256665587E-2</v>
      </c>
      <c r="F229" s="5">
        <f>[1]!f_info_minholdingperiod(A229)</f>
        <v>0</v>
      </c>
      <c r="G229" t="str">
        <f>[1]!f_info_pchmstatus(A229,"")</f>
        <v>开放申购</v>
      </c>
      <c r="H229" t="str">
        <f>[1]!f_info_investmentproportion(A229,"1")</f>
        <v>0-45</v>
      </c>
      <c r="I229" t="str">
        <f>[1]!f_info_setupdate(A229)</f>
        <v>2020-05-09</v>
      </c>
    </row>
    <row r="230" spans="1:9" hidden="1" x14ac:dyDescent="0.3">
      <c r="A230" t="s">
        <v>2583</v>
      </c>
      <c r="B230" t="s">
        <v>2584</v>
      </c>
      <c r="C230" s="1">
        <f>[1]!f_netasset_total(A230,"",100000000)</f>
        <v>4.4262223554000002</v>
      </c>
      <c r="D230" s="3">
        <f>[1]!f_prt_convertiblebond(A230,"20210630",100000000)</f>
        <v>0.68434390989999994</v>
      </c>
      <c r="E230" s="4">
        <f t="shared" si="3"/>
        <v>0.15461128134810015</v>
      </c>
      <c r="F230" s="5">
        <f>[1]!f_info_minholdingperiod(A230)</f>
        <v>6</v>
      </c>
      <c r="G230" t="str">
        <f>[1]!f_info_pchmstatus(A230,"")</f>
        <v>开放申购</v>
      </c>
      <c r="H230" t="str">
        <f>[1]!f_info_investmentproportion(A230,"1")</f>
        <v>0-30</v>
      </c>
      <c r="I230" t="str">
        <f>[1]!f_info_setupdate(A230)</f>
        <v>2020-11-27</v>
      </c>
    </row>
    <row r="231" spans="1:9" hidden="1" x14ac:dyDescent="0.3">
      <c r="A231" t="s">
        <v>1609</v>
      </c>
      <c r="B231" t="s">
        <v>1610</v>
      </c>
      <c r="C231" s="1">
        <f>[1]!f_netasset_total(A231,"",100000000)</f>
        <v>0.4936577935</v>
      </c>
      <c r="D231" s="3">
        <f>[1]!f_prt_convertiblebond(A231,"20210630",100000000)</f>
        <v>1.5030473999999999E-2</v>
      </c>
      <c r="E231" s="4">
        <f t="shared" si="3"/>
        <v>3.044715225386186E-2</v>
      </c>
      <c r="F231" s="5">
        <f>[1]!f_info_minholdingperiod(A231)</f>
        <v>0</v>
      </c>
      <c r="G231" t="str">
        <f>[1]!f_info_pchmstatus(A231,"")</f>
        <v>暂停申购</v>
      </c>
      <c r="H231" t="str">
        <f>[1]!f_info_investmentproportion(A231,"1")</f>
        <v>0-40</v>
      </c>
      <c r="I231" t="str">
        <f>[1]!f_info_setupdate(A231)</f>
        <v>2017-08-23</v>
      </c>
    </row>
    <row r="232" spans="1:9" hidden="1" x14ac:dyDescent="0.3">
      <c r="A232" t="s">
        <v>2079</v>
      </c>
      <c r="B232" t="s">
        <v>2080</v>
      </c>
      <c r="C232" s="1">
        <f>[1]!f_netasset_total(A232,"",100000000)</f>
        <v>0.66095159910000001</v>
      </c>
      <c r="D232" s="3">
        <f>[1]!f_prt_convertiblebond(A232,"20210630",100000000)</f>
        <v>2.4958546000000002E-2</v>
      </c>
      <c r="E232" s="4">
        <f t="shared" si="3"/>
        <v>3.7761533573691906E-2</v>
      </c>
      <c r="F232" s="5">
        <f>[1]!f_info_minholdingperiod(A232)</f>
        <v>0</v>
      </c>
      <c r="G232" t="str">
        <f>[1]!f_info_pchmstatus(A232,"")</f>
        <v>暂停申购</v>
      </c>
      <c r="H232" t="str">
        <f>[1]!f_info_investmentproportion(A232,"1")</f>
        <v>0-30</v>
      </c>
      <c r="I232" t="str">
        <f>[1]!f_info_setupdate(A232)</f>
        <v>2017-03-17</v>
      </c>
    </row>
    <row r="233" spans="1:9" hidden="1" x14ac:dyDescent="0.3">
      <c r="A233" t="s">
        <v>1449</v>
      </c>
      <c r="B233" t="s">
        <v>1450</v>
      </c>
      <c r="C233" s="1">
        <f>[1]!f_netasset_total(A233,"",100000000)</f>
        <v>0.64416457530000004</v>
      </c>
      <c r="D233" s="3">
        <f>[1]!f_prt_convertiblebond(A233,"20210630",100000000)</f>
        <v>6.7395886000000002E-2</v>
      </c>
      <c r="E233" s="4">
        <f t="shared" si="3"/>
        <v>0.10462525973057804</v>
      </c>
      <c r="F233" s="5">
        <f>[1]!f_info_minholdingperiod(A233)</f>
        <v>0</v>
      </c>
      <c r="G233" t="str">
        <f>[1]!f_info_pchmstatus(A233,"")</f>
        <v>暂停申购</v>
      </c>
      <c r="H233" t="str">
        <f>[1]!f_info_investmentproportion(A233,"1")</f>
        <v>0-30</v>
      </c>
      <c r="I233" t="str">
        <f>[1]!f_info_setupdate(A233)</f>
        <v>2019-08-09</v>
      </c>
    </row>
    <row r="234" spans="1:9" hidden="1" x14ac:dyDescent="0.3">
      <c r="A234" t="s">
        <v>2147</v>
      </c>
      <c r="B234" t="s">
        <v>2148</v>
      </c>
      <c r="C234" s="1">
        <f>[1]!f_netasset_total(A234,"",100000000)</f>
        <v>0.44788756820000003</v>
      </c>
      <c r="D234" s="3">
        <f>[1]!f_prt_convertiblebond(A234,"20210630",100000000)</f>
        <v>1.7000000000000001E-4</v>
      </c>
      <c r="E234" s="4">
        <f t="shared" si="3"/>
        <v>3.7955954143404155E-4</v>
      </c>
      <c r="F234" s="5">
        <f>[1]!f_info_minholdingperiod(A234)</f>
        <v>0</v>
      </c>
      <c r="G234" t="str">
        <f>[1]!f_info_pchmstatus(A234,"")</f>
        <v>暂停申购</v>
      </c>
      <c r="H234" t="str">
        <f>[1]!f_info_investmentproportion(A234,"1")</f>
        <v>0-30</v>
      </c>
      <c r="I234" t="str">
        <f>[1]!f_info_setupdate(A234)</f>
        <v>2017-07-14</v>
      </c>
    </row>
    <row r="235" spans="1:9" x14ac:dyDescent="0.3">
      <c r="A235" t="s">
        <v>1673</v>
      </c>
      <c r="B235" t="s">
        <v>1674</v>
      </c>
      <c r="C235" s="1">
        <f>[1]!f_netasset_total(A235,"",100000000)</f>
        <v>24.819067934</v>
      </c>
      <c r="D235" s="3">
        <f>[1]!f_prt_convertiblebond(A235,"20210630",100000000)</f>
        <v>6.9999999999999999E-4</v>
      </c>
      <c r="E235" s="4">
        <f t="shared" si="3"/>
        <v>2.8204121196713431E-5</v>
      </c>
      <c r="F235" s="5">
        <f>[1]!f_info_minholdingperiod(A235)</f>
        <v>12</v>
      </c>
      <c r="G235" t="str">
        <f>[1]!f_info_pchmstatus(A235,"")</f>
        <v>开放申购</v>
      </c>
      <c r="H235" t="str">
        <f>[1]!f_info_investmentproportion(A235,"1")</f>
        <v>0-30</v>
      </c>
      <c r="I235" t="str">
        <f>[1]!f_info_setupdate(A235)</f>
        <v>2019-12-24</v>
      </c>
    </row>
    <row r="236" spans="1:9" hidden="1" x14ac:dyDescent="0.3">
      <c r="A236" t="s">
        <v>2099</v>
      </c>
      <c r="B236" t="s">
        <v>2100</v>
      </c>
      <c r="C236" s="1">
        <f>[1]!f_netasset_total(A236,"",100000000)</f>
        <v>0.53158675770000008</v>
      </c>
      <c r="D236" s="3">
        <f>[1]!f_prt_convertiblebond(A236,"20210630",100000000)</f>
        <v>6.0270379999999995E-4</v>
      </c>
      <c r="E236" s="4">
        <f t="shared" si="3"/>
        <v>1.133782569392247E-3</v>
      </c>
      <c r="F236" s="5">
        <f>[1]!f_info_minholdingperiod(A236)</f>
        <v>0</v>
      </c>
      <c r="G236" t="str">
        <f>[1]!f_info_pchmstatus(A236,"")</f>
        <v>暂停申购</v>
      </c>
      <c r="H236" t="str">
        <f>[1]!f_info_investmentproportion(A236,"1")</f>
        <v>0-40</v>
      </c>
      <c r="I236" t="str">
        <f>[1]!f_info_setupdate(A236)</f>
        <v>2017-04-18</v>
      </c>
    </row>
    <row r="237" spans="1:9" hidden="1" x14ac:dyDescent="0.3">
      <c r="A237" t="s">
        <v>1391</v>
      </c>
      <c r="B237" t="s">
        <v>1392</v>
      </c>
      <c r="C237" s="1">
        <f>[1]!f_netasset_total(A237,"",100000000)</f>
        <v>4.4129198799999998E-2</v>
      </c>
      <c r="D237" s="3">
        <f>[1]!f_prt_convertiblebond(A237,"20210630",100000000)</f>
        <v>0</v>
      </c>
      <c r="E237" s="4">
        <f t="shared" si="3"/>
        <v>0</v>
      </c>
      <c r="F237" s="5">
        <f>[1]!f_info_minholdingperiod(A237)</f>
        <v>0</v>
      </c>
      <c r="G237" t="str">
        <f>[1]!f_info_pchmstatus(A237,"")</f>
        <v>开放申购</v>
      </c>
      <c r="H237" t="str">
        <f>[1]!f_info_investmentproportion(A237,"1")</f>
        <v>0-40</v>
      </c>
      <c r="I237" t="str">
        <f>[1]!f_info_setupdate(A237)</f>
        <v>2016-11-01</v>
      </c>
    </row>
    <row r="238" spans="1:9" hidden="1" x14ac:dyDescent="0.3">
      <c r="A238" t="s">
        <v>2909</v>
      </c>
      <c r="B238" t="s">
        <v>2910</v>
      </c>
      <c r="C238" s="1">
        <f>[1]!f_netasset_total(A238,"",100000000)</f>
        <v>5.7179413469000009</v>
      </c>
      <c r="D238" s="3">
        <f>[1]!f_prt_convertiblebond(A238,"20210630",100000000)</f>
        <v>1.5100000000000001E-3</v>
      </c>
      <c r="E238" s="4">
        <f t="shared" si="3"/>
        <v>2.6408105791757573E-4</v>
      </c>
      <c r="F238" s="5">
        <f>[1]!f_info_minholdingperiod(A238)</f>
        <v>6</v>
      </c>
      <c r="G238" t="str">
        <f>[1]!f_info_pchmstatus(A238,"")</f>
        <v>开放申购</v>
      </c>
      <c r="H238" t="str">
        <f>[1]!f_info_investmentproportion(A238,"1")</f>
        <v>0-30</v>
      </c>
      <c r="I238" t="str">
        <f>[1]!f_info_setupdate(A238)</f>
        <v>2021-03-30</v>
      </c>
    </row>
    <row r="239" spans="1:9" x14ac:dyDescent="0.3">
      <c r="A239" t="s">
        <v>2463</v>
      </c>
      <c r="B239" t="s">
        <v>2464</v>
      </c>
      <c r="C239" s="1">
        <f>[1]!f_netasset_total(A239,"",100000000)</f>
        <v>57.179538151599999</v>
      </c>
      <c r="D239" s="3">
        <f>[1]!f_prt_convertiblebond(A239,"20210630",100000000)</f>
        <v>8.7200000000000003E-3</v>
      </c>
      <c r="E239" s="4">
        <f t="shared" si="3"/>
        <v>1.5250210620590675E-4</v>
      </c>
      <c r="F239" s="5">
        <f>[1]!f_info_minholdingperiod(A239)</f>
        <v>12</v>
      </c>
      <c r="G239" t="str">
        <f>[1]!f_info_pchmstatus(A239,"")</f>
        <v>开放申购</v>
      </c>
      <c r="H239" t="str">
        <f>[1]!f_info_investmentproportion(A239,"1")</f>
        <v>0-40</v>
      </c>
      <c r="I239" t="str">
        <f>[1]!f_info_setupdate(A239)</f>
        <v>2021-03-08</v>
      </c>
    </row>
    <row r="240" spans="1:9" hidden="1" x14ac:dyDescent="0.3">
      <c r="A240" t="s">
        <v>2653</v>
      </c>
      <c r="B240" t="s">
        <v>2654</v>
      </c>
      <c r="C240" s="1">
        <f>[1]!f_netasset_total(A240,"",100000000)</f>
        <v>9.018898569800001</v>
      </c>
      <c r="D240" s="3">
        <f>[1]!f_prt_convertiblebond(A240,"20210630",100000000)</f>
        <v>8.7106270000000003E-3</v>
      </c>
      <c r="E240" s="4">
        <f t="shared" si="3"/>
        <v>9.6581937723168819E-4</v>
      </c>
      <c r="F240" s="5">
        <f>[1]!f_info_minholdingperiod(A240)</f>
        <v>0</v>
      </c>
      <c r="G240" t="str">
        <f>[1]!f_info_pchmstatus(A240,"")</f>
        <v>暂停大额申购</v>
      </c>
      <c r="H240" t="str">
        <f>[1]!f_info_investmentproportion(A240,"1")</f>
        <v>0-45</v>
      </c>
      <c r="I240" t="str">
        <f>[1]!f_info_setupdate(A240)</f>
        <v>2020-12-23</v>
      </c>
    </row>
    <row r="241" spans="1:9" hidden="1" x14ac:dyDescent="0.3">
      <c r="A241" t="s">
        <v>3021</v>
      </c>
      <c r="B241" t="s">
        <v>3022</v>
      </c>
      <c r="C241" s="1">
        <f>[1]!f_netasset_total(A241,"",100000000)</f>
        <v>9.344569270700001</v>
      </c>
      <c r="D241" s="3">
        <f>[1]!f_prt_convertiblebond(A241,"20210630",100000000)</f>
        <v>0.101570904</v>
      </c>
      <c r="E241" s="4">
        <f t="shared" si="3"/>
        <v>1.0869511590916949E-2</v>
      </c>
      <c r="F241" s="5">
        <f>[1]!f_info_minholdingperiod(A241)</f>
        <v>0</v>
      </c>
      <c r="G241" t="str">
        <f>[1]!f_info_pchmstatus(A241,"")</f>
        <v>暂停大额申购</v>
      </c>
      <c r="H241" t="str">
        <f>[1]!f_info_investmentproportion(A241,"1")</f>
        <v>0-45</v>
      </c>
      <c r="I241" t="str">
        <f>[1]!f_info_setupdate(A241)</f>
        <v>2021-04-29</v>
      </c>
    </row>
    <row r="242" spans="1:9" x14ac:dyDescent="0.3">
      <c r="A242" t="s">
        <v>1507</v>
      </c>
      <c r="B242" t="s">
        <v>1508</v>
      </c>
      <c r="C242" s="1">
        <f>[1]!f_netasset_total(A242,"",100000000)</f>
        <v>33.395884457100003</v>
      </c>
      <c r="D242" s="3">
        <f>[1]!f_prt_convertiblebond(A242,"20210630",100000000)</f>
        <v>2.8468566458</v>
      </c>
      <c r="E242" s="4">
        <f t="shared" si="3"/>
        <v>8.5245732882356859E-2</v>
      </c>
      <c r="F242" s="5">
        <f>[1]!f_info_minholdingperiod(A242)</f>
        <v>0</v>
      </c>
      <c r="G242" t="str">
        <f>[1]!f_info_pchmstatus(A242,"")</f>
        <v>暂停申购</v>
      </c>
      <c r="H242" t="str">
        <f>[1]!f_info_investmentproportion(A242,"1")</f>
        <v>0-40</v>
      </c>
      <c r="I242" t="str">
        <f>[1]!f_info_setupdate(A242)</f>
        <v>2019-08-29</v>
      </c>
    </row>
    <row r="243" spans="1:9" hidden="1" x14ac:dyDescent="0.3">
      <c r="A243" t="s">
        <v>2141</v>
      </c>
      <c r="B243" t="s">
        <v>2142</v>
      </c>
      <c r="C243" s="1">
        <f>[1]!f_netasset_total(A243,"",100000000)</f>
        <v>7.0014716613000001</v>
      </c>
      <c r="D243" s="3">
        <f>[1]!f_prt_convertiblebond(A243,"20210630",100000000)</f>
        <v>0.91291056560000006</v>
      </c>
      <c r="E243" s="4">
        <f t="shared" si="3"/>
        <v>0.13038838258048382</v>
      </c>
      <c r="F243" s="5">
        <f>[1]!f_info_minholdingperiod(A243)</f>
        <v>0</v>
      </c>
      <c r="G243" t="str">
        <f>[1]!f_info_pchmstatus(A243,"")</f>
        <v>暂停申购</v>
      </c>
      <c r="H243" t="str">
        <f>[1]!f_info_investmentproportion(A243,"1")</f>
        <v>0-30</v>
      </c>
      <c r="I243" t="str">
        <f>[1]!f_info_setupdate(A243)</f>
        <v>2017-06-28</v>
      </c>
    </row>
    <row r="244" spans="1:9" hidden="1" x14ac:dyDescent="0.3">
      <c r="A244" t="s">
        <v>2951</v>
      </c>
      <c r="B244" t="s">
        <v>2952</v>
      </c>
      <c r="C244" s="1">
        <f>[1]!f_netasset_total(A244,"",100000000)</f>
        <v>6.6021043184000003</v>
      </c>
      <c r="D244" s="3">
        <f>[1]!f_prt_convertiblebond(A244,"20210630",100000000)</f>
        <v>0.78453927010000002</v>
      </c>
      <c r="E244" s="4">
        <f t="shared" si="3"/>
        <v>0.11883169854094804</v>
      </c>
      <c r="F244" s="5">
        <f>[1]!f_info_minholdingperiod(A244)</f>
        <v>0</v>
      </c>
      <c r="G244" t="str">
        <f>[1]!f_info_pchmstatus(A244,"")</f>
        <v>开放申购</v>
      </c>
      <c r="H244" t="str">
        <f>[1]!f_info_investmentproportion(A244,"1")</f>
        <v>0-40</v>
      </c>
      <c r="I244" t="str">
        <f>[1]!f_info_setupdate(A244)</f>
        <v>2021-04-13</v>
      </c>
    </row>
    <row r="245" spans="1:9" hidden="1" x14ac:dyDescent="0.3">
      <c r="A245" t="s">
        <v>2835</v>
      </c>
      <c r="B245" t="s">
        <v>2836</v>
      </c>
      <c r="C245" s="1">
        <f>[1]!f_netasset_total(A245,"",100000000)</f>
        <v>7.5169568174999997</v>
      </c>
      <c r="D245" s="3">
        <f>[1]!f_prt_convertiblebond(A245,"20210630",100000000)</f>
        <v>0.7010969453</v>
      </c>
      <c r="E245" s="4">
        <f t="shared" si="3"/>
        <v>9.3268720616805648E-2</v>
      </c>
      <c r="F245" s="5">
        <f>[1]!f_info_minholdingperiod(A245)</f>
        <v>12</v>
      </c>
      <c r="G245" t="str">
        <f>[1]!f_info_pchmstatus(A245,"")</f>
        <v>暂停大额申购</v>
      </c>
      <c r="H245" t="str">
        <f>[1]!f_info_investmentproportion(A245,"1")</f>
        <v>0-40</v>
      </c>
      <c r="I245" t="str">
        <f>[1]!f_info_setupdate(A245)</f>
        <v>2021-03-09</v>
      </c>
    </row>
    <row r="246" spans="1:9" hidden="1" x14ac:dyDescent="0.3">
      <c r="A246" t="s">
        <v>1485</v>
      </c>
      <c r="B246" t="s">
        <v>1486</v>
      </c>
      <c r="C246" s="1">
        <f>[1]!f_netasset_total(A246,"",100000000)</f>
        <v>7.5743552057000008</v>
      </c>
      <c r="D246" s="3">
        <f>[1]!f_prt_convertiblebond(A246,"20210630",100000000)</f>
        <v>2.1199999999999999E-3</v>
      </c>
      <c r="E246" s="4">
        <f t="shared" si="3"/>
        <v>2.7989181157025967E-4</v>
      </c>
      <c r="F246" s="5">
        <f>[1]!f_info_minholdingperiod(A246)</f>
        <v>0</v>
      </c>
      <c r="G246" t="str">
        <f>[1]!f_info_pchmstatus(A246,"")</f>
        <v>暂停大额申购</v>
      </c>
      <c r="H246" t="str">
        <f>[1]!f_info_investmentproportion(A246,"1")</f>
        <v>0-40</v>
      </c>
      <c r="I246" t="str">
        <f>[1]!f_info_setupdate(A246)</f>
        <v>2013-05-20</v>
      </c>
    </row>
    <row r="247" spans="1:9" hidden="1" x14ac:dyDescent="0.3">
      <c r="A247" t="s">
        <v>1469</v>
      </c>
      <c r="B247" t="s">
        <v>1470</v>
      </c>
      <c r="C247" s="1">
        <f>[1]!f_netasset_total(A247,"",100000000)</f>
        <v>7.9933726513999996</v>
      </c>
      <c r="D247" s="3">
        <f>[1]!f_prt_convertiblebond(A247,"20210630",100000000)</f>
        <v>2.0600000000000002E-3</v>
      </c>
      <c r="E247" s="4">
        <f t="shared" si="3"/>
        <v>2.5771349464599297E-4</v>
      </c>
      <c r="F247" s="5">
        <f>[1]!f_info_minholdingperiod(A247)</f>
        <v>0</v>
      </c>
      <c r="G247" t="str">
        <f>[1]!f_info_pchmstatus(A247,"")</f>
        <v>暂停大额申购</v>
      </c>
      <c r="H247" t="str">
        <f>[1]!f_info_investmentproportion(A247,"1")</f>
        <v>0-40</v>
      </c>
      <c r="I247" t="str">
        <f>[1]!f_info_setupdate(A247)</f>
        <v>2017-06-27</v>
      </c>
    </row>
    <row r="248" spans="1:9" hidden="1" x14ac:dyDescent="0.3">
      <c r="A248" t="s">
        <v>2341</v>
      </c>
      <c r="B248" t="s">
        <v>2342</v>
      </c>
      <c r="C248" s="1">
        <f>[1]!f_netasset_total(A248,"",100000000)</f>
        <v>6.2048155373</v>
      </c>
      <c r="D248" s="3">
        <f>[1]!f_prt_convertiblebond(A248,"20210630",100000000)</f>
        <v>3.5341970000000002E-3</v>
      </c>
      <c r="E248" s="4">
        <f t="shared" si="3"/>
        <v>5.695893743745187E-4</v>
      </c>
      <c r="F248" s="5">
        <f>[1]!f_info_minholdingperiod(A248)</f>
        <v>12</v>
      </c>
      <c r="G248" t="str">
        <f>[1]!f_info_pchmstatus(A248,"")</f>
        <v>开放申购</v>
      </c>
      <c r="H248" t="str">
        <f>[1]!f_info_investmentproportion(A248,"1")</f>
        <v>0-30</v>
      </c>
      <c r="I248" t="str">
        <f>[1]!f_info_setupdate(A248)</f>
        <v>2020-07-10</v>
      </c>
    </row>
    <row r="249" spans="1:9" hidden="1" x14ac:dyDescent="0.3">
      <c r="A249" t="s">
        <v>3097</v>
      </c>
      <c r="B249" t="s">
        <v>3098</v>
      </c>
      <c r="C249" s="1">
        <f>[1]!f_netasset_total(A249,"",100000000)</f>
        <v>5.2912373000999997</v>
      </c>
      <c r="D249" s="3">
        <f>[1]!f_prt_convertiblebond(A249,"20210630",100000000)</f>
        <v>0</v>
      </c>
      <c r="E249" s="4">
        <f t="shared" si="3"/>
        <v>0</v>
      </c>
      <c r="F249" s="5">
        <f>[1]!f_info_minholdingperiod(A249)</f>
        <v>12</v>
      </c>
      <c r="G249" t="str">
        <f>[1]!f_info_pchmstatus(A249,"")</f>
        <v>开放申购</v>
      </c>
      <c r="H249" t="str">
        <f>[1]!f_info_investmentproportion(A249,"1")</f>
        <v>0-40</v>
      </c>
      <c r="I249" t="str">
        <f>[1]!f_info_setupdate(A249)</f>
        <v>2021-05-25</v>
      </c>
    </row>
    <row r="250" spans="1:9" hidden="1" x14ac:dyDescent="0.3">
      <c r="A250" t="s">
        <v>2905</v>
      </c>
      <c r="B250" t="s">
        <v>2906</v>
      </c>
      <c r="C250" s="1">
        <f>[1]!f_netasset_total(A250,"",100000000)</f>
        <v>7.3771472591999991</v>
      </c>
      <c r="D250" s="3">
        <f>[1]!f_prt_convertiblebond(A250,"20210630",100000000)</f>
        <v>0.68298539999999996</v>
      </c>
      <c r="E250" s="4">
        <f t="shared" si="3"/>
        <v>9.2581234453230229E-2</v>
      </c>
      <c r="F250" s="5">
        <f>[1]!f_info_minholdingperiod(A250)</f>
        <v>12</v>
      </c>
      <c r="G250" t="str">
        <f>[1]!f_info_pchmstatus(A250,"")</f>
        <v>开放申购</v>
      </c>
      <c r="H250" t="str">
        <f>[1]!f_info_investmentproportion(A250,"1")</f>
        <v>0-40</v>
      </c>
      <c r="I250" t="str">
        <f>[1]!f_info_setupdate(A250)</f>
        <v>2021-03-29</v>
      </c>
    </row>
    <row r="251" spans="1:9" hidden="1" x14ac:dyDescent="0.3">
      <c r="A251" t="s">
        <v>2479</v>
      </c>
      <c r="B251" t="s">
        <v>2480</v>
      </c>
      <c r="C251" s="1">
        <f>[1]!f_netasset_total(A251,"",100000000)</f>
        <v>7.5819258270000001</v>
      </c>
      <c r="D251" s="3">
        <f>[1]!f_prt_convertiblebond(A251,"20210630",100000000)</f>
        <v>4.5883020599999998E-2</v>
      </c>
      <c r="E251" s="4">
        <f t="shared" si="3"/>
        <v>6.0516314254362592E-3</v>
      </c>
      <c r="F251" s="5">
        <f>[1]!f_info_minholdingperiod(A251)</f>
        <v>0</v>
      </c>
      <c r="G251" t="str">
        <f>[1]!f_info_pchmstatus(A251,"")</f>
        <v>暂停大额申购</v>
      </c>
      <c r="H251" t="str">
        <f>[1]!f_info_investmentproportion(A251,"1")</f>
        <v>0-50</v>
      </c>
      <c r="I251" t="str">
        <f>[1]!f_info_setupdate(A251)</f>
        <v>2020-09-29</v>
      </c>
    </row>
    <row r="252" spans="1:9" hidden="1" x14ac:dyDescent="0.3">
      <c r="A252" t="s">
        <v>1961</v>
      </c>
      <c r="B252" t="s">
        <v>1962</v>
      </c>
      <c r="C252" s="1">
        <f>[1]!f_netasset_total(A252,"",100000000)</f>
        <v>9.1260189530999991</v>
      </c>
      <c r="D252" s="3">
        <f>[1]!f_prt_convertiblebond(A252,"20210630",100000000)</f>
        <v>7.04244656E-2</v>
      </c>
      <c r="E252" s="4">
        <f t="shared" si="3"/>
        <v>7.7168879400669726E-3</v>
      </c>
      <c r="F252" s="5">
        <f>[1]!f_info_minholdingperiod(A252)</f>
        <v>0</v>
      </c>
      <c r="G252" t="str">
        <f>[1]!f_info_pchmstatus(A252,"")</f>
        <v>暂停大额申购</v>
      </c>
      <c r="H252" t="str">
        <f>[1]!f_info_investmentproportion(A252,"1")</f>
        <v>0-30</v>
      </c>
      <c r="I252" t="str">
        <f>[1]!f_info_setupdate(A252)</f>
        <v>2016-12-07</v>
      </c>
    </row>
    <row r="253" spans="1:9" hidden="1" x14ac:dyDescent="0.3">
      <c r="A253" t="s">
        <v>1643</v>
      </c>
      <c r="B253" t="s">
        <v>1644</v>
      </c>
      <c r="C253" s="1">
        <f>[1]!f_netasset_total(A253,"",100000000)</f>
        <v>7.6737677828999997</v>
      </c>
      <c r="D253" s="3">
        <f>[1]!f_prt_convertiblebond(A253,"20210630",100000000)</f>
        <v>9.1259271999999999E-3</v>
      </c>
      <c r="E253" s="4">
        <f t="shared" si="3"/>
        <v>1.1892368205793182E-3</v>
      </c>
      <c r="F253" s="5">
        <f>[1]!f_info_minholdingperiod(A253)</f>
        <v>0</v>
      </c>
      <c r="G253" t="str">
        <f>[1]!f_info_pchmstatus(A253,"")</f>
        <v>暂停大额申购</v>
      </c>
      <c r="H253" t="str">
        <f>[1]!f_info_investmentproportion(A253,"1")</f>
        <v>0-50</v>
      </c>
      <c r="I253" t="str">
        <f>[1]!f_info_setupdate(A253)</f>
        <v>2020-03-18</v>
      </c>
    </row>
    <row r="254" spans="1:9" hidden="1" x14ac:dyDescent="0.3">
      <c r="A254" t="s">
        <v>2573</v>
      </c>
      <c r="B254" t="s">
        <v>2574</v>
      </c>
      <c r="C254" s="1">
        <f>[1]!f_netasset_total(A254,"",100000000)</f>
        <v>4.7183605966000002</v>
      </c>
      <c r="D254" s="3">
        <f>[1]!f_prt_convertiblebond(A254,"20210630",100000000)</f>
        <v>9.0447469999999988E-3</v>
      </c>
      <c r="E254" s="4">
        <f t="shared" si="3"/>
        <v>1.9169257658089012E-3</v>
      </c>
      <c r="F254" s="5">
        <f>[1]!f_info_minholdingperiod(A254)</f>
        <v>0</v>
      </c>
      <c r="G254" t="str">
        <f>[1]!f_info_pchmstatus(A254,"")</f>
        <v>暂停大额申购</v>
      </c>
      <c r="H254" t="str">
        <f>[1]!f_info_investmentproportion(A254,"1")</f>
        <v>0-50</v>
      </c>
      <c r="I254" t="str">
        <f>[1]!f_info_setupdate(A254)</f>
        <v>2020-11-23</v>
      </c>
    </row>
    <row r="255" spans="1:9" hidden="1" x14ac:dyDescent="0.3">
      <c r="A255" t="s">
        <v>3075</v>
      </c>
      <c r="B255" t="s">
        <v>3076</v>
      </c>
      <c r="C255" s="1">
        <f>[1]!f_netasset_total(A255,"",100000000)</f>
        <v>2.2552362506999999</v>
      </c>
      <c r="D255" s="3">
        <f>[1]!f_prt_convertiblebond(A255,"20210630",100000000)</f>
        <v>0</v>
      </c>
      <c r="E255" s="4">
        <f t="shared" si="3"/>
        <v>0</v>
      </c>
      <c r="F255" s="5">
        <f>[1]!f_info_minholdingperiod(A255)</f>
        <v>0</v>
      </c>
      <c r="G255" t="str">
        <f>[1]!f_info_pchmstatus(A255,"")</f>
        <v>开放申购</v>
      </c>
      <c r="H255" t="str">
        <f>[1]!f_info_investmentproportion(A255,"1")</f>
        <v>0-40</v>
      </c>
      <c r="I255" t="str">
        <f>[1]!f_info_setupdate(A255)</f>
        <v>2021-05-19</v>
      </c>
    </row>
    <row r="256" spans="1:9" hidden="1" x14ac:dyDescent="0.3">
      <c r="A256" t="s">
        <v>2333</v>
      </c>
      <c r="B256" t="s">
        <v>2334</v>
      </c>
      <c r="C256" s="1">
        <f>[1]!f_netasset_total(A256,"",100000000)</f>
        <v>3.4152490358000001</v>
      </c>
      <c r="D256" s="3">
        <f>[1]!f_prt_convertiblebond(A256,"20210630",100000000)</f>
        <v>9.5659866999999996E-2</v>
      </c>
      <c r="E256" s="4">
        <f t="shared" si="3"/>
        <v>2.8009631507762738E-2</v>
      </c>
      <c r="F256" s="5">
        <f>[1]!f_info_minholdingperiod(A256)</f>
        <v>0</v>
      </c>
      <c r="G256" t="str">
        <f>[1]!f_info_pchmstatus(A256,"")</f>
        <v>开放申购</v>
      </c>
      <c r="H256" t="str">
        <f>[1]!f_info_investmentproportion(A256,"1")</f>
        <v>0-45</v>
      </c>
      <c r="I256" t="str">
        <f>[1]!f_info_setupdate(A256)</f>
        <v>2020-07-08</v>
      </c>
    </row>
    <row r="257" spans="1:9" hidden="1" x14ac:dyDescent="0.3">
      <c r="A257" t="s">
        <v>2747</v>
      </c>
      <c r="B257" t="s">
        <v>2748</v>
      </c>
      <c r="C257" s="1">
        <f>[1]!f_netasset_total(A257,"",100000000)</f>
        <v>3.4749542300999998</v>
      </c>
      <c r="D257" s="3">
        <f>[1]!f_prt_convertiblebond(A257,"20210630",100000000)</f>
        <v>3.8423267999999999E-3</v>
      </c>
      <c r="E257" s="4">
        <f t="shared" si="3"/>
        <v>1.1057201176112837E-3</v>
      </c>
      <c r="F257" s="5">
        <f>[1]!f_info_minholdingperiod(A257)</f>
        <v>0</v>
      </c>
      <c r="G257" t="str">
        <f>[1]!f_info_pchmstatus(A257,"")</f>
        <v>开放申购</v>
      </c>
      <c r="H257" t="str">
        <f>[1]!f_info_investmentproportion(A257,"1")</f>
        <v>0-30</v>
      </c>
      <c r="I257" t="str">
        <f>[1]!f_info_setupdate(A257)</f>
        <v>2021-02-01</v>
      </c>
    </row>
    <row r="258" spans="1:9" x14ac:dyDescent="0.3">
      <c r="A258" t="s">
        <v>2211</v>
      </c>
      <c r="B258" t="s">
        <v>2212</v>
      </c>
      <c r="C258" s="1">
        <f>[1]!f_netasset_total(A258,"",100000000)</f>
        <v>13.8576890379</v>
      </c>
      <c r="D258" s="3">
        <f>[1]!f_prt_convertiblebond(A258,"20210630",100000000)</f>
        <v>1.0260335000000001E-2</v>
      </c>
      <c r="E258" s="4">
        <f t="shared" ref="E258:E321" si="4">D258/C258</f>
        <v>7.4040736315691318E-4</v>
      </c>
      <c r="F258" s="5">
        <f>[1]!f_info_minholdingperiod(A258)</f>
        <v>6</v>
      </c>
      <c r="G258" t="str">
        <f>[1]!f_info_pchmstatus(A258,"")</f>
        <v>开放申购</v>
      </c>
      <c r="H258" t="str">
        <f>[1]!f_info_investmentproportion(A258,"1")</f>
        <v>0-30</v>
      </c>
      <c r="I258" t="str">
        <f>[1]!f_info_setupdate(A258)</f>
        <v>2020-05-14</v>
      </c>
    </row>
    <row r="259" spans="1:9" hidden="1" x14ac:dyDescent="0.3">
      <c r="A259" t="s">
        <v>2545</v>
      </c>
      <c r="B259" t="s">
        <v>2546</v>
      </c>
      <c r="C259" s="1">
        <f>[1]!f_netasset_total(A259,"",100000000)</f>
        <v>2.3017574531</v>
      </c>
      <c r="D259" s="3">
        <f>[1]!f_prt_convertiblebond(A259,"20210630",100000000)</f>
        <v>0</v>
      </c>
      <c r="E259" s="4">
        <f t="shared" si="4"/>
        <v>0</v>
      </c>
      <c r="F259" s="5">
        <f>[1]!f_info_minholdingperiod(A259)</f>
        <v>0</v>
      </c>
      <c r="G259" t="str">
        <f>[1]!f_info_pchmstatus(A259,"")</f>
        <v>暂停大额申购</v>
      </c>
      <c r="H259" t="str">
        <f>[1]!f_info_investmentproportion(A259,"1")</f>
        <v>0-30</v>
      </c>
      <c r="I259" t="str">
        <f>[1]!f_info_setupdate(A259)</f>
        <v>2020-11-09</v>
      </c>
    </row>
    <row r="260" spans="1:9" x14ac:dyDescent="0.3">
      <c r="A260" t="s">
        <v>1595</v>
      </c>
      <c r="B260" t="s">
        <v>1596</v>
      </c>
      <c r="C260" s="1">
        <f>[1]!f_netasset_total(A260,"",100000000)</f>
        <v>22.302598138600001</v>
      </c>
      <c r="D260" s="3">
        <f>[1]!f_prt_convertiblebond(A260,"20210630",100000000)</f>
        <v>9.4073011999999998E-2</v>
      </c>
      <c r="E260" s="4">
        <f t="shared" si="4"/>
        <v>4.2180292814039486E-3</v>
      </c>
      <c r="F260" s="5">
        <f>[1]!f_info_minholdingperiod(A260)</f>
        <v>0</v>
      </c>
      <c r="G260" t="str">
        <f>[1]!f_info_pchmstatus(A260,"")</f>
        <v>暂停大额申购</v>
      </c>
      <c r="H260" t="str">
        <f>[1]!f_info_investmentproportion(A260,"1")</f>
        <v>0-30</v>
      </c>
      <c r="I260" t="str">
        <f>[1]!f_info_setupdate(A260)</f>
        <v>2019-07-29</v>
      </c>
    </row>
    <row r="261" spans="1:9" hidden="1" x14ac:dyDescent="0.3">
      <c r="A261" t="s">
        <v>2851</v>
      </c>
      <c r="B261" t="s">
        <v>2852</v>
      </c>
      <c r="C261" s="1">
        <f>[1]!f_netasset_total(A261,"",100000000)</f>
        <v>2.9279124839999997</v>
      </c>
      <c r="D261" s="3">
        <f>[1]!f_prt_convertiblebond(A261,"20210630",100000000)</f>
        <v>3.4499999999999999E-3</v>
      </c>
      <c r="E261" s="4">
        <f t="shared" si="4"/>
        <v>1.1783139075546222E-3</v>
      </c>
      <c r="F261" s="5">
        <f>[1]!f_info_minholdingperiod(A261)</f>
        <v>0</v>
      </c>
      <c r="G261" t="str">
        <f>[1]!f_info_pchmstatus(A261,"")</f>
        <v>暂停大额申购</v>
      </c>
      <c r="H261" t="str">
        <f>[1]!f_info_investmentproportion(A261,"1")</f>
        <v>0-45</v>
      </c>
      <c r="I261" t="str">
        <f>[1]!f_info_setupdate(A261)</f>
        <v>2021-03-12</v>
      </c>
    </row>
    <row r="262" spans="1:9" hidden="1" x14ac:dyDescent="0.3">
      <c r="A262" t="s">
        <v>2991</v>
      </c>
      <c r="B262" t="s">
        <v>2992</v>
      </c>
      <c r="C262" s="1">
        <f>[1]!f_netasset_total(A262,"",100000000)</f>
        <v>1.1769150542</v>
      </c>
      <c r="D262" s="3">
        <f>[1]!f_prt_convertiblebond(A262,"20210630",100000000)</f>
        <v>5.5000000000000003E-4</v>
      </c>
      <c r="E262" s="4">
        <f t="shared" si="4"/>
        <v>4.6732344703829013E-4</v>
      </c>
      <c r="F262" s="5">
        <f>[1]!f_info_minholdingperiod(A262)</f>
        <v>0</v>
      </c>
      <c r="G262" t="str">
        <f>[1]!f_info_pchmstatus(A262,"")</f>
        <v>开放申购</v>
      </c>
      <c r="H262" t="str">
        <f>[1]!f_info_investmentproportion(A262,"1")</f>
        <v>0-30</v>
      </c>
      <c r="I262" t="str">
        <f>[1]!f_info_setupdate(A262)</f>
        <v>2021-04-27</v>
      </c>
    </row>
    <row r="263" spans="1:9" hidden="1" x14ac:dyDescent="0.3">
      <c r="A263" t="s">
        <v>2989</v>
      </c>
      <c r="B263" t="s">
        <v>2990</v>
      </c>
      <c r="C263" s="1">
        <f>[1]!f_netasset_total(A263,"",100000000)</f>
        <v>4.4932589500000002E-2</v>
      </c>
      <c r="D263" s="3">
        <f>[1]!f_prt_convertiblebond(A263,"20210630",100000000)</f>
        <v>0</v>
      </c>
      <c r="E263" s="4">
        <f t="shared" si="4"/>
        <v>0</v>
      </c>
      <c r="F263" s="5">
        <f>[1]!f_info_minholdingperiod(A263)</f>
        <v>0</v>
      </c>
      <c r="G263" t="str">
        <f>[1]!f_info_pchmstatus(A263,"")</f>
        <v>开放申购</v>
      </c>
      <c r="H263" t="str">
        <f>[1]!f_info_investmentproportion(A263,"1")</f>
        <v>0-30</v>
      </c>
      <c r="I263" t="str">
        <f>[1]!f_info_setupdate(A263)</f>
        <v>2021-04-27</v>
      </c>
    </row>
    <row r="264" spans="1:9" hidden="1" x14ac:dyDescent="0.3">
      <c r="A264" t="s">
        <v>1685</v>
      </c>
      <c r="B264" t="s">
        <v>1686</v>
      </c>
      <c r="C264" s="1">
        <f>[1]!f_netasset_total(A264,"",100000000)</f>
        <v>8.6087040223999995</v>
      </c>
      <c r="D264" s="3">
        <f>[1]!f_prt_convertiblebond(A264,"20210630",100000000)</f>
        <v>0.89985693599999994</v>
      </c>
      <c r="E264" s="4">
        <f t="shared" si="4"/>
        <v>0.10452873436681716</v>
      </c>
      <c r="F264" s="5">
        <f>[1]!f_info_minholdingperiod(A264)</f>
        <v>0</v>
      </c>
      <c r="G264" t="str">
        <f>[1]!f_info_pchmstatus(A264,"")</f>
        <v>开放申购</v>
      </c>
      <c r="H264" t="str">
        <f>[1]!f_info_investmentproportion(A264,"1")</f>
        <v>0-30</v>
      </c>
      <c r="I264" t="str">
        <f>[1]!f_info_setupdate(A264)</f>
        <v>2017-11-02</v>
      </c>
    </row>
    <row r="265" spans="1:9" x14ac:dyDescent="0.3">
      <c r="A265" t="s">
        <v>1971</v>
      </c>
      <c r="B265" t="s">
        <v>1972</v>
      </c>
      <c r="C265" s="1">
        <f>[1]!f_netasset_total(A265,"",100000000)</f>
        <v>10.5422553285</v>
      </c>
      <c r="D265" s="3">
        <f>[1]!f_prt_convertiblebond(A265,"20210630",100000000)</f>
        <v>0.70890959549999999</v>
      </c>
      <c r="E265" s="4">
        <f t="shared" si="4"/>
        <v>6.7244586040667159E-2</v>
      </c>
      <c r="F265" s="5">
        <f>[1]!f_info_minholdingperiod(A265)</f>
        <v>0</v>
      </c>
      <c r="G265" t="str">
        <f>[1]!f_info_pchmstatus(A265,"")</f>
        <v>开放申购</v>
      </c>
      <c r="H265" t="str">
        <f>[1]!f_info_investmentproportion(A265,"1")</f>
        <v>0-30</v>
      </c>
      <c r="I265" t="str">
        <f>[1]!f_info_setupdate(A265)</f>
        <v>2017-06-14</v>
      </c>
    </row>
    <row r="266" spans="1:9" x14ac:dyDescent="0.3">
      <c r="A266" t="s">
        <v>1567</v>
      </c>
      <c r="B266" t="s">
        <v>1568</v>
      </c>
      <c r="C266" s="1">
        <f>[1]!f_netasset_total(A266,"",100000000)</f>
        <v>10.334064784000001</v>
      </c>
      <c r="D266" s="3">
        <f>[1]!f_prt_convertiblebond(A266,"20210630",100000000)</f>
        <v>0.55138889680000003</v>
      </c>
      <c r="E266" s="4">
        <f t="shared" si="4"/>
        <v>5.3356438954563455E-2</v>
      </c>
      <c r="F266" s="5">
        <f>[1]!f_info_minholdingperiod(A266)</f>
        <v>0</v>
      </c>
      <c r="G266" t="str">
        <f>[1]!f_info_pchmstatus(A266,"")</f>
        <v>开放申购</v>
      </c>
      <c r="H266" t="str">
        <f>[1]!f_info_investmentproportion(A266,"1")</f>
        <v>0-30</v>
      </c>
      <c r="I266" t="str">
        <f>[1]!f_info_setupdate(A266)</f>
        <v>2017-07-13</v>
      </c>
    </row>
    <row r="267" spans="1:9" x14ac:dyDescent="0.3">
      <c r="A267" t="s">
        <v>1579</v>
      </c>
      <c r="B267" t="s">
        <v>1580</v>
      </c>
      <c r="C267" s="1">
        <f>[1]!f_netasset_total(A267,"",100000000)</f>
        <v>54.604099370900002</v>
      </c>
      <c r="D267" s="3">
        <f>[1]!f_prt_convertiblebond(A267,"20210630",100000000)</f>
        <v>0.51473356199999998</v>
      </c>
      <c r="E267" s="4">
        <f t="shared" si="4"/>
        <v>9.4266468622375144E-3</v>
      </c>
      <c r="F267" s="5">
        <f>[1]!f_info_minholdingperiod(A267)</f>
        <v>0</v>
      </c>
      <c r="G267" t="str">
        <f>[1]!f_info_pchmstatus(A267,"")</f>
        <v>开放申购</v>
      </c>
      <c r="H267" t="str">
        <f>[1]!f_info_investmentproportion(A267,"1")</f>
        <v>0-30</v>
      </c>
      <c r="I267" t="str">
        <f>[1]!f_info_setupdate(A267)</f>
        <v>2016-09-22</v>
      </c>
    </row>
    <row r="268" spans="1:9" hidden="1" x14ac:dyDescent="0.3">
      <c r="A268" t="s">
        <v>1771</v>
      </c>
      <c r="B268" t="s">
        <v>1772</v>
      </c>
      <c r="C268" s="1">
        <f>[1]!f_netasset_total(A268,"",100000000)</f>
        <v>6.1402779709000006</v>
      </c>
      <c r="D268" s="3">
        <f>[1]!f_prt_convertiblebond(A268,"20210630",100000000)</f>
        <v>0</v>
      </c>
      <c r="E268" s="4">
        <f t="shared" si="4"/>
        <v>0</v>
      </c>
      <c r="F268" s="5">
        <f>[1]!f_info_minholdingperiod(A268)</f>
        <v>0</v>
      </c>
      <c r="G268" t="str">
        <f>[1]!f_info_pchmstatus(A268,"")</f>
        <v>开放申购</v>
      </c>
      <c r="H268" t="str">
        <f>[1]!f_info_investmentproportion(A268,"1")</f>
        <v>0-30</v>
      </c>
      <c r="I268" t="str">
        <f>[1]!f_info_setupdate(A268)</f>
        <v>2018-02-06</v>
      </c>
    </row>
    <row r="269" spans="1:9" hidden="1" x14ac:dyDescent="0.3">
      <c r="A269" t="s">
        <v>1967</v>
      </c>
      <c r="B269" t="s">
        <v>1968</v>
      </c>
      <c r="C269" s="1">
        <f>[1]!f_netasset_total(A269,"",100000000)</f>
        <v>8.2396981217</v>
      </c>
      <c r="D269" s="3">
        <f>[1]!f_prt_convertiblebond(A269,"20210630",100000000)</f>
        <v>0.88026187599999994</v>
      </c>
      <c r="E269" s="4">
        <f t="shared" si="4"/>
        <v>0.10683181143272101</v>
      </c>
      <c r="F269" s="5">
        <f>[1]!f_info_minholdingperiod(A269)</f>
        <v>0</v>
      </c>
      <c r="G269" t="str">
        <f>[1]!f_info_pchmstatus(A269,"")</f>
        <v>开放申购</v>
      </c>
      <c r="H269" t="str">
        <f>[1]!f_info_investmentproportion(A269,"1")</f>
        <v>0-30</v>
      </c>
      <c r="I269" t="str">
        <f>[1]!f_info_setupdate(A269)</f>
        <v>2016-12-14</v>
      </c>
    </row>
    <row r="270" spans="1:9" x14ac:dyDescent="0.3">
      <c r="A270" t="s">
        <v>1565</v>
      </c>
      <c r="B270" t="s">
        <v>1566</v>
      </c>
      <c r="C270" s="1">
        <f>[1]!f_netasset_total(A270,"",100000000)</f>
        <v>39.9445788349</v>
      </c>
      <c r="D270" s="3">
        <f>[1]!f_prt_convertiblebond(A270,"20210630",100000000)</f>
        <v>0.59248196640000006</v>
      </c>
      <c r="E270" s="4">
        <f t="shared" si="4"/>
        <v>1.4832600159557631E-2</v>
      </c>
      <c r="F270" s="5">
        <f>[1]!f_info_minholdingperiod(A270)</f>
        <v>0</v>
      </c>
      <c r="G270" t="str">
        <f>[1]!f_info_pchmstatus(A270,"")</f>
        <v>开放申购</v>
      </c>
      <c r="H270" t="str">
        <f>[1]!f_info_investmentproportion(A270,"1")</f>
        <v>0-30</v>
      </c>
      <c r="I270" t="str">
        <f>[1]!f_info_setupdate(A270)</f>
        <v>2018-12-11</v>
      </c>
    </row>
    <row r="271" spans="1:9" x14ac:dyDescent="0.3">
      <c r="A271" t="s">
        <v>1995</v>
      </c>
      <c r="B271" t="s">
        <v>1996</v>
      </c>
      <c r="C271" s="1">
        <f>[1]!f_netasset_total(A271,"",100000000)</f>
        <v>10.971100220699999</v>
      </c>
      <c r="D271" s="3">
        <f>[1]!f_prt_convertiblebond(A271,"20210630",100000000)</f>
        <v>0.47021740000000001</v>
      </c>
      <c r="E271" s="4">
        <f t="shared" si="4"/>
        <v>4.2859639465584819E-2</v>
      </c>
      <c r="F271" s="5">
        <f>[1]!f_info_minholdingperiod(A271)</f>
        <v>0</v>
      </c>
      <c r="G271" t="str">
        <f>[1]!f_info_pchmstatus(A271,"")</f>
        <v>开放申购</v>
      </c>
      <c r="H271" t="str">
        <f>[1]!f_info_investmentproportion(A271,"1")</f>
        <v>0-30</v>
      </c>
      <c r="I271" t="str">
        <f>[1]!f_info_setupdate(A271)</f>
        <v>2020-03-05</v>
      </c>
    </row>
    <row r="272" spans="1:9" x14ac:dyDescent="0.3">
      <c r="A272" t="s">
        <v>3127</v>
      </c>
      <c r="B272" t="s">
        <v>3128</v>
      </c>
      <c r="C272" s="1">
        <f>[1]!f_netasset_total(A272,"",100000000)</f>
        <v>77.667126929799991</v>
      </c>
      <c r="D272" s="3">
        <f>[1]!f_prt_convertiblebond(A272,"20210630",100000000)</f>
        <v>0</v>
      </c>
      <c r="E272" s="4">
        <f t="shared" si="4"/>
        <v>0</v>
      </c>
      <c r="F272" s="5">
        <f>[1]!f_info_minholdingperiod(A272)</f>
        <v>0</v>
      </c>
      <c r="G272" t="str">
        <f>[1]!f_info_pchmstatus(A272,"")</f>
        <v>开放申购</v>
      </c>
      <c r="H272" t="str">
        <f>[1]!f_info_investmentproportion(A272,"1")</f>
        <v>0-40</v>
      </c>
      <c r="I272" t="str">
        <f>[1]!f_info_setupdate(A272)</f>
        <v>2021-06-08</v>
      </c>
    </row>
    <row r="273" spans="1:9" x14ac:dyDescent="0.3">
      <c r="A273" t="s">
        <v>2697</v>
      </c>
      <c r="B273" t="s">
        <v>2698</v>
      </c>
      <c r="C273" s="1">
        <f>[1]!f_netasset_total(A273,"",100000000)</f>
        <v>44.3252502303</v>
      </c>
      <c r="D273" s="3">
        <f>[1]!f_prt_convertiblebond(A273,"20210630",100000000)</f>
        <v>1.3376999999999999</v>
      </c>
      <c r="E273" s="4">
        <f t="shared" si="4"/>
        <v>3.0179186649815472E-2</v>
      </c>
      <c r="F273" s="5">
        <f>[1]!f_info_minholdingperiod(A273)</f>
        <v>0</v>
      </c>
      <c r="G273" t="str">
        <f>[1]!f_info_pchmstatus(A273,"")</f>
        <v>开放申购</v>
      </c>
      <c r="H273" t="str">
        <f>[1]!f_info_investmentproportion(A273,"1")</f>
        <v>0-40</v>
      </c>
      <c r="I273" t="str">
        <f>[1]!f_info_setupdate(A273)</f>
        <v>2021-01-12</v>
      </c>
    </row>
    <row r="274" spans="1:9" x14ac:dyDescent="0.3">
      <c r="A274" t="s">
        <v>2881</v>
      </c>
      <c r="B274" t="s">
        <v>2882</v>
      </c>
      <c r="C274" s="1">
        <f>[1]!f_netasset_total(A274,"",100000000)</f>
        <v>62.215069783800004</v>
      </c>
      <c r="D274" s="3">
        <f>[1]!f_prt_convertiblebond(A274,"20210630",100000000)</f>
        <v>0.37737338500000001</v>
      </c>
      <c r="E274" s="4">
        <f t="shared" si="4"/>
        <v>6.0656266449814885E-3</v>
      </c>
      <c r="F274" s="5">
        <f>[1]!f_info_minholdingperiod(A274)</f>
        <v>0</v>
      </c>
      <c r="G274" t="str">
        <f>[1]!f_info_pchmstatus(A274,"")</f>
        <v>开放申购</v>
      </c>
      <c r="H274" t="str">
        <f>[1]!f_info_investmentproportion(A274,"1")</f>
        <v>0-30</v>
      </c>
      <c r="I274" t="str">
        <f>[1]!f_info_setupdate(A274)</f>
        <v>2021-03-23</v>
      </c>
    </row>
    <row r="275" spans="1:9" x14ac:dyDescent="0.3">
      <c r="A275" t="s">
        <v>1573</v>
      </c>
      <c r="B275" t="s">
        <v>1574</v>
      </c>
      <c r="C275" s="1">
        <f>[1]!f_netasset_total(A275,"",100000000)</f>
        <v>31.5066168261</v>
      </c>
      <c r="D275" s="3">
        <f>[1]!f_prt_convertiblebond(A275,"20210630",100000000)</f>
        <v>0.94613592420000003</v>
      </c>
      <c r="E275" s="4">
        <f t="shared" si="4"/>
        <v>3.0029753096696293E-2</v>
      </c>
      <c r="F275" s="5">
        <f>[1]!f_info_minholdingperiod(A275)</f>
        <v>12</v>
      </c>
      <c r="G275" t="str">
        <f>[1]!f_info_pchmstatus(A275,"")</f>
        <v>开放申购</v>
      </c>
      <c r="H275" t="str">
        <f>[1]!f_info_investmentproportion(A275,"1")</f>
        <v>0-30</v>
      </c>
      <c r="I275" t="str">
        <f>[1]!f_info_setupdate(A275)</f>
        <v>2019-12-27</v>
      </c>
    </row>
    <row r="276" spans="1:9" x14ac:dyDescent="0.3">
      <c r="A276" t="s">
        <v>2685</v>
      </c>
      <c r="B276" t="s">
        <v>2686</v>
      </c>
      <c r="C276" s="1">
        <f>[1]!f_netasset_total(A276,"",100000000)</f>
        <v>55.332155097799998</v>
      </c>
      <c r="D276" s="3">
        <f>[1]!f_prt_convertiblebond(A276,"20210630",100000000)</f>
        <v>1.3906728930000001</v>
      </c>
      <c r="E276" s="4">
        <f t="shared" si="4"/>
        <v>2.5133177815719908E-2</v>
      </c>
      <c r="F276" s="5">
        <f>[1]!f_info_minholdingperiod(A276)</f>
        <v>12</v>
      </c>
      <c r="G276" t="str">
        <f>[1]!f_info_pchmstatus(A276,"")</f>
        <v>开放申购</v>
      </c>
      <c r="H276" t="str">
        <f>[1]!f_info_investmentproportion(A276,"1")</f>
        <v>0-30</v>
      </c>
      <c r="I276" t="str">
        <f>[1]!f_info_setupdate(A276)</f>
        <v>2021-01-06</v>
      </c>
    </row>
    <row r="277" spans="1:9" hidden="1" x14ac:dyDescent="0.3">
      <c r="A277" t="s">
        <v>1429</v>
      </c>
      <c r="B277" t="s">
        <v>1430</v>
      </c>
      <c r="C277" s="1">
        <f>[1]!f_netasset_total(A277,"",100000000)</f>
        <v>7.4029581111000002</v>
      </c>
      <c r="D277" s="3">
        <f>[1]!f_prt_convertiblebond(A277,"20210630",100000000)</f>
        <v>0</v>
      </c>
      <c r="E277" s="4">
        <f t="shared" si="4"/>
        <v>0</v>
      </c>
      <c r="F277" s="5">
        <f>[1]!f_info_minholdingperiod(A277)</f>
        <v>0</v>
      </c>
      <c r="G277" t="str">
        <f>[1]!f_info_pchmstatus(A277,"")</f>
        <v>暂停申购</v>
      </c>
      <c r="H277" t="str">
        <f>[1]!f_info_investmentproportion(A277,"1")</f>
        <v>0-30</v>
      </c>
      <c r="I277" t="str">
        <f>[1]!f_info_setupdate(A277)</f>
        <v>2017-07-13</v>
      </c>
    </row>
    <row r="278" spans="1:9" hidden="1" x14ac:dyDescent="0.3">
      <c r="A278" t="s">
        <v>2129</v>
      </c>
      <c r="B278" t="s">
        <v>2130</v>
      </c>
      <c r="C278" s="1">
        <f>[1]!f_netasset_total(A278,"",100000000)</f>
        <v>3.2234284719000001</v>
      </c>
      <c r="D278" s="3">
        <f>[1]!f_prt_convertiblebond(A278,"20210630",100000000)</f>
        <v>0</v>
      </c>
      <c r="E278" s="4">
        <f t="shared" si="4"/>
        <v>0</v>
      </c>
      <c r="F278" s="5">
        <f>[1]!f_info_minholdingperiod(A278)</f>
        <v>0</v>
      </c>
      <c r="G278" t="str">
        <f>[1]!f_info_pchmstatus(A278,"")</f>
        <v>开放申购</v>
      </c>
      <c r="H278" t="str">
        <f>[1]!f_info_investmentproportion(A278,"1")</f>
        <v>0-30</v>
      </c>
      <c r="I278" t="str">
        <f>[1]!f_info_setupdate(A278)</f>
        <v>2017-05-22</v>
      </c>
    </row>
    <row r="279" spans="1:9" x14ac:dyDescent="0.3">
      <c r="A279" t="s">
        <v>2567</v>
      </c>
      <c r="B279" t="s">
        <v>2568</v>
      </c>
      <c r="C279" s="1">
        <f>[1]!f_netasset_total(A279,"",100000000)</f>
        <v>28.234301924299999</v>
      </c>
      <c r="D279" s="3">
        <f>[1]!f_prt_convertiblebond(A279,"20210630",100000000)</f>
        <v>4.2727528430000001</v>
      </c>
      <c r="E279" s="4">
        <f t="shared" si="4"/>
        <v>0.15133198102279388</v>
      </c>
      <c r="F279" s="5">
        <f>[1]!f_info_minholdingperiod(A279)</f>
        <v>12</v>
      </c>
      <c r="G279" t="str">
        <f>[1]!f_info_pchmstatus(A279,"")</f>
        <v>开放申购</v>
      </c>
      <c r="H279" t="str">
        <f>[1]!f_info_investmentproportion(A279,"1")</f>
        <v>0-30</v>
      </c>
      <c r="I279" t="str">
        <f>[1]!f_info_setupdate(A279)</f>
        <v>2020-11-18</v>
      </c>
    </row>
    <row r="280" spans="1:9" x14ac:dyDescent="0.3">
      <c r="A280" t="s">
        <v>2269</v>
      </c>
      <c r="B280" t="s">
        <v>2270</v>
      </c>
      <c r="C280" s="1">
        <f>[1]!f_netasset_total(A280,"",100000000)</f>
        <v>30.4975015614</v>
      </c>
      <c r="D280" s="3">
        <f>[1]!f_prt_convertiblebond(A280,"20210630",100000000)</f>
        <v>1.8760393676</v>
      </c>
      <c r="E280" s="4">
        <f t="shared" si="4"/>
        <v>6.151452648745695E-2</v>
      </c>
      <c r="F280" s="5">
        <f>[1]!f_info_minholdingperiod(A280)</f>
        <v>18</v>
      </c>
      <c r="G280" t="str">
        <f>[1]!f_info_pchmstatus(A280,"")</f>
        <v>开放申购</v>
      </c>
      <c r="H280" t="str">
        <f>[1]!f_info_investmentproportion(A280,"1")</f>
        <v>0-30</v>
      </c>
      <c r="I280" t="str">
        <f>[1]!f_info_setupdate(A280)</f>
        <v>2020-06-10</v>
      </c>
    </row>
    <row r="281" spans="1:9" x14ac:dyDescent="0.3">
      <c r="A281" t="s">
        <v>2187</v>
      </c>
      <c r="B281" t="s">
        <v>2188</v>
      </c>
      <c r="C281" s="1">
        <f>[1]!f_netasset_total(A281,"",100000000)</f>
        <v>22.320037966300003</v>
      </c>
      <c r="D281" s="3">
        <f>[1]!f_prt_convertiblebond(A281,"20210630",100000000)</f>
        <v>3.579442776</v>
      </c>
      <c r="E281" s="4">
        <f t="shared" si="4"/>
        <v>0.16036902721242841</v>
      </c>
      <c r="F281" s="5">
        <f>[1]!f_info_minholdingperiod(A281)</f>
        <v>12</v>
      </c>
      <c r="G281" t="str">
        <f>[1]!f_info_pchmstatus(A281,"")</f>
        <v>开放申购</v>
      </c>
      <c r="H281" t="str">
        <f>[1]!f_info_investmentproportion(A281,"1")</f>
        <v>0-30</v>
      </c>
      <c r="I281" t="str">
        <f>[1]!f_info_setupdate(A281)</f>
        <v>2020-04-29</v>
      </c>
    </row>
    <row r="282" spans="1:9" hidden="1" x14ac:dyDescent="0.3">
      <c r="A282" t="s">
        <v>2955</v>
      </c>
      <c r="B282" t="s">
        <v>2956</v>
      </c>
      <c r="C282" s="1">
        <f>[1]!f_netasset_total(A282,"",100000000)</f>
        <v>3.1293273367000003</v>
      </c>
      <c r="D282" s="3">
        <f>[1]!f_prt_convertiblebond(A282,"20210630",100000000)</f>
        <v>3.2399999999999998E-3</v>
      </c>
      <c r="E282" s="4">
        <f t="shared" si="4"/>
        <v>1.0353662788811055E-3</v>
      </c>
      <c r="F282" s="5">
        <f>[1]!f_info_minholdingperiod(A282)</f>
        <v>12</v>
      </c>
      <c r="G282" t="str">
        <f>[1]!f_info_pchmstatus(A282,"")</f>
        <v>开放申购</v>
      </c>
      <c r="H282" t="str">
        <f>[1]!f_info_investmentproportion(A282,"1")</f>
        <v>0-30</v>
      </c>
      <c r="I282" t="str">
        <f>[1]!f_info_setupdate(A282)</f>
        <v>2021-04-13</v>
      </c>
    </row>
    <row r="283" spans="1:9" x14ac:dyDescent="0.3">
      <c r="A283" t="s">
        <v>3025</v>
      </c>
      <c r="B283" t="s">
        <v>3026</v>
      </c>
      <c r="C283" s="1">
        <f>[1]!f_netasset_total(A283,"",100000000)</f>
        <v>28.808156449299997</v>
      </c>
      <c r="D283" s="3">
        <f>[1]!f_prt_convertiblebond(A283,"20210630",100000000)</f>
        <v>2.1690000000000001E-2</v>
      </c>
      <c r="E283" s="4">
        <f t="shared" si="4"/>
        <v>7.5291176782424905E-4</v>
      </c>
      <c r="F283" s="5">
        <f>[1]!f_info_minholdingperiod(A283)</f>
        <v>12</v>
      </c>
      <c r="G283" t="str">
        <f>[1]!f_info_pchmstatus(A283,"")</f>
        <v>开放申购</v>
      </c>
      <c r="H283" t="str">
        <f>[1]!f_info_investmentproportion(A283,"1")</f>
        <v>0-30</v>
      </c>
      <c r="I283" t="str">
        <f>[1]!f_info_setupdate(A283)</f>
        <v>2021-04-29</v>
      </c>
    </row>
    <row r="284" spans="1:9" x14ac:dyDescent="0.3">
      <c r="A284" t="s">
        <v>2551</v>
      </c>
      <c r="B284" t="s">
        <v>2552</v>
      </c>
      <c r="C284" s="1">
        <f>[1]!f_netasset_total(A284,"",100000000)</f>
        <v>23.043068416300002</v>
      </c>
      <c r="D284" s="3">
        <f>[1]!f_prt_convertiblebond(A284,"20210630",100000000)</f>
        <v>9.5300000000000003E-3</v>
      </c>
      <c r="E284" s="4">
        <f t="shared" si="4"/>
        <v>4.1357339343135193E-4</v>
      </c>
      <c r="F284" s="5">
        <f>[1]!f_info_minholdingperiod(A284)</f>
        <v>12</v>
      </c>
      <c r="G284" t="str">
        <f>[1]!f_info_pchmstatus(A284,"")</f>
        <v>开放申购</v>
      </c>
      <c r="H284" t="str">
        <f>[1]!f_info_investmentproportion(A284,"1")</f>
        <v>0-30</v>
      </c>
      <c r="I284" t="str">
        <f>[1]!f_info_setupdate(A284)</f>
        <v>2020-11-10</v>
      </c>
    </row>
    <row r="285" spans="1:9" x14ac:dyDescent="0.3">
      <c r="A285" t="s">
        <v>2937</v>
      </c>
      <c r="B285" t="s">
        <v>2938</v>
      </c>
      <c r="C285" s="1">
        <f>[1]!f_netasset_total(A285,"",100000000)</f>
        <v>32.344222181799999</v>
      </c>
      <c r="D285" s="3">
        <f>[1]!f_prt_convertiblebond(A285,"20210630",100000000)</f>
        <v>0.6364976658</v>
      </c>
      <c r="E285" s="4">
        <f t="shared" si="4"/>
        <v>1.9678867595652228E-2</v>
      </c>
      <c r="F285" s="5">
        <f>[1]!f_info_minholdingperiod(A285)</f>
        <v>12</v>
      </c>
      <c r="G285" t="str">
        <f>[1]!f_info_pchmstatus(A285,"")</f>
        <v>开放申购</v>
      </c>
      <c r="H285" t="str">
        <f>[1]!f_info_investmentproportion(A285,"1")</f>
        <v>0-30</v>
      </c>
      <c r="I285" t="str">
        <f>[1]!f_info_setupdate(A285)</f>
        <v>2021-04-07</v>
      </c>
    </row>
    <row r="286" spans="1:9" x14ac:dyDescent="0.3">
      <c r="A286" t="s">
        <v>1869</v>
      </c>
      <c r="B286" t="s">
        <v>1870</v>
      </c>
      <c r="C286" s="1">
        <f>[1]!f_netasset_total(A286,"",100000000)</f>
        <v>11.964663787399999</v>
      </c>
      <c r="D286" s="3">
        <f>[1]!f_prt_convertiblebond(A286,"20210630",100000000)</f>
        <v>0.50060607800000001</v>
      </c>
      <c r="E286" s="4">
        <f t="shared" si="4"/>
        <v>4.1840379879891719E-2</v>
      </c>
      <c r="F286" s="5">
        <f>[1]!f_info_minholdingperiod(A286)</f>
        <v>0</v>
      </c>
      <c r="G286" t="str">
        <f>[1]!f_info_pchmstatus(A286,"")</f>
        <v>开放申购</v>
      </c>
      <c r="H286" t="str">
        <f>[1]!f_info_investmentproportion(A286,"1")</f>
        <v>0-30</v>
      </c>
      <c r="I286" t="str">
        <f>[1]!f_info_setupdate(A286)</f>
        <v>2019-05-30</v>
      </c>
    </row>
    <row r="287" spans="1:9" x14ac:dyDescent="0.3">
      <c r="A287" t="s">
        <v>2657</v>
      </c>
      <c r="B287" t="s">
        <v>2658</v>
      </c>
      <c r="C287" s="1">
        <f>[1]!f_netasset_total(A287,"",100000000)</f>
        <v>11.618306935</v>
      </c>
      <c r="D287" s="3">
        <f>[1]!f_prt_convertiblebond(A287,"20210630",100000000)</f>
        <v>0.155144</v>
      </c>
      <c r="E287" s="4">
        <f t="shared" si="4"/>
        <v>1.3353408622097142E-2</v>
      </c>
      <c r="F287" s="5">
        <f>[1]!f_info_minholdingperiod(A287)</f>
        <v>12</v>
      </c>
      <c r="G287" t="str">
        <f>[1]!f_info_pchmstatus(A287,"")</f>
        <v>开放申购</v>
      </c>
      <c r="H287" t="str">
        <f>[1]!f_info_investmentproportion(A287,"1")</f>
        <v>0-40</v>
      </c>
      <c r="I287" t="str">
        <f>[1]!f_info_setupdate(A287)</f>
        <v>2020-12-25</v>
      </c>
    </row>
    <row r="288" spans="1:9" hidden="1" x14ac:dyDescent="0.3">
      <c r="A288" t="s">
        <v>1919</v>
      </c>
      <c r="B288" t="s">
        <v>1920</v>
      </c>
      <c r="C288" s="1">
        <f>[1]!f_netasset_total(A288,"",100000000)</f>
        <v>0.16261231509999999</v>
      </c>
      <c r="D288" s="3">
        <f>[1]!f_prt_convertiblebond(A288,"20210630",100000000)</f>
        <v>2.7515784599999999E-2</v>
      </c>
      <c r="E288" s="4">
        <f t="shared" si="4"/>
        <v>0.16921095172329909</v>
      </c>
      <c r="F288" s="5">
        <f>[1]!f_info_minholdingperiod(A288)</f>
        <v>0</v>
      </c>
      <c r="G288" t="str">
        <f>[1]!f_info_pchmstatus(A288,"")</f>
        <v>开放申购</v>
      </c>
      <c r="H288" t="str">
        <f>[1]!f_info_investmentproportion(A288,"1")</f>
        <v>0-30</v>
      </c>
      <c r="I288" t="str">
        <f>[1]!f_info_setupdate(A288)</f>
        <v>2019-03-28</v>
      </c>
    </row>
    <row r="289" spans="1:9" hidden="1" x14ac:dyDescent="0.3">
      <c r="A289" t="s">
        <v>2285</v>
      </c>
      <c r="B289" t="s">
        <v>2286</v>
      </c>
      <c r="C289" s="1">
        <f>[1]!f_netasset_total(A289,"",100000000)</f>
        <v>11.935964146600002</v>
      </c>
      <c r="D289" s="3">
        <f>[1]!f_prt_convertiblebond(A289,"20210630",100000000)</f>
        <v>7.2438590000000001E-3</v>
      </c>
      <c r="E289" s="4">
        <f t="shared" si="4"/>
        <v>6.0689349524088818E-4</v>
      </c>
      <c r="F289" s="5">
        <f>[1]!f_info_minholdingperiod(A289)</f>
        <v>0</v>
      </c>
      <c r="G289" t="str">
        <f>[1]!f_info_pchmstatus(A289,"")</f>
        <v>暂停大额申购</v>
      </c>
      <c r="H289" t="str">
        <f>[1]!f_info_investmentproportion(A289,"1")</f>
        <v>0-40</v>
      </c>
      <c r="I289" t="str">
        <f>[1]!f_info_setupdate(A289)</f>
        <v>2020-06-17</v>
      </c>
    </row>
    <row r="290" spans="1:9" hidden="1" x14ac:dyDescent="0.3">
      <c r="A290" t="s">
        <v>2305</v>
      </c>
      <c r="B290" t="s">
        <v>2306</v>
      </c>
      <c r="C290" s="1">
        <f>[1]!f_netasset_total(A290,"",100000000)</f>
        <v>6.2285878748000005</v>
      </c>
      <c r="D290" s="3">
        <f>[1]!f_prt_convertiblebond(A290,"20210630",100000000)</f>
        <v>9.9819030000000003E-3</v>
      </c>
      <c r="E290" s="4">
        <f t="shared" si="4"/>
        <v>1.6025948739336873E-3</v>
      </c>
      <c r="F290" s="5">
        <f>[1]!f_info_minholdingperiod(A290)</f>
        <v>0</v>
      </c>
      <c r="G290" t="str">
        <f>[1]!f_info_pchmstatus(A290,"")</f>
        <v>暂停大额申购</v>
      </c>
      <c r="H290" t="str">
        <f>[1]!f_info_investmentproportion(A290,"1")</f>
        <v>0-30</v>
      </c>
      <c r="I290" t="str">
        <f>[1]!f_info_setupdate(A290)</f>
        <v>2020-06-24</v>
      </c>
    </row>
    <row r="291" spans="1:9" hidden="1" x14ac:dyDescent="0.3">
      <c r="A291" t="s">
        <v>2297</v>
      </c>
      <c r="B291" t="s">
        <v>2298</v>
      </c>
      <c r="C291" s="1">
        <f>[1]!f_netasset_total(A291,"",100000000)</f>
        <v>10.6322532754</v>
      </c>
      <c r="D291" s="3">
        <f>[1]!f_prt_convertiblebond(A291,"20210630",100000000)</f>
        <v>7.9699209999999996E-3</v>
      </c>
      <c r="E291" s="4">
        <f t="shared" si="4"/>
        <v>7.495984899494562E-4</v>
      </c>
      <c r="F291" s="5">
        <f>[1]!f_info_minholdingperiod(A291)</f>
        <v>0</v>
      </c>
      <c r="G291" t="str">
        <f>[1]!f_info_pchmstatus(A291,"")</f>
        <v>开放申购</v>
      </c>
      <c r="H291" t="str">
        <f>[1]!f_info_investmentproportion(A291,"1")</f>
        <v>0-40</v>
      </c>
      <c r="I291" t="str">
        <f>[1]!f_info_setupdate(A291)</f>
        <v>2020-06-23</v>
      </c>
    </row>
    <row r="292" spans="1:9" hidden="1" x14ac:dyDescent="0.3">
      <c r="A292" t="s">
        <v>2373</v>
      </c>
      <c r="B292" t="s">
        <v>2374</v>
      </c>
      <c r="C292" s="1">
        <f>[1]!f_netasset_total(A292,"",100000000)</f>
        <v>2.4543191596000002</v>
      </c>
      <c r="D292" s="3">
        <f>[1]!f_prt_convertiblebond(A292,"20210630",100000000)</f>
        <v>2.8947140000000001E-3</v>
      </c>
      <c r="E292" s="4">
        <f t="shared" si="4"/>
        <v>1.1794366631892221E-3</v>
      </c>
      <c r="F292" s="5">
        <f>[1]!f_info_minholdingperiod(A292)</f>
        <v>24</v>
      </c>
      <c r="G292" t="str">
        <f>[1]!f_info_pchmstatus(A292,"")</f>
        <v>开放申购</v>
      </c>
      <c r="H292" t="str">
        <f>[1]!f_info_investmentproportion(A292,"1")</f>
        <v>0-30</v>
      </c>
      <c r="I292" t="str">
        <f>[1]!f_info_setupdate(A292)</f>
        <v>2020-07-29</v>
      </c>
    </row>
    <row r="293" spans="1:9" hidden="1" x14ac:dyDescent="0.3">
      <c r="A293" t="s">
        <v>2673</v>
      </c>
      <c r="B293" t="s">
        <v>2674</v>
      </c>
      <c r="C293" s="1">
        <f>[1]!f_netasset_total(A293,"",100000000)</f>
        <v>2.9611358647000001</v>
      </c>
      <c r="D293" s="3">
        <f>[1]!f_prt_convertiblebond(A293,"20210630",100000000)</f>
        <v>8.1681599999999993E-2</v>
      </c>
      <c r="E293" s="4">
        <f t="shared" si="4"/>
        <v>2.7584549893078059E-2</v>
      </c>
      <c r="F293" s="5">
        <f>[1]!f_info_minholdingperiod(A293)</f>
        <v>0</v>
      </c>
      <c r="G293" t="str">
        <f>[1]!f_info_pchmstatus(A293,"")</f>
        <v>开放申购</v>
      </c>
      <c r="H293" t="str">
        <f>[1]!f_info_investmentproportion(A293,"1")</f>
        <v>0-30</v>
      </c>
      <c r="I293" t="str">
        <f>[1]!f_info_setupdate(A293)</f>
        <v>2020-12-30</v>
      </c>
    </row>
    <row r="294" spans="1:9" x14ac:dyDescent="0.3">
      <c r="A294" t="s">
        <v>2681</v>
      </c>
      <c r="B294" t="s">
        <v>2682</v>
      </c>
      <c r="C294" s="1">
        <f>[1]!f_netasset_total(A294,"",100000000)</f>
        <v>18.795111496600001</v>
      </c>
      <c r="D294" s="3">
        <f>[1]!f_prt_convertiblebond(A294,"20210630",100000000)</f>
        <v>0</v>
      </c>
      <c r="E294" s="4">
        <f t="shared" si="4"/>
        <v>0</v>
      </c>
      <c r="F294" s="5">
        <f>[1]!f_info_minholdingperiod(A294)</f>
        <v>12</v>
      </c>
      <c r="G294" t="str">
        <f>[1]!f_info_pchmstatus(A294,"")</f>
        <v>开放申购</v>
      </c>
      <c r="H294" t="str">
        <f>[1]!f_info_investmentproportion(A294,"1")</f>
        <v>0-30</v>
      </c>
      <c r="I294" t="str">
        <f>[1]!f_info_setupdate(A294)</f>
        <v>2021-01-06</v>
      </c>
    </row>
    <row r="295" spans="1:9" hidden="1" x14ac:dyDescent="0.3">
      <c r="A295" t="s">
        <v>1409</v>
      </c>
      <c r="B295" t="s">
        <v>1410</v>
      </c>
      <c r="C295" s="1">
        <f>[1]!f_netasset_total(A295,"",100000000)</f>
        <v>6.8990934305999998</v>
      </c>
      <c r="D295" s="3">
        <f>[1]!f_prt_convertiblebond(A295,"20210630",100000000)</f>
        <v>0.30490019600000001</v>
      </c>
      <c r="E295" s="4">
        <f t="shared" si="4"/>
        <v>4.419424074584296E-2</v>
      </c>
      <c r="F295" s="5">
        <f>[1]!f_info_minholdingperiod(A295)</f>
        <v>0</v>
      </c>
      <c r="G295" t="str">
        <f>[1]!f_info_pchmstatus(A295,"")</f>
        <v>暂停大额申购</v>
      </c>
      <c r="H295" t="str">
        <f>[1]!f_info_investmentproportion(A295,"1")</f>
        <v>0-30</v>
      </c>
      <c r="I295" t="str">
        <f>[1]!f_info_setupdate(A295)</f>
        <v>2017-02-22</v>
      </c>
    </row>
    <row r="296" spans="1:9" hidden="1" x14ac:dyDescent="0.3">
      <c r="A296" t="s">
        <v>2753</v>
      </c>
      <c r="B296" t="s">
        <v>2754</v>
      </c>
      <c r="C296" s="1">
        <f>[1]!f_netasset_total(A296,"",100000000)</f>
        <v>17.189909899</v>
      </c>
      <c r="D296" s="3">
        <f>[1]!f_prt_convertiblebond(A296,"20210630",100000000)</f>
        <v>0</v>
      </c>
      <c r="E296" s="4">
        <f t="shared" si="4"/>
        <v>0</v>
      </c>
      <c r="F296" s="5">
        <f>[1]!f_info_minholdingperiod(A296)</f>
        <v>5</v>
      </c>
      <c r="G296" t="str">
        <f>[1]!f_info_pchmstatus(A296,"")</f>
        <v>暂停大额申购</v>
      </c>
      <c r="H296" t="str">
        <f>[1]!f_info_investmentproportion(A296,"1")</f>
        <v>0-30</v>
      </c>
      <c r="I296" t="str">
        <f>[1]!f_info_setupdate(A296)</f>
        <v>2021-02-03</v>
      </c>
    </row>
    <row r="297" spans="1:9" x14ac:dyDescent="0.3">
      <c r="A297" t="s">
        <v>2795</v>
      </c>
      <c r="B297" t="s">
        <v>2796</v>
      </c>
      <c r="C297" s="1">
        <f>[1]!f_netasset_total(A297,"",100000000)</f>
        <v>14.2376965667</v>
      </c>
      <c r="D297" s="3">
        <f>[1]!f_prt_convertiblebond(A297,"20210630",100000000)</f>
        <v>1.6312776000000001E-2</v>
      </c>
      <c r="E297" s="4">
        <f t="shared" si="4"/>
        <v>1.1457454458014876E-3</v>
      </c>
      <c r="F297" s="5">
        <f>[1]!f_info_minholdingperiod(A297)</f>
        <v>12</v>
      </c>
      <c r="G297" t="str">
        <f>[1]!f_info_pchmstatus(A297,"")</f>
        <v>开放申购</v>
      </c>
      <c r="H297" t="str">
        <f>[1]!f_info_investmentproportion(A297,"1")</f>
        <v>0-30</v>
      </c>
      <c r="I297" t="str">
        <f>[1]!f_info_setupdate(A297)</f>
        <v>2021-02-09</v>
      </c>
    </row>
    <row r="298" spans="1:9" hidden="1" x14ac:dyDescent="0.3">
      <c r="A298" t="s">
        <v>2057</v>
      </c>
      <c r="B298" t="s">
        <v>2058</v>
      </c>
      <c r="C298" s="1">
        <f>[1]!f_netasset_total(A298,"",100000000)</f>
        <v>0.87665813709999996</v>
      </c>
      <c r="D298" s="3">
        <f>[1]!f_prt_convertiblebond(A298,"20210630",100000000)</f>
        <v>2.5999999999999998E-4</v>
      </c>
      <c r="E298" s="4">
        <f t="shared" si="4"/>
        <v>2.9658083236423766E-4</v>
      </c>
      <c r="F298" s="5">
        <f>[1]!f_info_minholdingperiod(A298)</f>
        <v>0</v>
      </c>
      <c r="G298" t="str">
        <f>[1]!f_info_pchmstatus(A298,"")</f>
        <v>开放申购</v>
      </c>
      <c r="H298" t="str">
        <f>[1]!f_info_investmentproportion(A298,"1")</f>
        <v>0-30</v>
      </c>
      <c r="I298" t="str">
        <f>[1]!f_info_setupdate(A298)</f>
        <v>2020-03-25</v>
      </c>
    </row>
    <row r="299" spans="1:9" hidden="1" x14ac:dyDescent="0.3">
      <c r="A299" t="s">
        <v>2763</v>
      </c>
      <c r="B299" t="s">
        <v>2764</v>
      </c>
      <c r="C299" s="1">
        <f>[1]!f_netasset_total(A299,"",100000000)</f>
        <v>6.9724645794000004</v>
      </c>
      <c r="D299" s="3">
        <f>[1]!f_prt_convertiblebond(A299,"20210630",100000000)</f>
        <v>0.44952196</v>
      </c>
      <c r="E299" s="4">
        <f t="shared" si="4"/>
        <v>6.4471028125134278E-2</v>
      </c>
      <c r="F299" s="5">
        <f>[1]!f_info_minholdingperiod(A299)</f>
        <v>12</v>
      </c>
      <c r="G299" t="str">
        <f>[1]!f_info_pchmstatus(A299,"")</f>
        <v>开放申购</v>
      </c>
      <c r="H299" t="str">
        <f>[1]!f_info_investmentproportion(A299,"1")</f>
        <v>0-30</v>
      </c>
      <c r="I299" t="str">
        <f>[1]!f_info_setupdate(A299)</f>
        <v>2021-02-04</v>
      </c>
    </row>
    <row r="300" spans="1:9" hidden="1" x14ac:dyDescent="0.3">
      <c r="A300" t="s">
        <v>1691</v>
      </c>
      <c r="B300" t="s">
        <v>1692</v>
      </c>
      <c r="C300" s="1">
        <f>[1]!f_netasset_total(A300,"",100000000)</f>
        <v>8.599965031</v>
      </c>
      <c r="D300" s="3">
        <f>[1]!f_prt_convertiblebond(A300,"20210630",100000000)</f>
        <v>7.7072000000000002E-2</v>
      </c>
      <c r="E300" s="4">
        <f t="shared" si="4"/>
        <v>8.9618969056480119E-3</v>
      </c>
      <c r="F300" s="5">
        <f>[1]!f_info_minholdingperiod(A300)</f>
        <v>0</v>
      </c>
      <c r="G300" t="str">
        <f>[1]!f_info_pchmstatus(A300,"")</f>
        <v>暂停大额申购</v>
      </c>
      <c r="H300" t="str">
        <f>[1]!f_info_investmentproportion(A300,"1")</f>
        <v>0-50</v>
      </c>
      <c r="I300" t="str">
        <f>[1]!f_info_setupdate(A300)</f>
        <v>2019-11-28</v>
      </c>
    </row>
    <row r="301" spans="1:9" hidden="1" x14ac:dyDescent="0.3">
      <c r="A301" t="s">
        <v>2925</v>
      </c>
      <c r="B301" t="s">
        <v>2926</v>
      </c>
      <c r="C301" s="1">
        <f>[1]!f_netasset_total(A301,"",100000000)</f>
        <v>9.6927956021000004</v>
      </c>
      <c r="D301" s="3">
        <f>[1]!f_prt_convertiblebond(A301,"20210630",100000000)</f>
        <v>0</v>
      </c>
      <c r="E301" s="4">
        <f t="shared" si="4"/>
        <v>0</v>
      </c>
      <c r="F301" s="5">
        <f>[1]!f_info_minholdingperiod(A301)</f>
        <v>6</v>
      </c>
      <c r="G301" t="str">
        <f>[1]!f_info_pchmstatus(A301,"")</f>
        <v>暂停大额申购</v>
      </c>
      <c r="H301" t="str">
        <f>[1]!f_info_investmentproportion(A301,"1")</f>
        <v>0-30</v>
      </c>
      <c r="I301" t="str">
        <f>[1]!f_info_setupdate(A301)</f>
        <v>2021-03-30</v>
      </c>
    </row>
    <row r="302" spans="1:9" x14ac:dyDescent="0.3">
      <c r="A302" t="s">
        <v>2839</v>
      </c>
      <c r="B302" t="s">
        <v>2840</v>
      </c>
      <c r="C302" s="1">
        <f>[1]!f_netasset_total(A302,"",100000000)</f>
        <v>25.574035396199999</v>
      </c>
      <c r="D302" s="3">
        <f>[1]!f_prt_convertiblebond(A302,"20210630",100000000)</f>
        <v>0</v>
      </c>
      <c r="E302" s="4">
        <f t="shared" si="4"/>
        <v>0</v>
      </c>
      <c r="F302" s="5">
        <f>[1]!f_info_minholdingperiod(A302)</f>
        <v>12</v>
      </c>
      <c r="G302" t="str">
        <f>[1]!f_info_pchmstatus(A302,"")</f>
        <v>开放申购</v>
      </c>
      <c r="H302" t="str">
        <f>[1]!f_info_investmentproportion(A302,"1")</f>
        <v>0-30</v>
      </c>
      <c r="I302" t="str">
        <f>[1]!f_info_setupdate(A302)</f>
        <v>2021-03-09</v>
      </c>
    </row>
    <row r="303" spans="1:9" hidden="1" x14ac:dyDescent="0.3">
      <c r="A303" t="s">
        <v>2035</v>
      </c>
      <c r="B303" t="s">
        <v>2036</v>
      </c>
      <c r="C303" s="1">
        <f>[1]!f_netasset_total(A303,"",100000000)</f>
        <v>8.0030751132000013</v>
      </c>
      <c r="D303" s="3">
        <f>[1]!f_prt_convertiblebond(A303,"20210630",100000000)</f>
        <v>1.5536E-3</v>
      </c>
      <c r="E303" s="4">
        <f t="shared" si="4"/>
        <v>1.9412538031006915E-4</v>
      </c>
      <c r="F303" s="5">
        <f>[1]!f_info_minholdingperiod(A303)</f>
        <v>0</v>
      </c>
      <c r="G303" t="str">
        <f>[1]!f_info_pchmstatus(A303,"")</f>
        <v>暂停大额申购</v>
      </c>
      <c r="H303" t="str">
        <f>[1]!f_info_investmentproportion(A303,"1")</f>
        <v>0-40</v>
      </c>
      <c r="I303" t="str">
        <f>[1]!f_info_setupdate(A303)</f>
        <v>2020-04-10</v>
      </c>
    </row>
    <row r="304" spans="1:9" hidden="1" x14ac:dyDescent="0.3">
      <c r="A304" t="s">
        <v>1477</v>
      </c>
      <c r="B304" t="s">
        <v>1478</v>
      </c>
      <c r="C304" s="1">
        <f>[1]!f_netasset_total(A304,"",100000000)</f>
        <v>0.12864783130000002</v>
      </c>
      <c r="D304" s="3">
        <f>[1]!f_prt_convertiblebond(A304,"20210630",100000000)</f>
        <v>1.05822E-2</v>
      </c>
      <c r="E304" s="4">
        <f t="shared" si="4"/>
        <v>8.2257119246129093E-2</v>
      </c>
      <c r="F304" s="5">
        <f>[1]!f_info_minholdingperiod(A304)</f>
        <v>0</v>
      </c>
      <c r="G304" t="str">
        <f>[1]!f_info_pchmstatus(A304,"")</f>
        <v>暂停大额申购</v>
      </c>
      <c r="H304" t="str">
        <f>[1]!f_info_investmentproportion(A304,"1")</f>
        <v>0-40</v>
      </c>
      <c r="I304" t="str">
        <f>[1]!f_info_setupdate(A304)</f>
        <v>2016-05-11</v>
      </c>
    </row>
    <row r="305" spans="1:9" x14ac:dyDescent="0.3">
      <c r="A305" t="s">
        <v>2403</v>
      </c>
      <c r="B305" t="s">
        <v>2404</v>
      </c>
      <c r="C305" s="1">
        <f>[1]!f_netasset_total(A305,"",100000000)</f>
        <v>31.129314088899999</v>
      </c>
      <c r="D305" s="3">
        <f>[1]!f_prt_convertiblebond(A305,"20210630",100000000)</f>
        <v>0</v>
      </c>
      <c r="E305" s="4">
        <f t="shared" si="4"/>
        <v>0</v>
      </c>
      <c r="F305" s="5">
        <f>[1]!f_info_minholdingperiod(A305)</f>
        <v>12</v>
      </c>
      <c r="G305" t="str">
        <f>[1]!f_info_pchmstatus(A305,"")</f>
        <v>开放申购</v>
      </c>
      <c r="H305" t="str">
        <f>[1]!f_info_investmentproportion(A305,"1")</f>
        <v>0-30</v>
      </c>
      <c r="I305" t="str">
        <f>[1]!f_info_setupdate(A305)</f>
        <v>2020-08-17</v>
      </c>
    </row>
    <row r="306" spans="1:9" hidden="1" x14ac:dyDescent="0.3">
      <c r="A306" t="s">
        <v>3017</v>
      </c>
      <c r="B306" t="s">
        <v>3018</v>
      </c>
      <c r="C306" s="1">
        <f>[1]!f_netasset_total(A306,"",100000000)</f>
        <v>7.9021161822000003</v>
      </c>
      <c r="D306" s="3">
        <f>[1]!f_prt_convertiblebond(A306,"20210630",100000000)</f>
        <v>0</v>
      </c>
      <c r="E306" s="4">
        <f t="shared" si="4"/>
        <v>0</v>
      </c>
      <c r="F306" s="5">
        <f>[1]!f_info_minholdingperiod(A306)</f>
        <v>12</v>
      </c>
      <c r="G306" t="str">
        <f>[1]!f_info_pchmstatus(A306,"")</f>
        <v>开放申购</v>
      </c>
      <c r="H306" t="str">
        <f>[1]!f_info_investmentproportion(A306,"1")</f>
        <v>0-30</v>
      </c>
      <c r="I306" t="str">
        <f>[1]!f_info_setupdate(A306)</f>
        <v>2021-04-29</v>
      </c>
    </row>
    <row r="307" spans="1:9" hidden="1" x14ac:dyDescent="0.3">
      <c r="A307" t="s">
        <v>1831</v>
      </c>
      <c r="B307" t="s">
        <v>1832</v>
      </c>
      <c r="C307" s="1">
        <f>[1]!f_netasset_total(A307,"",100000000)</f>
        <v>8.2110435855999988</v>
      </c>
      <c r="D307" s="3">
        <f>[1]!f_prt_convertiblebond(A307,"20210630",100000000)</f>
        <v>0</v>
      </c>
      <c r="E307" s="4">
        <f t="shared" si="4"/>
        <v>0</v>
      </c>
      <c r="F307" s="5">
        <f>[1]!f_info_minholdingperiod(A307)</f>
        <v>0</v>
      </c>
      <c r="G307" t="str">
        <f>[1]!f_info_pchmstatus(A307,"")</f>
        <v>暂停申购</v>
      </c>
      <c r="H307" t="str">
        <f>[1]!f_info_investmentproportion(A307,"1")</f>
        <v>0-40</v>
      </c>
      <c r="I307" t="str">
        <f>[1]!f_info_setupdate(A307)</f>
        <v>2018-03-21</v>
      </c>
    </row>
    <row r="308" spans="1:9" hidden="1" x14ac:dyDescent="0.3">
      <c r="A308" t="s">
        <v>2877</v>
      </c>
      <c r="B308" t="s">
        <v>2878</v>
      </c>
      <c r="C308" s="1">
        <f>[1]!f_netasset_total(A308,"",100000000)</f>
        <v>8.6005207796000001</v>
      </c>
      <c r="D308" s="3">
        <f>[1]!f_prt_convertiblebond(A308,"20210630",100000000)</f>
        <v>1.0196845E-2</v>
      </c>
      <c r="E308" s="4">
        <f t="shared" si="4"/>
        <v>1.1856078557691994E-3</v>
      </c>
      <c r="F308" s="5">
        <f>[1]!f_info_minholdingperiod(A308)</f>
        <v>12</v>
      </c>
      <c r="G308" t="str">
        <f>[1]!f_info_pchmstatus(A308,"")</f>
        <v>开放申购</v>
      </c>
      <c r="H308" t="str">
        <f>[1]!f_info_investmentproportion(A308,"1")</f>
        <v>0-30</v>
      </c>
      <c r="I308" t="str">
        <f>[1]!f_info_setupdate(A308)</f>
        <v>2021-03-23</v>
      </c>
    </row>
    <row r="309" spans="1:9" hidden="1" x14ac:dyDescent="0.3">
      <c r="A309" t="s">
        <v>2595</v>
      </c>
      <c r="B309" t="s">
        <v>2596</v>
      </c>
      <c r="C309" s="1">
        <f>[1]!f_netasset_total(A309,"",100000000)</f>
        <v>2.7089093739999996</v>
      </c>
      <c r="D309" s="3">
        <f>[1]!f_prt_convertiblebond(A309,"20210630",100000000)</f>
        <v>1.9153728999999998E-2</v>
      </c>
      <c r="E309" s="4">
        <f t="shared" si="4"/>
        <v>7.0706422237069638E-3</v>
      </c>
      <c r="F309" s="5">
        <f>[1]!f_info_minholdingperiod(A309)</f>
        <v>0</v>
      </c>
      <c r="G309" t="str">
        <f>[1]!f_info_pchmstatus(A309,"")</f>
        <v>开放申购</v>
      </c>
      <c r="H309" t="str">
        <f>[1]!f_info_investmentproportion(A309,"1")</f>
        <v>0-50</v>
      </c>
      <c r="I309" t="str">
        <f>[1]!f_info_setupdate(A309)</f>
        <v>2020-11-27</v>
      </c>
    </row>
    <row r="310" spans="1:9" x14ac:dyDescent="0.3">
      <c r="A310" t="s">
        <v>2395</v>
      </c>
      <c r="B310" t="s">
        <v>2396</v>
      </c>
      <c r="C310" s="1">
        <f>[1]!f_netasset_total(A310,"",100000000)</f>
        <v>27.635942523000001</v>
      </c>
      <c r="D310" s="3">
        <f>[1]!f_prt_convertiblebond(A310,"20210630",100000000)</f>
        <v>1.7844796772999998</v>
      </c>
      <c r="E310" s="4">
        <f t="shared" si="4"/>
        <v>6.4570972233527674E-2</v>
      </c>
      <c r="F310" s="5">
        <f>[1]!f_info_minholdingperiod(A310)</f>
        <v>6</v>
      </c>
      <c r="G310" t="str">
        <f>[1]!f_info_pchmstatus(A310,"")</f>
        <v>开放申购</v>
      </c>
      <c r="H310" t="str">
        <f>[1]!f_info_investmentproportion(A310,"1")</f>
        <v>0-30</v>
      </c>
      <c r="I310" t="str">
        <f>[1]!f_info_setupdate(A310)</f>
        <v>2020-08-11</v>
      </c>
    </row>
    <row r="311" spans="1:9" hidden="1" x14ac:dyDescent="0.3">
      <c r="A311" t="s">
        <v>2517</v>
      </c>
      <c r="B311" t="s">
        <v>2518</v>
      </c>
      <c r="C311" s="1">
        <f>[1]!f_netasset_total(A311,"",100000000)</f>
        <v>4.3575862557000002</v>
      </c>
      <c r="D311" s="3">
        <f>[1]!f_prt_convertiblebond(A311,"20210630",100000000)</f>
        <v>5.4363555300000005E-2</v>
      </c>
      <c r="E311" s="4">
        <f t="shared" si="4"/>
        <v>1.2475611981033998E-2</v>
      </c>
      <c r="F311" s="5">
        <f>[1]!f_info_minholdingperiod(A311)</f>
        <v>6</v>
      </c>
      <c r="G311" t="str">
        <f>[1]!f_info_pchmstatus(A311,"")</f>
        <v>开放申购</v>
      </c>
      <c r="H311" t="str">
        <f>[1]!f_info_investmentproportion(A311,"1")</f>
        <v>0-30</v>
      </c>
      <c r="I311" t="str">
        <f>[1]!f_info_setupdate(A311)</f>
        <v>2020-11-04</v>
      </c>
    </row>
    <row r="312" spans="1:9" x14ac:dyDescent="0.3">
      <c r="A312" t="s">
        <v>1453</v>
      </c>
      <c r="B312" t="s">
        <v>1454</v>
      </c>
      <c r="C312" s="1">
        <f>[1]!f_netasset_total(A312,"",100000000)</f>
        <v>25.579017031199999</v>
      </c>
      <c r="D312" s="3">
        <f>[1]!f_prt_convertiblebond(A312,"20210630",100000000)</f>
        <v>0.39750850270000004</v>
      </c>
      <c r="E312" s="4">
        <f t="shared" si="4"/>
        <v>1.5540413543457872E-2</v>
      </c>
      <c r="F312" s="5">
        <f>[1]!f_info_minholdingperiod(A312)</f>
        <v>6</v>
      </c>
      <c r="G312" t="str">
        <f>[1]!f_info_pchmstatus(A312,"")</f>
        <v>开放申购</v>
      </c>
      <c r="H312" t="str">
        <f>[1]!f_info_investmentproportion(A312,"1")</f>
        <v>0-30</v>
      </c>
      <c r="I312" t="str">
        <f>[1]!f_info_setupdate(A312)</f>
        <v>2020-04-21</v>
      </c>
    </row>
    <row r="313" spans="1:9" x14ac:dyDescent="0.3">
      <c r="A313" t="s">
        <v>2309</v>
      </c>
      <c r="B313" t="s">
        <v>2310</v>
      </c>
      <c r="C313" s="1">
        <f>[1]!f_netasset_total(A313,"",100000000)</f>
        <v>14.2104224375</v>
      </c>
      <c r="D313" s="3">
        <f>[1]!f_prt_convertiblebond(A313,"20210630",100000000)</f>
        <v>0.34149396299999996</v>
      </c>
      <c r="E313" s="4">
        <f t="shared" si="4"/>
        <v>2.4031232322751273E-2</v>
      </c>
      <c r="F313" s="5">
        <f>[1]!f_info_minholdingperiod(A313)</f>
        <v>6</v>
      </c>
      <c r="G313" t="str">
        <f>[1]!f_info_pchmstatus(A313,"")</f>
        <v>暂停大额申购</v>
      </c>
      <c r="H313" t="str">
        <f>[1]!f_info_investmentproportion(A313,"1")</f>
        <v>0-30</v>
      </c>
      <c r="I313" t="str">
        <f>[1]!f_info_setupdate(A313)</f>
        <v>2020-06-24</v>
      </c>
    </row>
    <row r="314" spans="1:9" hidden="1" x14ac:dyDescent="0.3">
      <c r="A314" t="s">
        <v>2021</v>
      </c>
      <c r="B314" t="s">
        <v>2022</v>
      </c>
      <c r="C314" s="1">
        <f>[1]!f_netasset_total(A314,"",100000000)</f>
        <v>4.0610248886000004</v>
      </c>
      <c r="D314" s="3">
        <f>[1]!f_prt_convertiblebond(A314,"20210630",100000000)</f>
        <v>8.7428260000000004E-3</v>
      </c>
      <c r="E314" s="4">
        <f t="shared" si="4"/>
        <v>2.1528619596847647E-3</v>
      </c>
      <c r="F314" s="5">
        <f>[1]!f_info_minholdingperiod(A314)</f>
        <v>0</v>
      </c>
      <c r="G314" t="str">
        <f>[1]!f_info_pchmstatus(A314,"")</f>
        <v>开放申购</v>
      </c>
      <c r="H314" t="str">
        <f>[1]!f_info_investmentproportion(A314,"1")</f>
        <v>0-50</v>
      </c>
      <c r="I314" t="str">
        <f>[1]!f_info_setupdate(A314)</f>
        <v>2020-04-10</v>
      </c>
    </row>
    <row r="315" spans="1:9" x14ac:dyDescent="0.3">
      <c r="A315" t="s">
        <v>2705</v>
      </c>
      <c r="B315" t="s">
        <v>2706</v>
      </c>
      <c r="C315" s="1">
        <f>[1]!f_netasset_total(A315,"",100000000)</f>
        <v>49.822524754799993</v>
      </c>
      <c r="D315" s="3">
        <f>[1]!f_prt_convertiblebond(A315,"20210630",100000000)</f>
        <v>5.2365568299999998E-2</v>
      </c>
      <c r="E315" s="4">
        <f t="shared" si="4"/>
        <v>1.0510420448926567E-3</v>
      </c>
      <c r="F315" s="5">
        <f>[1]!f_info_minholdingperiod(A315)</f>
        <v>12</v>
      </c>
      <c r="G315" t="str">
        <f>[1]!f_info_pchmstatus(A315,"")</f>
        <v>开放申购</v>
      </c>
      <c r="H315" t="str">
        <f>[1]!f_info_investmentproportion(A315,"1")</f>
        <v>0-30</v>
      </c>
      <c r="I315" t="str">
        <f>[1]!f_info_setupdate(A315)</f>
        <v>2021-01-12</v>
      </c>
    </row>
    <row r="316" spans="1:9" hidden="1" x14ac:dyDescent="0.3">
      <c r="A316" t="s">
        <v>1511</v>
      </c>
      <c r="B316" t="s">
        <v>1512</v>
      </c>
      <c r="C316" s="1">
        <f>[1]!f_netasset_total(A316,"",100000000)</f>
        <v>3.5246409486000001</v>
      </c>
      <c r="D316" s="3">
        <f>[1]!f_prt_convertiblebond(A316,"20210630",100000000)</f>
        <v>8.4553091999999996E-2</v>
      </c>
      <c r="E316" s="4">
        <f t="shared" si="4"/>
        <v>2.3989136264669676E-2</v>
      </c>
      <c r="F316" s="5">
        <f>[1]!f_info_minholdingperiod(A316)</f>
        <v>0</v>
      </c>
      <c r="G316" t="str">
        <f>[1]!f_info_pchmstatus(A316,"")</f>
        <v>封闭期</v>
      </c>
      <c r="H316" t="str">
        <f>[1]!f_info_investmentproportion(A316,"1")</f>
        <v>0-30</v>
      </c>
      <c r="I316" t="str">
        <f>[1]!f_info_setupdate(A316)</f>
        <v>2020-02-19</v>
      </c>
    </row>
    <row r="317" spans="1:9" x14ac:dyDescent="0.3">
      <c r="A317" t="s">
        <v>1599</v>
      </c>
      <c r="B317" t="s">
        <v>1600</v>
      </c>
      <c r="C317" s="1">
        <f>[1]!f_netasset_total(A317,"",100000000)</f>
        <v>51.9612716603</v>
      </c>
      <c r="D317" s="3">
        <f>[1]!f_prt_convertiblebond(A317,"20210630",100000000)</f>
        <v>1.3097721185</v>
      </c>
      <c r="E317" s="4">
        <f t="shared" si="4"/>
        <v>2.5206698694033424E-2</v>
      </c>
      <c r="F317" s="5">
        <f>[1]!f_info_minholdingperiod(A317)</f>
        <v>6</v>
      </c>
      <c r="G317" t="str">
        <f>[1]!f_info_pchmstatus(A317,"")</f>
        <v>开放申购</v>
      </c>
      <c r="H317" t="str">
        <f>[1]!f_info_investmentproportion(A317,"1")</f>
        <v>0-30</v>
      </c>
      <c r="I317" t="str">
        <f>[1]!f_info_setupdate(A317)</f>
        <v>2020-03-16</v>
      </c>
    </row>
    <row r="318" spans="1:9" x14ac:dyDescent="0.3">
      <c r="A318" t="s">
        <v>1593</v>
      </c>
      <c r="B318" t="s">
        <v>1594</v>
      </c>
      <c r="C318" s="1">
        <f>[1]!f_netasset_total(A318,"",100000000)</f>
        <v>11.879310305999999</v>
      </c>
      <c r="D318" s="3">
        <f>[1]!f_prt_convertiblebond(A318,"20210630",100000000)</f>
        <v>0.29594918910000001</v>
      </c>
      <c r="E318" s="4">
        <f t="shared" si="4"/>
        <v>2.4912994229178614E-2</v>
      </c>
      <c r="F318" s="5">
        <f>[1]!f_info_minholdingperiod(A318)</f>
        <v>0</v>
      </c>
      <c r="G318" t="str">
        <f>[1]!f_info_pchmstatus(A318,"")</f>
        <v>开放申购</v>
      </c>
      <c r="H318" t="str">
        <f>[1]!f_info_investmentproportion(A318,"1")</f>
        <v>0-30</v>
      </c>
      <c r="I318" t="str">
        <f>[1]!f_info_setupdate(A318)</f>
        <v>2018-05-10</v>
      </c>
    </row>
    <row r="319" spans="1:9" hidden="1" x14ac:dyDescent="0.3">
      <c r="A319" t="s">
        <v>1903</v>
      </c>
      <c r="B319" t="s">
        <v>1904</v>
      </c>
      <c r="C319" s="1">
        <f>[1]!f_netasset_total(A319,"",100000000)</f>
        <v>4.4460139704000001</v>
      </c>
      <c r="D319" s="3">
        <f>[1]!f_prt_convertiblebond(A319,"20210630",100000000)</f>
        <v>0.1765584586</v>
      </c>
      <c r="E319" s="4">
        <f t="shared" si="4"/>
        <v>3.9711629287596535E-2</v>
      </c>
      <c r="F319" s="5">
        <f>[1]!f_info_minholdingperiod(A319)</f>
        <v>0</v>
      </c>
      <c r="G319" t="str">
        <f>[1]!f_info_pchmstatus(A319,"")</f>
        <v>开放申购</v>
      </c>
      <c r="H319" t="str">
        <f>[1]!f_info_investmentproportion(A319,"1")</f>
        <v>0-50</v>
      </c>
      <c r="I319" t="str">
        <f>[1]!f_info_setupdate(A319)</f>
        <v>2017-09-27</v>
      </c>
    </row>
    <row r="320" spans="1:9" x14ac:dyDescent="0.3">
      <c r="A320" t="s">
        <v>2847</v>
      </c>
      <c r="B320" t="s">
        <v>2848</v>
      </c>
      <c r="C320" s="1">
        <f>[1]!f_netasset_total(A320,"",100000000)</f>
        <v>33.573888002499999</v>
      </c>
      <c r="D320" s="3">
        <f>[1]!f_prt_convertiblebond(A320,"20210630",100000000)</f>
        <v>0.69844271099999999</v>
      </c>
      <c r="E320" s="4">
        <f t="shared" si="4"/>
        <v>2.08031524662259E-2</v>
      </c>
      <c r="F320" s="5">
        <f>[1]!f_info_minholdingperiod(A320)</f>
        <v>12</v>
      </c>
      <c r="G320" t="str">
        <f>[1]!f_info_pchmstatus(A320,"")</f>
        <v>开放申购</v>
      </c>
      <c r="H320" t="str">
        <f>[1]!f_info_investmentproportion(A320,"1")</f>
        <v>0-30</v>
      </c>
      <c r="I320" t="str">
        <f>[1]!f_info_setupdate(A320)</f>
        <v>2021-03-09</v>
      </c>
    </row>
    <row r="321" spans="1:9" hidden="1" x14ac:dyDescent="0.3">
      <c r="A321" t="s">
        <v>1761</v>
      </c>
      <c r="B321" t="s">
        <v>1762</v>
      </c>
      <c r="C321" s="1">
        <f>[1]!f_netasset_total(A321,"",100000000)</f>
        <v>8.4628446300000007E-2</v>
      </c>
      <c r="D321" s="3">
        <f>[1]!f_prt_convertiblebond(A321,"20210630",100000000)</f>
        <v>8.9823999999999999E-5</v>
      </c>
      <c r="E321" s="4">
        <f t="shared" si="4"/>
        <v>1.0613925213938376E-3</v>
      </c>
      <c r="F321" s="5">
        <f>[1]!f_info_minholdingperiod(A321)</f>
        <v>0</v>
      </c>
      <c r="G321" t="str">
        <f>[1]!f_info_pchmstatus(A321,"")</f>
        <v>开放申购</v>
      </c>
      <c r="H321" t="str">
        <f>[1]!f_info_investmentproportion(A321,"1")</f>
        <v>0-30</v>
      </c>
      <c r="I321" t="str">
        <f>[1]!f_info_setupdate(A321)</f>
        <v>2017-04-26</v>
      </c>
    </row>
    <row r="322" spans="1:9" hidden="1" x14ac:dyDescent="0.3">
      <c r="A322" t="s">
        <v>2749</v>
      </c>
      <c r="B322" t="s">
        <v>2750</v>
      </c>
      <c r="C322" s="1">
        <f>[1]!f_netasset_total(A322,"",100000000)</f>
        <v>11.074568476300001</v>
      </c>
      <c r="D322" s="3">
        <f>[1]!f_prt_convertiblebond(A322,"20210630",100000000)</f>
        <v>0.67834392139999999</v>
      </c>
      <c r="E322" s="4">
        <f t="shared" ref="E322:E385" si="5">D322/C322</f>
        <v>6.1252402100513609E-2</v>
      </c>
      <c r="F322" s="5">
        <f>[1]!f_info_minholdingperiod(A322)</f>
        <v>0</v>
      </c>
      <c r="G322" t="str">
        <f>[1]!f_info_pchmstatus(A322,"")</f>
        <v>开放申购</v>
      </c>
      <c r="H322" t="str">
        <f>[1]!f_info_investmentproportion(A322,"1")</f>
        <v>0-30</v>
      </c>
      <c r="I322" t="str">
        <f>[1]!f_info_setupdate(A322)</f>
        <v>2021-02-02</v>
      </c>
    </row>
    <row r="323" spans="1:9" hidden="1" x14ac:dyDescent="0.3">
      <c r="A323" t="s">
        <v>2349</v>
      </c>
      <c r="B323" t="s">
        <v>2350</v>
      </c>
      <c r="C323" s="1">
        <f>[1]!f_netasset_total(A323,"",100000000)</f>
        <v>2.8801365886000001</v>
      </c>
      <c r="D323" s="3">
        <f>[1]!f_prt_convertiblebond(A323,"20210630",100000000)</f>
        <v>6.1661477000000001E-3</v>
      </c>
      <c r="E323" s="4">
        <f t="shared" si="5"/>
        <v>2.1409219703004746E-3</v>
      </c>
      <c r="F323" s="5">
        <f>[1]!f_info_minholdingperiod(A323)</f>
        <v>0</v>
      </c>
      <c r="G323" t="str">
        <f>[1]!f_info_pchmstatus(A323,"")</f>
        <v>开放申购</v>
      </c>
      <c r="H323" t="str">
        <f>[1]!f_info_investmentproportion(A323,"1")</f>
        <v>0-30</v>
      </c>
      <c r="I323" t="str">
        <f>[1]!f_info_setupdate(A323)</f>
        <v>2020-07-15</v>
      </c>
    </row>
    <row r="324" spans="1:9" hidden="1" x14ac:dyDescent="0.3">
      <c r="A324" t="s">
        <v>2641</v>
      </c>
      <c r="B324" t="s">
        <v>2642</v>
      </c>
      <c r="C324" s="1">
        <f>[1]!f_netasset_total(A324,"",100000000)</f>
        <v>0.99738935680000007</v>
      </c>
      <c r="D324" s="3">
        <f>[1]!f_prt_convertiblebond(A324,"20210630",100000000)</f>
        <v>2.8335009599999999E-2</v>
      </c>
      <c r="E324" s="4">
        <f t="shared" si="5"/>
        <v>2.8409175821676461E-2</v>
      </c>
      <c r="F324" s="5">
        <f>[1]!f_info_minholdingperiod(A324)</f>
        <v>6</v>
      </c>
      <c r="G324" t="str">
        <f>[1]!f_info_pchmstatus(A324,"")</f>
        <v>开放申购</v>
      </c>
      <c r="H324" t="str">
        <f>[1]!f_info_investmentproportion(A324,"1")</f>
        <v>0-30</v>
      </c>
      <c r="I324" t="str">
        <f>[1]!f_info_setupdate(A324)</f>
        <v>2020-12-18</v>
      </c>
    </row>
    <row r="325" spans="1:9" hidden="1" x14ac:dyDescent="0.3">
      <c r="A325" t="s">
        <v>2527</v>
      </c>
      <c r="B325" t="s">
        <v>2528</v>
      </c>
      <c r="C325" s="1">
        <f>[1]!f_netasset_total(A325,"",100000000)</f>
        <v>4.9542520730000001</v>
      </c>
      <c r="D325" s="3">
        <f>[1]!f_prt_convertiblebond(A325,"20210630",100000000)</f>
        <v>3.9796809999999997E-3</v>
      </c>
      <c r="E325" s="4">
        <f t="shared" si="5"/>
        <v>8.032859332468608E-4</v>
      </c>
      <c r="F325" s="5">
        <f>[1]!f_info_minholdingperiod(A325)</f>
        <v>0</v>
      </c>
      <c r="G325" t="str">
        <f>[1]!f_info_pchmstatus(A325,"")</f>
        <v>封闭期</v>
      </c>
      <c r="H325" t="str">
        <f>[1]!f_info_investmentproportion(A325,"1")</f>
        <v>0-30</v>
      </c>
      <c r="I325" t="str">
        <f>[1]!f_info_setupdate(A325)</f>
        <v>2020-11-04</v>
      </c>
    </row>
    <row r="326" spans="1:9" x14ac:dyDescent="0.3">
      <c r="A326" t="s">
        <v>1905</v>
      </c>
      <c r="B326" t="s">
        <v>1906</v>
      </c>
      <c r="C326" s="1">
        <f>[1]!f_netasset_total(A326,"",100000000)</f>
        <v>79.570718441799997</v>
      </c>
      <c r="D326" s="3">
        <f>[1]!f_prt_convertiblebond(A326,"20210630",100000000)</f>
        <v>0</v>
      </c>
      <c r="E326" s="4">
        <f t="shared" si="5"/>
        <v>0</v>
      </c>
      <c r="F326" s="5">
        <f>[1]!f_info_minholdingperiod(A326)</f>
        <v>0</v>
      </c>
      <c r="G326" t="str">
        <f>[1]!f_info_pchmstatus(A326,"")</f>
        <v>开放申购</v>
      </c>
      <c r="H326" t="str">
        <f>[1]!f_info_investmentproportion(A326,"1")</f>
        <v>0-40</v>
      </c>
      <c r="I326" t="str">
        <f>[1]!f_info_setupdate(A326)</f>
        <v>2021-01-13</v>
      </c>
    </row>
    <row r="327" spans="1:9" hidden="1" x14ac:dyDescent="0.3">
      <c r="A327" t="s">
        <v>1885</v>
      </c>
      <c r="B327" t="s">
        <v>1886</v>
      </c>
      <c r="C327" s="1">
        <f>[1]!f_netasset_total(A327,"",100000000)</f>
        <v>1.5676908390000002</v>
      </c>
      <c r="D327" s="3">
        <f>[1]!f_prt_convertiblebond(A327,"20210630",100000000)</f>
        <v>0</v>
      </c>
      <c r="E327" s="4">
        <f t="shared" si="5"/>
        <v>0</v>
      </c>
      <c r="F327" s="5">
        <f>[1]!f_info_minholdingperiod(A327)</f>
        <v>0</v>
      </c>
      <c r="G327" t="str">
        <f>[1]!f_info_pchmstatus(A327,"")</f>
        <v>开放申购</v>
      </c>
      <c r="H327" t="str">
        <f>[1]!f_info_investmentproportion(A327,"1")</f>
        <v>0-30</v>
      </c>
      <c r="I327" t="str">
        <f>[1]!f_info_setupdate(A327)</f>
        <v>2021-06-01</v>
      </c>
    </row>
    <row r="328" spans="1:9" hidden="1" x14ac:dyDescent="0.3">
      <c r="A328" t="s">
        <v>2083</v>
      </c>
      <c r="B328" t="s">
        <v>2084</v>
      </c>
      <c r="C328" s="1">
        <f>[1]!f_netasset_total(A328,"",100000000)</f>
        <v>0.54317231389999998</v>
      </c>
      <c r="D328" s="3">
        <f>[1]!f_prt_convertiblebond(A328,"20210630",100000000)</f>
        <v>3.8581180000000001E-4</v>
      </c>
      <c r="E328" s="4">
        <f t="shared" si="5"/>
        <v>7.1029356638201071E-4</v>
      </c>
      <c r="F328" s="5">
        <f>[1]!f_info_minholdingperiod(A328)</f>
        <v>0</v>
      </c>
      <c r="G328" t="str">
        <f>[1]!f_info_pchmstatus(A328,"")</f>
        <v>暂停申购</v>
      </c>
      <c r="H328" t="str">
        <f>[1]!f_info_investmentproportion(A328,"1")</f>
        <v>0-30</v>
      </c>
      <c r="I328" t="str">
        <f>[1]!f_info_setupdate(A328)</f>
        <v>2017-03-23</v>
      </c>
    </row>
    <row r="329" spans="1:9" hidden="1" x14ac:dyDescent="0.3">
      <c r="A329" t="s">
        <v>1777</v>
      </c>
      <c r="B329" t="s">
        <v>1778</v>
      </c>
      <c r="C329" s="1">
        <f>[1]!f_netasset_total(A329,"",100000000)</f>
        <v>1.7764889408000002</v>
      </c>
      <c r="D329" s="3">
        <f>[1]!f_prt_convertiblebond(A329,"20210630",100000000)</f>
        <v>0</v>
      </c>
      <c r="E329" s="4">
        <f t="shared" si="5"/>
        <v>0</v>
      </c>
      <c r="F329" s="5">
        <f>[1]!f_info_minholdingperiod(A329)</f>
        <v>0</v>
      </c>
      <c r="G329" t="str">
        <f>[1]!f_info_pchmstatus(A329,"")</f>
        <v>开放申购</v>
      </c>
      <c r="H329" t="str">
        <f>[1]!f_info_investmentproportion(A329,"1")</f>
        <v>0-30</v>
      </c>
      <c r="I329" t="str">
        <f>[1]!f_info_setupdate(A329)</f>
        <v>2018-08-09</v>
      </c>
    </row>
    <row r="330" spans="1:9" hidden="1" x14ac:dyDescent="0.3">
      <c r="A330" t="s">
        <v>1865</v>
      </c>
      <c r="B330" t="s">
        <v>1866</v>
      </c>
      <c r="C330" s="1">
        <f>[1]!f_netasset_total(A330,"",100000000)</f>
        <v>0.21887125850000003</v>
      </c>
      <c r="D330" s="3">
        <f>[1]!f_prt_convertiblebond(A330,"20210630",100000000)</f>
        <v>0</v>
      </c>
      <c r="E330" s="4">
        <f t="shared" si="5"/>
        <v>0</v>
      </c>
      <c r="F330" s="5">
        <f>[1]!f_info_minholdingperiod(A330)</f>
        <v>0</v>
      </c>
      <c r="G330" t="str">
        <f>[1]!f_info_pchmstatus(A330,"")</f>
        <v>暂停申购</v>
      </c>
      <c r="H330" t="str">
        <f>[1]!f_info_investmentproportion(A330,"1")</f>
        <v>0-30</v>
      </c>
      <c r="I330" t="str">
        <f>[1]!f_info_setupdate(A330)</f>
        <v>2018-04-19</v>
      </c>
    </row>
    <row r="331" spans="1:9" hidden="1" x14ac:dyDescent="0.3">
      <c r="A331" t="s">
        <v>2345</v>
      </c>
      <c r="B331" t="s">
        <v>2346</v>
      </c>
      <c r="C331" s="1">
        <f>[1]!f_netasset_total(A331,"",100000000)</f>
        <v>0.78961760159999994</v>
      </c>
      <c r="D331" s="3">
        <f>[1]!f_prt_convertiblebond(A331,"20210630",100000000)</f>
        <v>0</v>
      </c>
      <c r="E331" s="4">
        <f t="shared" si="5"/>
        <v>0</v>
      </c>
      <c r="F331" s="5">
        <f>[1]!f_info_minholdingperiod(A331)</f>
        <v>12</v>
      </c>
      <c r="G331" t="str">
        <f>[1]!f_info_pchmstatus(A331,"")</f>
        <v>开放申购</v>
      </c>
      <c r="H331" t="str">
        <f>[1]!f_info_investmentproportion(A331,"1")</f>
        <v>0-30</v>
      </c>
      <c r="I331" t="str">
        <f>[1]!f_info_setupdate(A331)</f>
        <v>2020-07-15</v>
      </c>
    </row>
    <row r="332" spans="1:9" hidden="1" x14ac:dyDescent="0.3">
      <c r="A332" t="s">
        <v>3105</v>
      </c>
      <c r="B332" t="s">
        <v>3106</v>
      </c>
      <c r="C332" s="1">
        <f>[1]!f_netasset_total(A332,"",100000000)</f>
        <v>4.9109195310000002</v>
      </c>
      <c r="D332" s="3">
        <f>[1]!f_prt_convertiblebond(A332,"20210630",100000000)</f>
        <v>0</v>
      </c>
      <c r="E332" s="4">
        <f t="shared" si="5"/>
        <v>0</v>
      </c>
      <c r="F332" s="5">
        <f>[1]!f_info_minholdingperiod(A332)</f>
        <v>0</v>
      </c>
      <c r="G332" t="str">
        <f>[1]!f_info_pchmstatus(A332,"")</f>
        <v>开放申购</v>
      </c>
      <c r="H332" t="str">
        <f>[1]!f_info_investmentproportion(A332,"1")</f>
        <v>0-45</v>
      </c>
      <c r="I332" t="str">
        <f>[1]!f_info_setupdate(A332)</f>
        <v>2021-05-27</v>
      </c>
    </row>
    <row r="333" spans="1:9" hidden="1" x14ac:dyDescent="0.3">
      <c r="A333" t="s">
        <v>1861</v>
      </c>
      <c r="B333" t="s">
        <v>1862</v>
      </c>
      <c r="C333" s="1">
        <f>[1]!f_netasset_total(A333,"",100000000)</f>
        <v>2.1838848861</v>
      </c>
      <c r="D333" s="3">
        <f>[1]!f_prt_convertiblebond(A333,"20210630",100000000)</f>
        <v>1.2E-4</v>
      </c>
      <c r="E333" s="4">
        <f t="shared" si="5"/>
        <v>5.494795113230396E-5</v>
      </c>
      <c r="F333" s="5">
        <f>[1]!f_info_minholdingperiod(A333)</f>
        <v>0</v>
      </c>
      <c r="G333" t="str">
        <f>[1]!f_info_pchmstatus(A333,"")</f>
        <v>开放申购</v>
      </c>
      <c r="H333" t="str">
        <f>[1]!f_info_investmentproportion(A333,"1")</f>
        <v>0-40</v>
      </c>
      <c r="I333" t="str">
        <f>[1]!f_info_setupdate(A333)</f>
        <v>2016-07-15</v>
      </c>
    </row>
    <row r="334" spans="1:9" hidden="1" x14ac:dyDescent="0.3">
      <c r="A334" t="s">
        <v>1383</v>
      </c>
      <c r="B334" t="s">
        <v>1384</v>
      </c>
      <c r="C334" s="1">
        <f>[1]!f_netasset_total(A334,"",100000000)</f>
        <v>6.4882929887999996</v>
      </c>
      <c r="D334" s="3">
        <f>[1]!f_prt_convertiblebond(A334,"20210630",100000000)</f>
        <v>0.11240301720000001</v>
      </c>
      <c r="E334" s="4">
        <f t="shared" si="5"/>
        <v>1.7323973716049587E-2</v>
      </c>
      <c r="F334" s="5">
        <f>[1]!f_info_minholdingperiod(A334)</f>
        <v>0</v>
      </c>
      <c r="G334" t="str">
        <f>[1]!f_info_pchmstatus(A334,"")</f>
        <v>暂停大额申购</v>
      </c>
      <c r="H334" t="str">
        <f>[1]!f_info_investmentproportion(A334,"1")</f>
        <v>0-30</v>
      </c>
      <c r="I334" t="str">
        <f>[1]!f_info_setupdate(A334)</f>
        <v>2015-01-14</v>
      </c>
    </row>
    <row r="335" spans="1:9" hidden="1" x14ac:dyDescent="0.3">
      <c r="A335" t="s">
        <v>1417</v>
      </c>
      <c r="B335" t="s">
        <v>1418</v>
      </c>
      <c r="C335" s="1">
        <f>[1]!f_netasset_total(A335,"",100000000)</f>
        <v>5.7771846286999997</v>
      </c>
      <c r="D335" s="3">
        <f>[1]!f_prt_convertiblebond(A335,"20210630",100000000)</f>
        <v>0.1840832939</v>
      </c>
      <c r="E335" s="4">
        <f t="shared" si="5"/>
        <v>3.1863841253317017E-2</v>
      </c>
      <c r="F335" s="5">
        <f>[1]!f_info_minholdingperiod(A335)</f>
        <v>0</v>
      </c>
      <c r="G335" t="str">
        <f>[1]!f_info_pchmstatus(A335,"")</f>
        <v>暂停大额申购</v>
      </c>
      <c r="H335" t="str">
        <f>[1]!f_info_investmentproportion(A335,"1")</f>
        <v>0-45</v>
      </c>
      <c r="I335" t="str">
        <f>[1]!f_info_setupdate(A335)</f>
        <v>2017-04-12</v>
      </c>
    </row>
    <row r="336" spans="1:9" hidden="1" x14ac:dyDescent="0.3">
      <c r="A336" t="s">
        <v>1607</v>
      </c>
      <c r="B336" t="s">
        <v>1608</v>
      </c>
      <c r="C336" s="1">
        <f>[1]!f_netasset_total(A336,"",100000000)</f>
        <v>0.56552117979999994</v>
      </c>
      <c r="D336" s="3">
        <f>[1]!f_prt_convertiblebond(A336,"20210630",100000000)</f>
        <v>5.4008496399999995E-2</v>
      </c>
      <c r="E336" s="4">
        <f t="shared" si="5"/>
        <v>9.5502163896143438E-2</v>
      </c>
      <c r="F336" s="5">
        <f>[1]!f_info_minholdingperiod(A336)</f>
        <v>0</v>
      </c>
      <c r="G336" t="str">
        <f>[1]!f_info_pchmstatus(A336,"")</f>
        <v>开放申购</v>
      </c>
      <c r="H336" t="str">
        <f>[1]!f_info_investmentproportion(A336,"1")</f>
        <v>0-40</v>
      </c>
      <c r="I336" t="str">
        <f>[1]!f_info_setupdate(A336)</f>
        <v>2018-08-07</v>
      </c>
    </row>
    <row r="337" spans="1:9" hidden="1" x14ac:dyDescent="0.3">
      <c r="A337" t="s">
        <v>2971</v>
      </c>
      <c r="B337" t="s">
        <v>2972</v>
      </c>
      <c r="C337" s="1">
        <f>[1]!f_netasset_total(A337,"",100000000)</f>
        <v>2.2439667915000001</v>
      </c>
      <c r="D337" s="3">
        <f>[1]!f_prt_convertiblebond(A337,"20210630",100000000)</f>
        <v>0.28028002060000001</v>
      </c>
      <c r="E337" s="4">
        <f t="shared" si="5"/>
        <v>0.12490381839057621</v>
      </c>
      <c r="F337" s="5">
        <f>[1]!f_info_minholdingperiod(A337)</f>
        <v>12</v>
      </c>
      <c r="G337" t="str">
        <f>[1]!f_info_pchmstatus(A337,"")</f>
        <v>开放申购</v>
      </c>
      <c r="H337" t="str">
        <f>[1]!f_info_investmentproportion(A337,"1")</f>
        <v>0-40</v>
      </c>
      <c r="I337" t="str">
        <f>[1]!f_info_setupdate(A337)</f>
        <v>2021-04-20</v>
      </c>
    </row>
    <row r="338" spans="1:9" hidden="1" x14ac:dyDescent="0.3">
      <c r="A338" t="s">
        <v>1651</v>
      </c>
      <c r="B338" t="s">
        <v>1652</v>
      </c>
      <c r="C338" s="1">
        <f>[1]!f_netasset_total(A338,"",100000000)</f>
        <v>0.57051019329999997</v>
      </c>
      <c r="D338" s="3">
        <f>[1]!f_prt_convertiblebond(A338,"20210630",100000000)</f>
        <v>2.0195541000000001E-2</v>
      </c>
      <c r="E338" s="4">
        <f t="shared" si="5"/>
        <v>3.5399088810636331E-2</v>
      </c>
      <c r="F338" s="5">
        <f>[1]!f_info_minholdingperiod(A338)</f>
        <v>0</v>
      </c>
      <c r="G338" t="str">
        <f>[1]!f_info_pchmstatus(A338,"")</f>
        <v>暂停大额申购</v>
      </c>
      <c r="H338" t="str">
        <f>[1]!f_info_investmentproportion(A338,"1")</f>
        <v>0-30</v>
      </c>
      <c r="I338" t="str">
        <f>[1]!f_info_setupdate(A338)</f>
        <v>2017-12-04</v>
      </c>
    </row>
    <row r="339" spans="1:9" hidden="1" x14ac:dyDescent="0.3">
      <c r="A339" t="s">
        <v>1407</v>
      </c>
      <c r="B339" t="s">
        <v>1408</v>
      </c>
      <c r="C339" s="1">
        <f>[1]!f_netasset_total(A339,"",100000000)</f>
        <v>7.8606294523000004</v>
      </c>
      <c r="D339" s="3">
        <f>[1]!f_prt_convertiblebond(A339,"20210630",100000000)</f>
        <v>9.7420820000000002E-4</v>
      </c>
      <c r="E339" s="4">
        <f t="shared" si="5"/>
        <v>1.2393513851679513E-4</v>
      </c>
      <c r="F339" s="5">
        <f>[1]!f_info_minholdingperiod(A339)</f>
        <v>0</v>
      </c>
      <c r="G339" t="str">
        <f>[1]!f_info_pchmstatus(A339,"")</f>
        <v>暂停大额申购</v>
      </c>
      <c r="H339" t="str">
        <f>[1]!f_info_investmentproportion(A339,"1")</f>
        <v>0-50</v>
      </c>
      <c r="I339" t="str">
        <f>[1]!f_info_setupdate(A339)</f>
        <v>2016-09-20</v>
      </c>
    </row>
    <row r="340" spans="1:9" hidden="1" x14ac:dyDescent="0.3">
      <c r="A340" t="s">
        <v>2253</v>
      </c>
      <c r="B340" t="s">
        <v>2254</v>
      </c>
      <c r="C340" s="1">
        <f>[1]!f_netasset_total(A340,"",100000000)</f>
        <v>7.9147204137000005</v>
      </c>
      <c r="D340" s="3">
        <f>[1]!f_prt_convertiblebond(A340,"20210630",100000000)</f>
        <v>9.1808190000000004E-4</v>
      </c>
      <c r="E340" s="4">
        <f t="shared" si="5"/>
        <v>1.1599675693039573E-4</v>
      </c>
      <c r="F340" s="5">
        <f>[1]!f_info_minholdingperiod(A340)</f>
        <v>0</v>
      </c>
      <c r="G340" t="str">
        <f>[1]!f_info_pchmstatus(A340,"")</f>
        <v>暂停大额申购</v>
      </c>
      <c r="H340" t="str">
        <f>[1]!f_info_investmentproportion(A340,"1")</f>
        <v>0-50</v>
      </c>
      <c r="I340" t="str">
        <f>[1]!f_info_setupdate(A340)</f>
        <v>2020-06-02</v>
      </c>
    </row>
    <row r="341" spans="1:9" hidden="1" x14ac:dyDescent="0.3">
      <c r="A341" t="s">
        <v>1443</v>
      </c>
      <c r="B341" t="s">
        <v>1444</v>
      </c>
      <c r="C341" s="1">
        <f>[1]!f_netasset_total(A341,"",100000000)</f>
        <v>7.9178555677999993</v>
      </c>
      <c r="D341" s="3">
        <f>[1]!f_prt_convertiblebond(A341,"20210630",100000000)</f>
        <v>1.5900000000000001E-3</v>
      </c>
      <c r="E341" s="4">
        <f t="shared" si="5"/>
        <v>2.0081194793021293E-4</v>
      </c>
      <c r="F341" s="5">
        <f>[1]!f_info_minholdingperiod(A341)</f>
        <v>0</v>
      </c>
      <c r="G341" t="str">
        <f>[1]!f_info_pchmstatus(A341,"")</f>
        <v>开放申购</v>
      </c>
      <c r="H341" t="str">
        <f>[1]!f_info_investmentproportion(A341,"1")</f>
        <v>0-40</v>
      </c>
      <c r="I341" t="str">
        <f>[1]!f_info_setupdate(A341)</f>
        <v>2017-01-18</v>
      </c>
    </row>
    <row r="342" spans="1:9" x14ac:dyDescent="0.3">
      <c r="A342" t="s">
        <v>1949</v>
      </c>
      <c r="B342" t="s">
        <v>1950</v>
      </c>
      <c r="C342" s="1">
        <f>[1]!f_netasset_total(A342,"",100000000)</f>
        <v>38.585891963099996</v>
      </c>
      <c r="D342" s="3">
        <f>[1]!f_prt_convertiblebond(A342,"20210630",100000000)</f>
        <v>5.5510089840000001</v>
      </c>
      <c r="E342" s="4">
        <f t="shared" si="5"/>
        <v>0.14386110315419107</v>
      </c>
      <c r="F342" s="5">
        <f>[1]!f_info_minholdingperiod(A342)</f>
        <v>0</v>
      </c>
      <c r="G342" t="str">
        <f>[1]!f_info_pchmstatus(A342,"")</f>
        <v>开放申购</v>
      </c>
      <c r="H342" t="str">
        <f>[1]!f_info_investmentproportion(A342,"1")</f>
        <v>0-30</v>
      </c>
      <c r="I342" t="str">
        <f>[1]!f_info_setupdate(A342)</f>
        <v>2018-02-08</v>
      </c>
    </row>
    <row r="343" spans="1:9" hidden="1" x14ac:dyDescent="0.3">
      <c r="A343" t="s">
        <v>2107</v>
      </c>
      <c r="B343" t="s">
        <v>2108</v>
      </c>
      <c r="C343" s="1">
        <f>[1]!f_netasset_total(A343,"",100000000)</f>
        <v>0.99954259900000009</v>
      </c>
      <c r="D343" s="3">
        <f>[1]!f_prt_convertiblebond(A343,"20210630",100000000)</f>
        <v>2.3000000000000001E-4</v>
      </c>
      <c r="E343" s="4">
        <f t="shared" si="5"/>
        <v>2.3010525037162521E-4</v>
      </c>
      <c r="F343" s="5">
        <f>[1]!f_info_minholdingperiod(A343)</f>
        <v>0</v>
      </c>
      <c r="G343" t="str">
        <f>[1]!f_info_pchmstatus(A343,"")</f>
        <v>开放申购</v>
      </c>
      <c r="H343" t="str">
        <f>[1]!f_info_investmentproportion(A343,"1")</f>
        <v>0-30</v>
      </c>
      <c r="I343" t="str">
        <f>[1]!f_info_setupdate(A343)</f>
        <v>2017-04-26</v>
      </c>
    </row>
    <row r="344" spans="1:9" x14ac:dyDescent="0.3">
      <c r="A344" t="s">
        <v>1787</v>
      </c>
      <c r="B344" t="s">
        <v>1788</v>
      </c>
      <c r="C344" s="1">
        <f>[1]!f_netasset_total(A344,"",100000000)</f>
        <v>21.247891147899999</v>
      </c>
      <c r="D344" s="3">
        <f>[1]!f_prt_convertiblebond(A344,"20210630",100000000)</f>
        <v>3.2432310179999999</v>
      </c>
      <c r="E344" s="4">
        <f t="shared" si="5"/>
        <v>0.15263778392993788</v>
      </c>
      <c r="F344" s="5">
        <f>[1]!f_info_minholdingperiod(A344)</f>
        <v>0</v>
      </c>
      <c r="G344" t="str">
        <f>[1]!f_info_pchmstatus(A344,"")</f>
        <v>开放申购</v>
      </c>
      <c r="H344" t="str">
        <f>[1]!f_info_investmentproportion(A344,"1")</f>
        <v>5-50</v>
      </c>
      <c r="I344" t="str">
        <f>[1]!f_info_setupdate(A344)</f>
        <v>2018-09-13</v>
      </c>
    </row>
    <row r="345" spans="1:9" hidden="1" x14ac:dyDescent="0.3">
      <c r="A345" t="s">
        <v>1529</v>
      </c>
      <c r="B345" t="s">
        <v>1530</v>
      </c>
      <c r="C345" s="1">
        <f>[1]!f_netasset_total(A345,"",100000000)</f>
        <v>0</v>
      </c>
      <c r="D345" s="3">
        <f>[1]!f_prt_convertiblebond(A345,"20210630",100000000)</f>
        <v>8.4310080000000003E-3</v>
      </c>
      <c r="E345" s="4" t="e">
        <f t="shared" si="5"/>
        <v>#DIV/0!</v>
      </c>
      <c r="F345" s="5">
        <f>[1]!f_info_minholdingperiod(A345)</f>
        <v>0</v>
      </c>
      <c r="G345" t="str">
        <f>[1]!f_info_pchmstatus(A345,"")</f>
        <v>暂停申购</v>
      </c>
      <c r="H345">
        <f>[1]!f_info_investmentproportion(A345,"1")</f>
        <v>0</v>
      </c>
      <c r="I345" t="str">
        <f>[1]!f_info_setupdate(A345)</f>
        <v>2015-01-27</v>
      </c>
    </row>
    <row r="346" spans="1:9" hidden="1" x14ac:dyDescent="0.3">
      <c r="A346" t="s">
        <v>3009</v>
      </c>
      <c r="B346" t="s">
        <v>3010</v>
      </c>
      <c r="C346" s="1">
        <f>[1]!f_netasset_total(A346,"",100000000)</f>
        <v>0.41465585599999999</v>
      </c>
      <c r="D346" s="3">
        <f>[1]!f_prt_convertiblebond(A346,"20210630",100000000)</f>
        <v>0</v>
      </c>
      <c r="E346" s="4">
        <f t="shared" si="5"/>
        <v>0</v>
      </c>
      <c r="F346" s="5">
        <f>[1]!f_info_minholdingperiod(A346)</f>
        <v>0</v>
      </c>
      <c r="G346" t="str">
        <f>[1]!f_info_pchmstatus(A346,"")</f>
        <v>开放申购</v>
      </c>
      <c r="H346" t="str">
        <f>[1]!f_info_investmentproportion(A346,"1")</f>
        <v>0-30</v>
      </c>
      <c r="I346" t="str">
        <f>[1]!f_info_setupdate(A346)</f>
        <v>2021-04-28</v>
      </c>
    </row>
    <row r="347" spans="1:9" hidden="1" x14ac:dyDescent="0.3">
      <c r="A347" t="s">
        <v>1823</v>
      </c>
      <c r="B347" t="s">
        <v>1824</v>
      </c>
      <c r="C347" s="1">
        <f>[1]!f_netasset_total(A347,"",100000000)</f>
        <v>2.3947520413999999</v>
      </c>
      <c r="D347" s="3">
        <f>[1]!f_prt_convertiblebond(A347,"20210630",100000000)</f>
        <v>0.52474809830000002</v>
      </c>
      <c r="E347" s="4">
        <f t="shared" si="5"/>
        <v>0.21912418873781445</v>
      </c>
      <c r="F347" s="5">
        <f>[1]!f_info_minholdingperiod(A347)</f>
        <v>0</v>
      </c>
      <c r="G347" t="str">
        <f>[1]!f_info_pchmstatus(A347,"")</f>
        <v>暂停大额申购</v>
      </c>
      <c r="H347" t="str">
        <f>[1]!f_info_investmentproportion(A347,"1")</f>
        <v>0-50</v>
      </c>
      <c r="I347" t="str">
        <f>[1]!f_info_setupdate(A347)</f>
        <v>2020-04-10</v>
      </c>
    </row>
    <row r="348" spans="1:9" hidden="1" x14ac:dyDescent="0.3">
      <c r="A348" t="s">
        <v>1941</v>
      </c>
      <c r="B348" t="s">
        <v>1942</v>
      </c>
      <c r="C348" s="1">
        <f>[1]!f_netasset_total(A348,"",100000000)</f>
        <v>5.8338558617999992</v>
      </c>
      <c r="D348" s="3">
        <f>[1]!f_prt_convertiblebond(A348,"20210630",100000000)</f>
        <v>1.1299144072</v>
      </c>
      <c r="E348" s="4">
        <f t="shared" si="5"/>
        <v>0.19368226332067315</v>
      </c>
      <c r="F348" s="5">
        <f>[1]!f_info_minholdingperiod(A348)</f>
        <v>0</v>
      </c>
      <c r="G348" t="str">
        <f>[1]!f_info_pchmstatus(A348,"")</f>
        <v>暂停大额申购</v>
      </c>
      <c r="H348" t="str">
        <f>[1]!f_info_investmentproportion(A348,"1")</f>
        <v>0-50</v>
      </c>
      <c r="I348" t="str">
        <f>[1]!f_info_setupdate(A348)</f>
        <v>2016-11-18</v>
      </c>
    </row>
    <row r="349" spans="1:9" hidden="1" x14ac:dyDescent="0.3">
      <c r="A349" t="s">
        <v>1931</v>
      </c>
      <c r="B349" t="s">
        <v>1932</v>
      </c>
      <c r="C349" s="1">
        <f>[1]!f_netasset_total(A349,"",100000000)</f>
        <v>7.9010659355999993</v>
      </c>
      <c r="D349" s="3">
        <f>[1]!f_prt_convertiblebond(A349,"20210630",100000000)</f>
        <v>8.2900000000000005E-3</v>
      </c>
      <c r="E349" s="4">
        <f t="shared" si="5"/>
        <v>1.0492255181225071E-3</v>
      </c>
      <c r="F349" s="5">
        <f>[1]!f_info_minholdingperiod(A349)</f>
        <v>0</v>
      </c>
      <c r="G349" t="str">
        <f>[1]!f_info_pchmstatus(A349,"")</f>
        <v>开放申购</v>
      </c>
      <c r="H349" t="str">
        <f>[1]!f_info_investmentproportion(A349,"1")</f>
        <v>0-50</v>
      </c>
      <c r="I349" t="str">
        <f>[1]!f_info_setupdate(A349)</f>
        <v>2016-11-07</v>
      </c>
    </row>
    <row r="350" spans="1:9" hidden="1" x14ac:dyDescent="0.3">
      <c r="A350" t="s">
        <v>2979</v>
      </c>
      <c r="B350" t="s">
        <v>2980</v>
      </c>
      <c r="C350" s="1">
        <f>[1]!f_netasset_total(A350,"",100000000)</f>
        <v>0.50192262100000007</v>
      </c>
      <c r="D350" s="3">
        <f>[1]!f_prt_convertiblebond(A350,"20210630",100000000)</f>
        <v>0</v>
      </c>
      <c r="E350" s="4">
        <f t="shared" si="5"/>
        <v>0</v>
      </c>
      <c r="F350" s="5">
        <f>[1]!f_info_minholdingperiod(A350)</f>
        <v>0</v>
      </c>
      <c r="G350" t="str">
        <f>[1]!f_info_pchmstatus(A350,"")</f>
        <v>开放申购</v>
      </c>
      <c r="H350" t="str">
        <f>[1]!f_info_investmentproportion(A350,"1")</f>
        <v>0-50</v>
      </c>
      <c r="I350" t="str">
        <f>[1]!f_info_setupdate(A350)</f>
        <v>2021-04-23</v>
      </c>
    </row>
    <row r="351" spans="1:9" hidden="1" x14ac:dyDescent="0.3">
      <c r="A351" t="s">
        <v>2785</v>
      </c>
      <c r="B351" t="s">
        <v>2786</v>
      </c>
      <c r="C351" s="1">
        <f>[1]!f_netasset_total(A351,"",100000000)</f>
        <v>1.0148824446</v>
      </c>
      <c r="D351" s="3">
        <f>[1]!f_prt_convertiblebond(A351,"20210630",100000000)</f>
        <v>0.12537742900000001</v>
      </c>
      <c r="E351" s="4">
        <f t="shared" si="5"/>
        <v>0.12353886863164291</v>
      </c>
      <c r="F351" s="5">
        <f>[1]!f_info_minholdingperiod(A351)</f>
        <v>0</v>
      </c>
      <c r="G351" t="str">
        <f>[1]!f_info_pchmstatus(A351,"")</f>
        <v>暂停大额申购</v>
      </c>
      <c r="H351" t="str">
        <f>[1]!f_info_investmentproportion(A351,"1")</f>
        <v>0-50</v>
      </c>
      <c r="I351" t="str">
        <f>[1]!f_info_setupdate(A351)</f>
        <v>2021-02-08</v>
      </c>
    </row>
    <row r="352" spans="1:9" hidden="1" x14ac:dyDescent="0.3">
      <c r="A352" t="s">
        <v>2547</v>
      </c>
      <c r="B352" t="s">
        <v>2548</v>
      </c>
      <c r="C352" s="1">
        <f>[1]!f_netasset_total(A352,"",100000000)</f>
        <v>6.9730235708000006</v>
      </c>
      <c r="D352" s="3">
        <f>[1]!f_prt_convertiblebond(A352,"20210630",100000000)</f>
        <v>0.70946952860000001</v>
      </c>
      <c r="E352" s="4">
        <f t="shared" si="5"/>
        <v>0.10174489178137168</v>
      </c>
      <c r="F352" s="5">
        <f>[1]!f_info_minholdingperiod(A352)</f>
        <v>0</v>
      </c>
      <c r="G352" t="str">
        <f>[1]!f_info_pchmstatus(A352,"")</f>
        <v>暂停大额申购</v>
      </c>
      <c r="H352" t="str">
        <f>[1]!f_info_investmentproportion(A352,"1")</f>
        <v>0-40</v>
      </c>
      <c r="I352" t="str">
        <f>[1]!f_info_setupdate(A352)</f>
        <v>2020-11-10</v>
      </c>
    </row>
    <row r="353" spans="1:9" hidden="1" x14ac:dyDescent="0.3">
      <c r="A353" t="s">
        <v>1789</v>
      </c>
      <c r="B353" t="s">
        <v>1790</v>
      </c>
      <c r="C353" s="1">
        <f>[1]!f_netasset_total(A353,"",100000000)</f>
        <v>6.9112916382000007</v>
      </c>
      <c r="D353" s="3">
        <f>[1]!f_prt_convertiblebond(A353,"20210630",100000000)</f>
        <v>1.2123501654</v>
      </c>
      <c r="E353" s="4">
        <f t="shared" si="5"/>
        <v>0.17541585985159619</v>
      </c>
      <c r="F353" s="5">
        <f>[1]!f_info_minholdingperiod(A353)</f>
        <v>0</v>
      </c>
      <c r="G353" t="str">
        <f>[1]!f_info_pchmstatus(A353,"")</f>
        <v>暂停大额申购</v>
      </c>
      <c r="H353" t="str">
        <f>[1]!f_info_investmentproportion(A353,"1")</f>
        <v>0-30</v>
      </c>
      <c r="I353" t="str">
        <f>[1]!f_info_setupdate(A353)</f>
        <v>2019-03-25</v>
      </c>
    </row>
    <row r="354" spans="1:9" x14ac:dyDescent="0.3">
      <c r="A354" t="s">
        <v>2715</v>
      </c>
      <c r="B354" t="s">
        <v>2716</v>
      </c>
      <c r="C354" s="1">
        <f>[1]!f_netasset_total(A354,"",100000000)</f>
        <v>20.220305495199998</v>
      </c>
      <c r="D354" s="3">
        <f>[1]!f_prt_convertiblebond(A354,"20210630",100000000)</f>
        <v>0</v>
      </c>
      <c r="E354" s="4">
        <f t="shared" si="5"/>
        <v>0</v>
      </c>
      <c r="F354" s="5">
        <f>[1]!f_info_minholdingperiod(A354)</f>
        <v>12</v>
      </c>
      <c r="G354" t="str">
        <f>[1]!f_info_pchmstatus(A354,"")</f>
        <v>开放申购</v>
      </c>
      <c r="H354" t="str">
        <f>[1]!f_info_investmentproportion(A354,"1")</f>
        <v>0-30</v>
      </c>
      <c r="I354" t="str">
        <f>[1]!f_info_setupdate(A354)</f>
        <v>2021-01-19</v>
      </c>
    </row>
    <row r="355" spans="1:9" hidden="1" x14ac:dyDescent="0.3">
      <c r="A355" t="s">
        <v>1399</v>
      </c>
      <c r="B355" t="s">
        <v>1400</v>
      </c>
      <c r="C355" s="1">
        <f>[1]!f_netasset_total(A355,"",100000000)</f>
        <v>5.4262075482000007</v>
      </c>
      <c r="D355" s="3">
        <f>[1]!f_prt_convertiblebond(A355,"20210630",100000000)</f>
        <v>8.7071999999999997E-2</v>
      </c>
      <c r="E355" s="4">
        <f t="shared" si="5"/>
        <v>1.6046566451164184E-2</v>
      </c>
      <c r="F355" s="5">
        <f>[1]!f_info_minholdingperiod(A355)</f>
        <v>0</v>
      </c>
      <c r="G355" t="str">
        <f>[1]!f_info_pchmstatus(A355,"")</f>
        <v>开放申购</v>
      </c>
      <c r="H355" t="str">
        <f>[1]!f_info_investmentproportion(A355,"1")</f>
        <v>0-50</v>
      </c>
      <c r="I355" t="str">
        <f>[1]!f_info_setupdate(A355)</f>
        <v>2005-04-05</v>
      </c>
    </row>
    <row r="356" spans="1:9" hidden="1" x14ac:dyDescent="0.3">
      <c r="A356" t="s">
        <v>1413</v>
      </c>
      <c r="B356" t="s">
        <v>1414</v>
      </c>
      <c r="C356" s="1">
        <f>[1]!f_netasset_total(A356,"",100000000)</f>
        <v>4.5739859736000001</v>
      </c>
      <c r="D356" s="3">
        <f>[1]!f_prt_convertiblebond(A356,"20210630",100000000)</f>
        <v>2.0135E-2</v>
      </c>
      <c r="E356" s="4">
        <f t="shared" si="5"/>
        <v>4.4020685931733528E-3</v>
      </c>
      <c r="F356" s="5">
        <f>[1]!f_info_minholdingperiod(A356)</f>
        <v>0</v>
      </c>
      <c r="G356" t="str">
        <f>[1]!f_info_pchmstatus(A356,"")</f>
        <v>开放申购</v>
      </c>
      <c r="H356" t="str">
        <f>[1]!f_info_investmentproportion(A356,"1")</f>
        <v>0-30</v>
      </c>
      <c r="I356" t="str">
        <f>[1]!f_info_setupdate(A356)</f>
        <v>2014-03-05</v>
      </c>
    </row>
    <row r="357" spans="1:9" hidden="1" x14ac:dyDescent="0.3">
      <c r="A357" t="s">
        <v>1735</v>
      </c>
      <c r="B357" t="s">
        <v>1736</v>
      </c>
      <c r="C357" s="1">
        <f>[1]!f_netasset_total(A357,"",100000000)</f>
        <v>5.9727195755999993</v>
      </c>
      <c r="D357" s="3">
        <f>[1]!f_prt_convertiblebond(A357,"20210630",100000000)</f>
        <v>0.3832449879</v>
      </c>
      <c r="E357" s="4">
        <f t="shared" si="5"/>
        <v>6.416591019368266E-2</v>
      </c>
      <c r="F357" s="5">
        <f>[1]!f_info_minholdingperiod(A357)</f>
        <v>0</v>
      </c>
      <c r="G357" t="str">
        <f>[1]!f_info_pchmstatus(A357,"")</f>
        <v>开放申购</v>
      </c>
      <c r="H357" t="str">
        <f>[1]!f_info_investmentproportion(A357,"1")</f>
        <v>0-40</v>
      </c>
      <c r="I357" t="str">
        <f>[1]!f_info_setupdate(A357)</f>
        <v>2016-03-23</v>
      </c>
    </row>
    <row r="358" spans="1:9" x14ac:dyDescent="0.3">
      <c r="A358" t="s">
        <v>2115</v>
      </c>
      <c r="B358" t="s">
        <v>2116</v>
      </c>
      <c r="C358" s="1">
        <f>[1]!f_netasset_total(A358,"",100000000)</f>
        <v>12.490701636800001</v>
      </c>
      <c r="D358" s="3">
        <f>[1]!f_prt_convertiblebond(A358,"20210630",100000000)</f>
        <v>0</v>
      </c>
      <c r="E358" s="4">
        <f t="shared" si="5"/>
        <v>0</v>
      </c>
      <c r="F358" s="5">
        <f>[1]!f_info_minholdingperiod(A358)</f>
        <v>0</v>
      </c>
      <c r="G358" t="str">
        <f>[1]!f_info_pchmstatus(A358,"")</f>
        <v>开放申购</v>
      </c>
      <c r="H358" t="str">
        <f>[1]!f_info_investmentproportion(A358,"1")</f>
        <v>0-30</v>
      </c>
      <c r="I358" t="str">
        <f>[1]!f_info_setupdate(A358)</f>
        <v>2021-06-02</v>
      </c>
    </row>
    <row r="359" spans="1:9" x14ac:dyDescent="0.3">
      <c r="A359" t="s">
        <v>2943</v>
      </c>
      <c r="B359" t="s">
        <v>2944</v>
      </c>
      <c r="C359" s="1">
        <f>[1]!f_netasset_total(A359,"",100000000)</f>
        <v>14.780021226099999</v>
      </c>
      <c r="D359" s="3">
        <f>[1]!f_prt_convertiblebond(A359,"20210630",100000000)</f>
        <v>0.16851780399999999</v>
      </c>
      <c r="E359" s="4">
        <f t="shared" si="5"/>
        <v>1.1401729498359235E-2</v>
      </c>
      <c r="F359" s="5">
        <f>[1]!f_info_minholdingperiod(A359)</f>
        <v>0</v>
      </c>
      <c r="G359" t="str">
        <f>[1]!f_info_pchmstatus(A359,"")</f>
        <v>开放申购</v>
      </c>
      <c r="H359" t="str">
        <f>[1]!f_info_investmentproportion(A359,"1")</f>
        <v>0-30</v>
      </c>
      <c r="I359" t="str">
        <f>[1]!f_info_setupdate(A359)</f>
        <v>2021-04-07</v>
      </c>
    </row>
    <row r="360" spans="1:9" x14ac:dyDescent="0.3">
      <c r="A360" t="s">
        <v>1833</v>
      </c>
      <c r="B360" t="s">
        <v>1834</v>
      </c>
      <c r="C360" s="1">
        <f>[1]!f_netasset_total(A360,"",100000000)</f>
        <v>33.881183742499999</v>
      </c>
      <c r="D360" s="3">
        <f>[1]!f_prt_convertiblebond(A360,"20210630",100000000)</f>
        <v>2.0463427391</v>
      </c>
      <c r="E360" s="4">
        <f t="shared" si="5"/>
        <v>6.0397616407159391E-2</v>
      </c>
      <c r="F360" s="5">
        <f>[1]!f_info_minholdingperiod(A360)</f>
        <v>0</v>
      </c>
      <c r="G360" t="str">
        <f>[1]!f_info_pchmstatus(A360,"")</f>
        <v>开放申购</v>
      </c>
      <c r="H360" t="str">
        <f>[1]!f_info_investmentproportion(A360,"1")</f>
        <v>0-30</v>
      </c>
      <c r="I360" t="str">
        <f>[1]!f_info_setupdate(A360)</f>
        <v>2016-06-08</v>
      </c>
    </row>
    <row r="361" spans="1:9" hidden="1" x14ac:dyDescent="0.3">
      <c r="A361" t="s">
        <v>2003</v>
      </c>
      <c r="B361" t="s">
        <v>2004</v>
      </c>
      <c r="C361" s="1">
        <f>[1]!f_netasset_total(A361,"",100000000)</f>
        <v>8.2943157996999997</v>
      </c>
      <c r="D361" s="3">
        <f>[1]!f_prt_convertiblebond(A361,"20210630",100000000)</f>
        <v>0.57612582999999995</v>
      </c>
      <c r="E361" s="4">
        <f t="shared" si="5"/>
        <v>6.946032004482372E-2</v>
      </c>
      <c r="F361" s="5">
        <f>[1]!f_info_minholdingperiod(A361)</f>
        <v>0</v>
      </c>
      <c r="G361" t="str">
        <f>[1]!f_info_pchmstatus(A361,"")</f>
        <v>暂停申购</v>
      </c>
      <c r="H361" t="str">
        <f>[1]!f_info_investmentproportion(A361,"1")</f>
        <v>0-30</v>
      </c>
      <c r="I361" t="str">
        <f>[1]!f_info_setupdate(A361)</f>
        <v>2017-01-22</v>
      </c>
    </row>
    <row r="362" spans="1:9" hidden="1" x14ac:dyDescent="0.3">
      <c r="A362" t="s">
        <v>1563</v>
      </c>
      <c r="B362" t="s">
        <v>1564</v>
      </c>
      <c r="C362" s="1">
        <f>[1]!f_netasset_total(A362,"",100000000)</f>
        <v>8.7809506403000004</v>
      </c>
      <c r="D362" s="3">
        <f>[1]!f_prt_convertiblebond(A362,"20210630",100000000)</f>
        <v>0.75909942190000002</v>
      </c>
      <c r="E362" s="4">
        <f t="shared" si="5"/>
        <v>8.6448432862852934E-2</v>
      </c>
      <c r="F362" s="5">
        <f>[1]!f_info_minholdingperiod(A362)</f>
        <v>0</v>
      </c>
      <c r="G362" t="str">
        <f>[1]!f_info_pchmstatus(A362,"")</f>
        <v>开放申购</v>
      </c>
      <c r="H362" t="str">
        <f>[1]!f_info_investmentproportion(A362,"1")</f>
        <v>0-40</v>
      </c>
      <c r="I362" t="str">
        <f>[1]!f_info_setupdate(A362)</f>
        <v>2017-12-13</v>
      </c>
    </row>
    <row r="363" spans="1:9" hidden="1" x14ac:dyDescent="0.3">
      <c r="A363" t="s">
        <v>2317</v>
      </c>
      <c r="B363" t="s">
        <v>2318</v>
      </c>
      <c r="C363" s="1">
        <f>[1]!f_netasset_total(A363,"",100000000)</f>
        <v>4.9807686035000005</v>
      </c>
      <c r="D363" s="3">
        <f>[1]!f_prt_convertiblebond(A363,"20210630",100000000)</f>
        <v>0.13358777300000002</v>
      </c>
      <c r="E363" s="4">
        <f t="shared" si="5"/>
        <v>2.6820714559220339E-2</v>
      </c>
      <c r="F363" s="5">
        <f>[1]!f_info_minholdingperiod(A363)</f>
        <v>12</v>
      </c>
      <c r="G363" t="str">
        <f>[1]!f_info_pchmstatus(A363,"")</f>
        <v>开放申购</v>
      </c>
      <c r="H363" t="str">
        <f>[1]!f_info_investmentproportion(A363,"1")</f>
        <v>0-30</v>
      </c>
      <c r="I363" t="str">
        <f>[1]!f_info_setupdate(A363)</f>
        <v>2020-06-30</v>
      </c>
    </row>
    <row r="364" spans="1:9" x14ac:dyDescent="0.3">
      <c r="A364" t="s">
        <v>1969</v>
      </c>
      <c r="B364" t="s">
        <v>1970</v>
      </c>
      <c r="C364" s="1">
        <f>[1]!f_netasset_total(A364,"",100000000)</f>
        <v>31.864667815500002</v>
      </c>
      <c r="D364" s="3">
        <f>[1]!f_prt_convertiblebond(A364,"20210630",100000000)</f>
        <v>1.9307413818000001</v>
      </c>
      <c r="E364" s="4">
        <f t="shared" si="5"/>
        <v>6.0591919331442874E-2</v>
      </c>
      <c r="F364" s="5">
        <f>[1]!f_info_minholdingperiod(A364)</f>
        <v>0</v>
      </c>
      <c r="G364" t="str">
        <f>[1]!f_info_pchmstatus(A364,"")</f>
        <v>开放申购</v>
      </c>
      <c r="H364" t="str">
        <f>[1]!f_info_investmentproportion(A364,"1")</f>
        <v>0-30</v>
      </c>
      <c r="I364" t="str">
        <f>[1]!f_info_setupdate(A364)</f>
        <v>2017-06-15</v>
      </c>
    </row>
    <row r="365" spans="1:9" x14ac:dyDescent="0.3">
      <c r="A365" t="s">
        <v>1521</v>
      </c>
      <c r="B365" t="s">
        <v>1522</v>
      </c>
      <c r="C365" s="1">
        <f>[1]!f_netasset_total(A365,"",100000000)</f>
        <v>31.776141253700001</v>
      </c>
      <c r="D365" s="3">
        <f>[1]!f_prt_convertiblebond(A365,"20210630",100000000)</f>
        <v>2.0320186521000001</v>
      </c>
      <c r="E365" s="4">
        <f t="shared" si="5"/>
        <v>6.3947936153619434E-2</v>
      </c>
      <c r="F365" s="5">
        <f>[1]!f_info_minholdingperiod(A365)</f>
        <v>0</v>
      </c>
      <c r="G365" t="str">
        <f>[1]!f_info_pchmstatus(A365,"")</f>
        <v>开放申购</v>
      </c>
      <c r="H365" t="str">
        <f>[1]!f_info_investmentproportion(A365,"1")</f>
        <v>0-30</v>
      </c>
      <c r="I365" t="str">
        <f>[1]!f_info_setupdate(A365)</f>
        <v>2018-05-30</v>
      </c>
    </row>
    <row r="366" spans="1:9" hidden="1" x14ac:dyDescent="0.3">
      <c r="A366" t="s">
        <v>1451</v>
      </c>
      <c r="B366" t="s">
        <v>1452</v>
      </c>
      <c r="C366" s="1">
        <f>[1]!f_netasset_total(A366,"",100000000)</f>
        <v>5.9420514334000005</v>
      </c>
      <c r="D366" s="3">
        <f>[1]!f_prt_convertiblebond(A366,"20210630",100000000)</f>
        <v>0.43580653259999996</v>
      </c>
      <c r="E366" s="4">
        <f t="shared" si="5"/>
        <v>7.3342773532782179E-2</v>
      </c>
      <c r="F366" s="5">
        <f>[1]!f_info_minholdingperiod(A366)</f>
        <v>0</v>
      </c>
      <c r="G366" t="str">
        <f>[1]!f_info_pchmstatus(A366,"")</f>
        <v>开放申购</v>
      </c>
      <c r="H366" t="str">
        <f>[1]!f_info_investmentproportion(A366,"1")</f>
        <v>0-30</v>
      </c>
      <c r="I366" t="str">
        <f>[1]!f_info_setupdate(A366)</f>
        <v>2018-06-13</v>
      </c>
    </row>
    <row r="367" spans="1:9" hidden="1" x14ac:dyDescent="0.3">
      <c r="A367" t="s">
        <v>2223</v>
      </c>
      <c r="B367" t="s">
        <v>2224</v>
      </c>
      <c r="C367" s="1">
        <f>[1]!f_netasset_total(A367,"",100000000)</f>
        <v>9.8425471140000003</v>
      </c>
      <c r="D367" s="3">
        <f>[1]!f_prt_convertiblebond(A367,"20210630",100000000)</f>
        <v>0.88985006499999997</v>
      </c>
      <c r="E367" s="4">
        <f t="shared" si="5"/>
        <v>9.0408514655142547E-2</v>
      </c>
      <c r="F367" s="5">
        <f>[1]!f_info_minholdingperiod(A367)</f>
        <v>12</v>
      </c>
      <c r="G367" t="str">
        <f>[1]!f_info_pchmstatus(A367,"")</f>
        <v>开放申购</v>
      </c>
      <c r="H367" t="str">
        <f>[1]!f_info_investmentproportion(A367,"1")</f>
        <v>0-30</v>
      </c>
      <c r="I367" t="str">
        <f>[1]!f_info_setupdate(A367)</f>
        <v>2020-05-20</v>
      </c>
    </row>
    <row r="368" spans="1:9" hidden="1" x14ac:dyDescent="0.3">
      <c r="A368" t="s">
        <v>2135</v>
      </c>
      <c r="B368" t="s">
        <v>2136</v>
      </c>
      <c r="C368" s="1">
        <f>[1]!f_netasset_total(A368,"",100000000)</f>
        <v>3.5635795499999998E-2</v>
      </c>
      <c r="D368" s="3">
        <f>[1]!f_prt_convertiblebond(A368,"20210630",100000000)</f>
        <v>6.9097250000000002E-3</v>
      </c>
      <c r="E368" s="4">
        <f t="shared" si="5"/>
        <v>0.19389843563335077</v>
      </c>
      <c r="F368" s="5">
        <f>[1]!f_info_minholdingperiod(A368)</f>
        <v>0</v>
      </c>
      <c r="G368" t="str">
        <f>[1]!f_info_pchmstatus(A368,"")</f>
        <v>开放申购</v>
      </c>
      <c r="H368" t="str">
        <f>[1]!f_info_investmentproportion(A368,"1")</f>
        <v>0-30</v>
      </c>
      <c r="I368" t="str">
        <f>[1]!f_info_setupdate(A368)</f>
        <v>2017-05-25</v>
      </c>
    </row>
    <row r="369" spans="1:9" hidden="1" x14ac:dyDescent="0.3">
      <c r="A369" t="s">
        <v>2607</v>
      </c>
      <c r="B369" t="s">
        <v>2608</v>
      </c>
      <c r="C369" s="1">
        <f>[1]!f_netasset_total(A369,"",100000000)</f>
        <v>2.6873934299000002</v>
      </c>
      <c r="D369" s="3">
        <f>[1]!f_prt_convertiblebond(A369,"20210630",100000000)</f>
        <v>0.76460469200000003</v>
      </c>
      <c r="E369" s="4">
        <f t="shared" si="5"/>
        <v>0.28451535361104591</v>
      </c>
      <c r="F369" s="5">
        <f>[1]!f_info_minholdingperiod(A369)</f>
        <v>0</v>
      </c>
      <c r="G369" t="str">
        <f>[1]!f_info_pchmstatus(A369,"")</f>
        <v>开放申购</v>
      </c>
      <c r="H369" t="str">
        <f>[1]!f_info_investmentproportion(A369,"1")</f>
        <v>0-30</v>
      </c>
      <c r="I369" t="str">
        <f>[1]!f_info_setupdate(A369)</f>
        <v>2020-12-02</v>
      </c>
    </row>
    <row r="370" spans="1:9" x14ac:dyDescent="0.3">
      <c r="A370" t="s">
        <v>3131</v>
      </c>
      <c r="B370" t="s">
        <v>3132</v>
      </c>
      <c r="C370" s="1">
        <f>[1]!f_netasset_total(A370,"",100000000)</f>
        <v>31.031460730999999</v>
      </c>
      <c r="D370" s="3">
        <f>[1]!f_prt_convertiblebond(A370,"20210630",100000000)</f>
        <v>0</v>
      </c>
      <c r="E370" s="4">
        <f t="shared" si="5"/>
        <v>0</v>
      </c>
      <c r="F370" s="5">
        <f>[1]!f_info_minholdingperiod(A370)</f>
        <v>12</v>
      </c>
      <c r="G370" t="str">
        <f>[1]!f_info_pchmstatus(A370,"")</f>
        <v>暂停大额申购</v>
      </c>
      <c r="H370" t="str">
        <f>[1]!f_info_investmentproportion(A370,"1")</f>
        <v>0-30</v>
      </c>
      <c r="I370" t="str">
        <f>[1]!f_info_setupdate(A370)</f>
        <v>2021-06-08</v>
      </c>
    </row>
    <row r="371" spans="1:9" x14ac:dyDescent="0.3">
      <c r="A371" t="s">
        <v>1461</v>
      </c>
      <c r="B371" t="s">
        <v>1462</v>
      </c>
      <c r="C371" s="1">
        <f>[1]!f_netasset_total(A371,"",100000000)</f>
        <v>16.6026120836</v>
      </c>
      <c r="D371" s="3">
        <f>[1]!f_prt_convertiblebond(A371,"20210630",100000000)</f>
        <v>2.0642130461000003</v>
      </c>
      <c r="E371" s="4">
        <f t="shared" si="5"/>
        <v>0.12433061952576863</v>
      </c>
      <c r="F371" s="5">
        <f>[1]!f_info_minholdingperiod(A371)</f>
        <v>0</v>
      </c>
      <c r="G371" t="str">
        <f>[1]!f_info_pchmstatus(A371,"")</f>
        <v>开放申购</v>
      </c>
      <c r="H371" t="str">
        <f>[1]!f_info_investmentproportion(A371,"1")</f>
        <v>0-30</v>
      </c>
      <c r="I371" t="str">
        <f>[1]!f_info_setupdate(A371)</f>
        <v>2012-11-28</v>
      </c>
    </row>
    <row r="372" spans="1:9" hidden="1" x14ac:dyDescent="0.3">
      <c r="A372" t="s">
        <v>2571</v>
      </c>
      <c r="B372" t="s">
        <v>2572</v>
      </c>
      <c r="C372" s="1">
        <f>[1]!f_netasset_total(A372,"",100000000)</f>
        <v>5.0494512989000002</v>
      </c>
      <c r="D372" s="3">
        <f>[1]!f_prt_convertiblebond(A372,"20210630",100000000)</f>
        <v>0.34890454180000002</v>
      </c>
      <c r="E372" s="4">
        <f t="shared" si="5"/>
        <v>6.9097515976836388E-2</v>
      </c>
      <c r="F372" s="5">
        <f>[1]!f_info_minholdingperiod(A372)</f>
        <v>0</v>
      </c>
      <c r="G372" t="str">
        <f>[1]!f_info_pchmstatus(A372,"")</f>
        <v>封闭期</v>
      </c>
      <c r="H372" t="str">
        <f>[1]!f_info_investmentproportion(A372,"1")</f>
        <v>0-40</v>
      </c>
      <c r="I372" t="str">
        <f>[1]!f_info_setupdate(A372)</f>
        <v>2020-11-18</v>
      </c>
    </row>
    <row r="373" spans="1:9" hidden="1" x14ac:dyDescent="0.3">
      <c r="A373" t="s">
        <v>1927</v>
      </c>
      <c r="B373" t="s">
        <v>1928</v>
      </c>
      <c r="C373" s="1">
        <f>[1]!f_netasset_total(A373,"",100000000)</f>
        <v>3.0672694086000001</v>
      </c>
      <c r="D373" s="3">
        <f>[1]!f_prt_convertiblebond(A373,"20210630",100000000)</f>
        <v>1.9458207999999999E-3</v>
      </c>
      <c r="E373" s="4">
        <f t="shared" si="5"/>
        <v>6.3438209716574416E-4</v>
      </c>
      <c r="F373" s="5">
        <f>[1]!f_info_minholdingperiod(A373)</f>
        <v>0</v>
      </c>
      <c r="G373" t="str">
        <f>[1]!f_info_pchmstatus(A373,"")</f>
        <v>开放申购</v>
      </c>
      <c r="H373" t="str">
        <f>[1]!f_info_investmentproportion(A373,"1")</f>
        <v>0-30</v>
      </c>
      <c r="I373" t="str">
        <f>[1]!f_info_setupdate(A373)</f>
        <v>2019-08-21</v>
      </c>
    </row>
    <row r="374" spans="1:9" hidden="1" x14ac:dyDescent="0.3">
      <c r="A374" t="s">
        <v>2453</v>
      </c>
      <c r="B374" t="s">
        <v>2454</v>
      </c>
      <c r="C374" s="1">
        <f>[1]!f_netasset_total(A374,"",100000000)</f>
        <v>5.3589430927999997</v>
      </c>
      <c r="D374" s="3">
        <f>[1]!f_prt_convertiblebond(A374,"20210630",100000000)</f>
        <v>0</v>
      </c>
      <c r="E374" s="4">
        <f t="shared" si="5"/>
        <v>0</v>
      </c>
      <c r="F374" s="5">
        <f>[1]!f_info_minholdingperiod(A374)</f>
        <v>0</v>
      </c>
      <c r="G374" t="str">
        <f>[1]!f_info_pchmstatus(A374,"")</f>
        <v>暂停申购</v>
      </c>
      <c r="H374" t="str">
        <f>[1]!f_info_investmentproportion(A374,"1")</f>
        <v>0-40</v>
      </c>
      <c r="I374" t="str">
        <f>[1]!f_info_setupdate(A374)</f>
        <v>2020-09-10</v>
      </c>
    </row>
    <row r="375" spans="1:9" hidden="1" x14ac:dyDescent="0.3">
      <c r="A375" t="s">
        <v>2477</v>
      </c>
      <c r="B375" t="s">
        <v>2478</v>
      </c>
      <c r="C375" s="1">
        <f>[1]!f_netasset_total(A375,"",100000000)</f>
        <v>2.7575453198000002</v>
      </c>
      <c r="D375" s="3">
        <f>[1]!f_prt_convertiblebond(A375,"20210630",100000000)</f>
        <v>0.28829893760000003</v>
      </c>
      <c r="E375" s="4">
        <f t="shared" si="5"/>
        <v>0.104549120382511</v>
      </c>
      <c r="F375" s="5">
        <f>[1]!f_info_minholdingperiod(A375)</f>
        <v>12</v>
      </c>
      <c r="G375" t="str">
        <f>[1]!f_info_pchmstatus(A375,"")</f>
        <v>开放申购</v>
      </c>
      <c r="H375" t="str">
        <f>[1]!f_info_investmentproportion(A375,"1")</f>
        <v>0-30</v>
      </c>
      <c r="I375" t="str">
        <f>[1]!f_info_setupdate(A375)</f>
        <v>2020-09-29</v>
      </c>
    </row>
    <row r="376" spans="1:9" hidden="1" x14ac:dyDescent="0.3">
      <c r="A376" t="s">
        <v>2133</v>
      </c>
      <c r="B376" t="s">
        <v>2134</v>
      </c>
      <c r="C376" s="1">
        <f>[1]!f_netasset_total(A376,"",100000000)</f>
        <v>3.5763845022000003</v>
      </c>
      <c r="D376" s="3">
        <f>[1]!f_prt_convertiblebond(A376,"20210630",100000000)</f>
        <v>0</v>
      </c>
      <c r="E376" s="4">
        <f t="shared" si="5"/>
        <v>0</v>
      </c>
      <c r="F376" s="5">
        <f>[1]!f_info_minholdingperiod(A376)</f>
        <v>0</v>
      </c>
      <c r="G376" t="str">
        <f>[1]!f_info_pchmstatus(A376,"")</f>
        <v>暂停申购</v>
      </c>
      <c r="H376" t="str">
        <f>[1]!f_info_investmentproportion(A376,"1")</f>
        <v>0-40</v>
      </c>
      <c r="I376" t="str">
        <f>[1]!f_info_setupdate(A376)</f>
        <v>2020-12-14</v>
      </c>
    </row>
    <row r="377" spans="1:9" hidden="1" x14ac:dyDescent="0.3">
      <c r="A377" t="s">
        <v>2869</v>
      </c>
      <c r="B377" t="s">
        <v>2870</v>
      </c>
      <c r="C377" s="1">
        <f>[1]!f_netasset_total(A377,"",100000000)</f>
        <v>2.1252264088999997</v>
      </c>
      <c r="D377" s="3">
        <f>[1]!f_prt_convertiblebond(A377,"20210630",100000000)</f>
        <v>0</v>
      </c>
      <c r="E377" s="4">
        <f t="shared" si="5"/>
        <v>0</v>
      </c>
      <c r="F377" s="5">
        <f>[1]!f_info_minholdingperiod(A377)</f>
        <v>0</v>
      </c>
      <c r="G377" t="str">
        <f>[1]!f_info_pchmstatus(A377,"")</f>
        <v>开放申购</v>
      </c>
      <c r="H377" t="str">
        <f>[1]!f_info_investmentproportion(A377,"1")</f>
        <v>0-40</v>
      </c>
      <c r="I377" t="str">
        <f>[1]!f_info_setupdate(A377)</f>
        <v>2021-03-19</v>
      </c>
    </row>
    <row r="378" spans="1:9" hidden="1" x14ac:dyDescent="0.3">
      <c r="A378" t="s">
        <v>2873</v>
      </c>
      <c r="B378" t="s">
        <v>2874</v>
      </c>
      <c r="C378" s="1">
        <f>[1]!f_netasset_total(A378,"",100000000)</f>
        <v>3.2409642920999997</v>
      </c>
      <c r="D378" s="3">
        <f>[1]!f_prt_convertiblebond(A378,"20210630",100000000)</f>
        <v>0</v>
      </c>
      <c r="E378" s="4">
        <f t="shared" si="5"/>
        <v>0</v>
      </c>
      <c r="F378" s="5">
        <f>[1]!f_info_minholdingperiod(A378)</f>
        <v>0</v>
      </c>
      <c r="G378" t="str">
        <f>[1]!f_info_pchmstatus(A378,"")</f>
        <v>开放申购</v>
      </c>
      <c r="H378" t="str">
        <f>[1]!f_info_investmentproportion(A378,"1")</f>
        <v>0-40</v>
      </c>
      <c r="I378" t="str">
        <f>[1]!f_info_setupdate(A378)</f>
        <v>2021-03-22</v>
      </c>
    </row>
    <row r="379" spans="1:9" hidden="1" x14ac:dyDescent="0.3">
      <c r="A379" t="s">
        <v>1389</v>
      </c>
      <c r="B379" t="s">
        <v>1390</v>
      </c>
      <c r="C379" s="1">
        <f>[1]!f_netasset_total(A379,"",100000000)</f>
        <v>2.1719930172000002</v>
      </c>
      <c r="D379" s="3">
        <f>[1]!f_prt_convertiblebond(A379,"20210630",100000000)</f>
        <v>0.301550604</v>
      </c>
      <c r="E379" s="4">
        <f t="shared" si="5"/>
        <v>0.13883589938458482</v>
      </c>
      <c r="F379" s="5">
        <f>[1]!f_info_minholdingperiod(A379)</f>
        <v>0</v>
      </c>
      <c r="G379" t="str">
        <f>[1]!f_info_pchmstatus(A379,"")</f>
        <v>暂停大额申购</v>
      </c>
      <c r="H379" t="str">
        <f>[1]!f_info_investmentproportion(A379,"1")</f>
        <v>0-70</v>
      </c>
      <c r="I379" t="str">
        <f>[1]!f_info_setupdate(A379)</f>
        <v>2004-06-29</v>
      </c>
    </row>
    <row r="380" spans="1:9" x14ac:dyDescent="0.3">
      <c r="A380" t="s">
        <v>1763</v>
      </c>
      <c r="B380" t="s">
        <v>1764</v>
      </c>
      <c r="C380" s="1">
        <f>[1]!f_netasset_total(A380,"",100000000)</f>
        <v>49.680486885299999</v>
      </c>
      <c r="D380" s="3">
        <f>[1]!f_prt_convertiblebond(A380,"20210630",100000000)</f>
        <v>1.4205858376</v>
      </c>
      <c r="E380" s="4">
        <f t="shared" si="5"/>
        <v>2.8594442741267465E-2</v>
      </c>
      <c r="F380" s="5">
        <f>[1]!f_info_minholdingperiod(A380)</f>
        <v>12</v>
      </c>
      <c r="G380" t="str">
        <f>[1]!f_info_pchmstatus(A380,"")</f>
        <v>暂停大额申购</v>
      </c>
      <c r="H380" t="str">
        <f>[1]!f_info_investmentproportion(A380,"1")</f>
        <v>0-30</v>
      </c>
      <c r="I380" t="str">
        <f>[1]!f_info_setupdate(A380)</f>
        <v>2020-03-05</v>
      </c>
    </row>
    <row r="381" spans="1:9" hidden="1" x14ac:dyDescent="0.3">
      <c r="A381" t="s">
        <v>2993</v>
      </c>
      <c r="B381" t="s">
        <v>2994</v>
      </c>
      <c r="C381" s="1">
        <f>[1]!f_netasset_total(A381,"",100000000)</f>
        <v>7.0853358601999998</v>
      </c>
      <c r="D381" s="3">
        <f>[1]!f_prt_convertiblebond(A381,"20210630",100000000)</f>
        <v>2.0400000000000001E-3</v>
      </c>
      <c r="E381" s="4">
        <f t="shared" si="5"/>
        <v>2.8791860262534071E-4</v>
      </c>
      <c r="F381" s="5">
        <f>[1]!f_info_minholdingperiod(A381)</f>
        <v>6</v>
      </c>
      <c r="G381" t="str">
        <f>[1]!f_info_pchmstatus(A381,"")</f>
        <v>开放申购</v>
      </c>
      <c r="H381" t="str">
        <f>[1]!f_info_investmentproportion(A381,"1")</f>
        <v>0-30</v>
      </c>
      <c r="I381" t="str">
        <f>[1]!f_info_setupdate(A381)</f>
        <v>2021-04-27</v>
      </c>
    </row>
    <row r="382" spans="1:9" hidden="1" x14ac:dyDescent="0.3">
      <c r="A382" t="s">
        <v>3013</v>
      </c>
      <c r="B382" t="s">
        <v>3014</v>
      </c>
      <c r="C382" s="1">
        <f>[1]!f_netasset_total(A382,"",100000000)</f>
        <v>2.4467495771999999</v>
      </c>
      <c r="D382" s="3">
        <f>[1]!f_prt_convertiblebond(A382,"20210630",100000000)</f>
        <v>0</v>
      </c>
      <c r="E382" s="4">
        <f t="shared" si="5"/>
        <v>0</v>
      </c>
      <c r="F382" s="5">
        <f>[1]!f_info_minholdingperiod(A382)</f>
        <v>0</v>
      </c>
      <c r="G382" t="str">
        <f>[1]!f_info_pchmstatus(A382,"")</f>
        <v>封闭期</v>
      </c>
      <c r="H382" t="str">
        <f>[1]!f_info_investmentproportion(A382,"1")</f>
        <v>0-30</v>
      </c>
      <c r="I382" t="str">
        <f>[1]!f_info_setupdate(A382)</f>
        <v>2021-04-29</v>
      </c>
    </row>
    <row r="383" spans="1:9" hidden="1" x14ac:dyDescent="0.3">
      <c r="A383" t="s">
        <v>2407</v>
      </c>
      <c r="B383" t="s">
        <v>2408</v>
      </c>
      <c r="C383" s="1">
        <f>[1]!f_netasset_total(A383,"",100000000)</f>
        <v>0.53873245400000003</v>
      </c>
      <c r="D383" s="3">
        <f>[1]!f_prt_convertiblebond(A383,"20210630",100000000)</f>
        <v>0</v>
      </c>
      <c r="E383" s="4">
        <f t="shared" si="5"/>
        <v>0</v>
      </c>
      <c r="F383" s="5">
        <f>[1]!f_info_minholdingperiod(A383)</f>
        <v>0</v>
      </c>
      <c r="G383" t="str">
        <f>[1]!f_info_pchmstatus(A383,"")</f>
        <v>开放申购</v>
      </c>
      <c r="H383" t="str">
        <f>[1]!f_info_investmentproportion(A383,"1")</f>
        <v>0-45</v>
      </c>
      <c r="I383" t="str">
        <f>[1]!f_info_setupdate(A383)</f>
        <v>2020-08-20</v>
      </c>
    </row>
    <row r="384" spans="1:9" hidden="1" x14ac:dyDescent="0.3">
      <c r="A384" t="s">
        <v>1729</v>
      </c>
      <c r="B384" t="s">
        <v>1730</v>
      </c>
      <c r="C384" s="1">
        <f>[1]!f_netasset_total(A384,"",100000000)</f>
        <v>0.5238717423</v>
      </c>
      <c r="D384" s="3">
        <f>[1]!f_prt_convertiblebond(A384,"20210630",100000000)</f>
        <v>2.9652499999999998E-2</v>
      </c>
      <c r="E384" s="4">
        <f t="shared" si="5"/>
        <v>5.6602594882888761E-2</v>
      </c>
      <c r="F384" s="5">
        <f>[1]!f_info_minholdingperiod(A384)</f>
        <v>0</v>
      </c>
      <c r="G384" t="str">
        <f>[1]!f_info_pchmstatus(A384,"")</f>
        <v>开放申购</v>
      </c>
      <c r="H384" t="str">
        <f>[1]!f_info_investmentproportion(A384,"1")</f>
        <v>0-50</v>
      </c>
      <c r="I384" t="str">
        <f>[1]!f_info_setupdate(A384)</f>
        <v>2020-05-07</v>
      </c>
    </row>
    <row r="385" spans="1:9" x14ac:dyDescent="0.3">
      <c r="A385" t="s">
        <v>2627</v>
      </c>
      <c r="B385" t="s">
        <v>2628</v>
      </c>
      <c r="C385" s="1">
        <f>[1]!f_netasset_total(A385,"",100000000)</f>
        <v>12.302098212999999</v>
      </c>
      <c r="D385" s="3">
        <f>[1]!f_prt_convertiblebond(A385,"20210630",100000000)</f>
        <v>0.19373983850000001</v>
      </c>
      <c r="E385" s="4">
        <f t="shared" si="5"/>
        <v>1.5748519898440515E-2</v>
      </c>
      <c r="F385" s="5">
        <f>[1]!f_info_minholdingperiod(A385)</f>
        <v>12</v>
      </c>
      <c r="G385" t="str">
        <f>[1]!f_info_pchmstatus(A385,"")</f>
        <v>开放申购</v>
      </c>
      <c r="H385" t="str">
        <f>[1]!f_info_investmentproportion(A385,"1")</f>
        <v>0-40</v>
      </c>
      <c r="I385" t="str">
        <f>[1]!f_info_setupdate(A385)</f>
        <v>2020-12-16</v>
      </c>
    </row>
    <row r="386" spans="1:9" hidden="1" x14ac:dyDescent="0.3">
      <c r="A386" t="s">
        <v>2475</v>
      </c>
      <c r="B386" t="s">
        <v>2476</v>
      </c>
      <c r="C386" s="1">
        <f>[1]!f_netasset_total(A386,"",100000000)</f>
        <v>1.6859245119999999</v>
      </c>
      <c r="D386" s="3">
        <f>[1]!f_prt_convertiblebond(A386,"20210630",100000000)</f>
        <v>1.0000000000000001E-5</v>
      </c>
      <c r="E386" s="4">
        <f t="shared" ref="E386:E449" si="6">D386/C386</f>
        <v>5.9314636739797288E-6</v>
      </c>
      <c r="F386" s="5">
        <f>[1]!f_info_minholdingperiod(A386)</f>
        <v>0</v>
      </c>
      <c r="G386" t="str">
        <f>[1]!f_info_pchmstatus(A386,"")</f>
        <v>开放申购</v>
      </c>
      <c r="H386" t="str">
        <f>[1]!f_info_investmentproportion(A386,"1")</f>
        <v>0-30</v>
      </c>
      <c r="I386" t="str">
        <f>[1]!f_info_setupdate(A386)</f>
        <v>2020-09-28</v>
      </c>
    </row>
    <row r="387" spans="1:9" hidden="1" x14ac:dyDescent="0.3">
      <c r="A387" t="s">
        <v>2669</v>
      </c>
      <c r="B387" t="s">
        <v>2670</v>
      </c>
      <c r="C387" s="1">
        <f>[1]!f_netasset_total(A387,"",100000000)</f>
        <v>6.5480052499999997E-2</v>
      </c>
      <c r="D387" s="3">
        <f>[1]!f_prt_convertiblebond(A387,"20210630",100000000)</f>
        <v>0</v>
      </c>
      <c r="E387" s="4">
        <f t="shared" si="6"/>
        <v>0</v>
      </c>
      <c r="F387" s="5">
        <f>[1]!f_info_minholdingperiod(A387)</f>
        <v>0</v>
      </c>
      <c r="G387" t="str">
        <f>[1]!f_info_pchmstatus(A387,"")</f>
        <v>开放申购</v>
      </c>
      <c r="H387" t="str">
        <f>[1]!f_info_investmentproportion(A387,"1")</f>
        <v>0-30</v>
      </c>
      <c r="I387" t="str">
        <f>[1]!f_info_setupdate(A387)</f>
        <v>2020-12-30</v>
      </c>
    </row>
    <row r="388" spans="1:9" x14ac:dyDescent="0.3">
      <c r="A388" t="s">
        <v>2885</v>
      </c>
      <c r="B388" t="s">
        <v>2886</v>
      </c>
      <c r="C388" s="1">
        <f>[1]!f_netasset_total(A388,"",100000000)</f>
        <v>12.8838836999</v>
      </c>
      <c r="D388" s="3">
        <f>[1]!f_prt_convertiblebond(A388,"20210630",100000000)</f>
        <v>2.4881145536</v>
      </c>
      <c r="E388" s="4">
        <f t="shared" si="6"/>
        <v>0.19311836489329004</v>
      </c>
      <c r="F388" s="5">
        <f>[1]!f_info_minholdingperiod(A388)</f>
        <v>12</v>
      </c>
      <c r="G388" t="str">
        <f>[1]!f_info_pchmstatus(A388,"")</f>
        <v>开放申购</v>
      </c>
      <c r="H388" t="str">
        <f>[1]!f_info_investmentproportion(A388,"1")</f>
        <v>0-40</v>
      </c>
      <c r="I388" t="str">
        <f>[1]!f_info_setupdate(A388)</f>
        <v>2021-03-23</v>
      </c>
    </row>
    <row r="389" spans="1:9" x14ac:dyDescent="0.3">
      <c r="A389" t="s">
        <v>2803</v>
      </c>
      <c r="B389" t="s">
        <v>2804</v>
      </c>
      <c r="C389" s="1">
        <f>[1]!f_netasset_total(A389,"",100000000)</f>
        <v>38.588521271600001</v>
      </c>
      <c r="D389" s="3">
        <f>[1]!f_prt_convertiblebond(A389,"20210630",100000000)</f>
        <v>7.4127087129999998</v>
      </c>
      <c r="E389" s="4">
        <f t="shared" si="6"/>
        <v>0.19209621070542374</v>
      </c>
      <c r="F389" s="5">
        <f>[1]!f_info_minholdingperiod(A389)</f>
        <v>12</v>
      </c>
      <c r="G389" t="str">
        <f>[1]!f_info_pchmstatus(A389,"")</f>
        <v>开放申购</v>
      </c>
      <c r="H389" t="str">
        <f>[1]!f_info_investmentproportion(A389,"1")</f>
        <v>0-50</v>
      </c>
      <c r="I389" t="str">
        <f>[1]!f_info_setupdate(A389)</f>
        <v>2021-02-09</v>
      </c>
    </row>
    <row r="390" spans="1:9" x14ac:dyDescent="0.3">
      <c r="A390" t="s">
        <v>2337</v>
      </c>
      <c r="B390" t="s">
        <v>2338</v>
      </c>
      <c r="C390" s="1">
        <f>[1]!f_netasset_total(A390,"",100000000)</f>
        <v>46.509406890500003</v>
      </c>
      <c r="D390" s="3">
        <f>[1]!f_prt_convertiblebond(A390,"20210630",100000000)</f>
        <v>5.0325375120000002</v>
      </c>
      <c r="E390" s="4">
        <f t="shared" si="6"/>
        <v>0.10820472348418497</v>
      </c>
      <c r="F390" s="5">
        <f>[1]!f_info_minholdingperiod(A390)</f>
        <v>12</v>
      </c>
      <c r="G390" t="str">
        <f>[1]!f_info_pchmstatus(A390,"")</f>
        <v>开放申购</v>
      </c>
      <c r="H390" t="str">
        <f>[1]!f_info_investmentproportion(A390,"1")</f>
        <v>0-40</v>
      </c>
      <c r="I390" t="str">
        <f>[1]!f_info_setupdate(A390)</f>
        <v>2020-07-08</v>
      </c>
    </row>
    <row r="391" spans="1:9" x14ac:dyDescent="0.3">
      <c r="A391" t="s">
        <v>1387</v>
      </c>
      <c r="B391" t="s">
        <v>1388</v>
      </c>
      <c r="C391" s="1">
        <f>[1]!f_netasset_total(A391,"",100000000)</f>
        <v>40.188799893599999</v>
      </c>
      <c r="D391" s="3">
        <f>[1]!f_prt_convertiblebond(A391,"20210630",100000000)</f>
        <v>21.0947378595</v>
      </c>
      <c r="E391" s="4">
        <f t="shared" si="6"/>
        <v>0.5248909625405187</v>
      </c>
      <c r="F391" s="5">
        <f>[1]!f_info_minholdingperiod(A391)</f>
        <v>0</v>
      </c>
      <c r="G391" t="str">
        <f>[1]!f_info_pchmstatus(A391,"")</f>
        <v>开放申购</v>
      </c>
      <c r="H391" t="str">
        <f>[1]!f_info_investmentproportion(A391,"1")</f>
        <v>0-30</v>
      </c>
      <c r="I391" t="str">
        <f>[1]!f_info_setupdate(A391)</f>
        <v>2004-05-11</v>
      </c>
    </row>
    <row r="392" spans="1:9" x14ac:dyDescent="0.3">
      <c r="A392" t="s">
        <v>1809</v>
      </c>
      <c r="B392" t="s">
        <v>1810</v>
      </c>
      <c r="C392" s="1">
        <f>[1]!f_netasset_total(A392,"",100000000)</f>
        <v>10.221293982799999</v>
      </c>
      <c r="D392" s="3">
        <f>[1]!f_prt_convertiblebond(A392,"20210630",100000000)</f>
        <v>2.7730668225999997</v>
      </c>
      <c r="E392" s="4">
        <f t="shared" si="6"/>
        <v>0.27130291206440299</v>
      </c>
      <c r="F392" s="5">
        <f>[1]!f_info_minholdingperiod(A392)</f>
        <v>0</v>
      </c>
      <c r="G392" t="str">
        <f>[1]!f_info_pchmstatus(A392,"")</f>
        <v>开放申购</v>
      </c>
      <c r="H392" t="str">
        <f>[1]!f_info_investmentproportion(A392,"1")</f>
        <v>0-40</v>
      </c>
      <c r="I392" t="str">
        <f>[1]!f_info_setupdate(A392)</f>
        <v>2020-03-20</v>
      </c>
    </row>
    <row r="393" spans="1:9" hidden="1" x14ac:dyDescent="0.3">
      <c r="A393" t="s">
        <v>2649</v>
      </c>
      <c r="B393" t="s">
        <v>2650</v>
      </c>
      <c r="C393" s="1">
        <f>[1]!f_netasset_total(A393,"",100000000)</f>
        <v>4.8400053490000001</v>
      </c>
      <c r="D393" s="3">
        <f>[1]!f_prt_convertiblebond(A393,"20210630",100000000)</f>
        <v>0.45349219549999997</v>
      </c>
      <c r="E393" s="4">
        <f t="shared" si="6"/>
        <v>9.3696631057173643E-2</v>
      </c>
      <c r="F393" s="5">
        <f>[1]!f_info_minholdingperiod(A393)</f>
        <v>12</v>
      </c>
      <c r="G393" t="str">
        <f>[1]!f_info_pchmstatus(A393,"")</f>
        <v>开放申购</v>
      </c>
      <c r="H393" t="str">
        <f>[1]!f_info_investmentproportion(A393,"1")</f>
        <v>0-30</v>
      </c>
      <c r="I393" t="str">
        <f>[1]!f_info_setupdate(A393)</f>
        <v>2020-12-23</v>
      </c>
    </row>
    <row r="394" spans="1:9" hidden="1" x14ac:dyDescent="0.3">
      <c r="A394" t="s">
        <v>1591</v>
      </c>
      <c r="B394" t="s">
        <v>1592</v>
      </c>
      <c r="C394" s="1">
        <f>[1]!f_netasset_total(A394,"",100000000)</f>
        <v>6.5824298809000004</v>
      </c>
      <c r="D394" s="3">
        <f>[1]!f_prt_convertiblebond(A394,"20210630",100000000)</f>
        <v>0.105290594</v>
      </c>
      <c r="E394" s="4">
        <f t="shared" si="6"/>
        <v>1.5995703092184534E-2</v>
      </c>
      <c r="F394" s="5">
        <f>[1]!f_info_minholdingperiod(A394)</f>
        <v>0</v>
      </c>
      <c r="G394" t="str">
        <f>[1]!f_info_pchmstatus(A394,"")</f>
        <v>暂停大额申购</v>
      </c>
      <c r="H394" t="str">
        <f>[1]!f_info_investmentproportion(A394,"1")</f>
        <v>20-50</v>
      </c>
      <c r="I394" t="str">
        <f>[1]!f_info_setupdate(A394)</f>
        <v>2018-04-19</v>
      </c>
    </row>
    <row r="395" spans="1:9" hidden="1" x14ac:dyDescent="0.3">
      <c r="A395" t="s">
        <v>2227</v>
      </c>
      <c r="B395" t="s">
        <v>2228</v>
      </c>
      <c r="C395" s="1">
        <f>[1]!f_netasset_total(A395,"",100000000)</f>
        <v>0.53511104450000002</v>
      </c>
      <c r="D395" s="3">
        <f>[1]!f_prt_convertiblebond(A395,"20210630",100000000)</f>
        <v>0.23441035829999998</v>
      </c>
      <c r="E395" s="4">
        <f t="shared" si="6"/>
        <v>0.43805927892785246</v>
      </c>
      <c r="F395" s="5">
        <f>[1]!f_info_minholdingperiod(A395)</f>
        <v>0</v>
      </c>
      <c r="G395" t="str">
        <f>[1]!f_info_pchmstatus(A395,"")</f>
        <v>开放申购</v>
      </c>
      <c r="H395" t="str">
        <f>[1]!f_info_investmentproportion(A395,"1")</f>
        <v>0-40</v>
      </c>
      <c r="I395" t="str">
        <f>[1]!f_info_setupdate(A395)</f>
        <v>2020-05-21</v>
      </c>
    </row>
    <row r="396" spans="1:9" x14ac:dyDescent="0.3">
      <c r="A396" t="s">
        <v>1557</v>
      </c>
      <c r="B396" t="s">
        <v>1558</v>
      </c>
      <c r="C396" s="1">
        <f>[1]!f_netasset_total(A396,"",100000000)</f>
        <v>60.470730354300002</v>
      </c>
      <c r="D396" s="3">
        <f>[1]!f_prt_convertiblebond(A396,"20210630",100000000)</f>
        <v>1.7076223315000001</v>
      </c>
      <c r="E396" s="4">
        <f t="shared" si="6"/>
        <v>2.8238824328646016E-2</v>
      </c>
      <c r="F396" s="5">
        <f>[1]!f_info_minholdingperiod(A396)</f>
        <v>0</v>
      </c>
      <c r="G396" t="str">
        <f>[1]!f_info_pchmstatus(A396,"")</f>
        <v>开放申购</v>
      </c>
      <c r="H396" t="str">
        <f>[1]!f_info_investmentproportion(A396,"1")</f>
        <v>0-40</v>
      </c>
      <c r="I396" t="str">
        <f>[1]!f_info_setupdate(A396)</f>
        <v>2015-05-29</v>
      </c>
    </row>
    <row r="397" spans="1:9" x14ac:dyDescent="0.3">
      <c r="A397" t="s">
        <v>1411</v>
      </c>
      <c r="B397" t="s">
        <v>1412</v>
      </c>
      <c r="C397" s="1">
        <f>[1]!f_netasset_total(A397,"",100000000)</f>
        <v>22.302915038400002</v>
      </c>
      <c r="D397" s="3">
        <f>[1]!f_prt_convertiblebond(A397,"20210630",100000000)</f>
        <v>10.0425547657</v>
      </c>
      <c r="E397" s="4">
        <f t="shared" si="6"/>
        <v>0.45027991849537385</v>
      </c>
      <c r="F397" s="5">
        <f>[1]!f_info_minholdingperiod(A397)</f>
        <v>0</v>
      </c>
      <c r="G397" t="str">
        <f>[1]!f_info_pchmstatus(A397,"")</f>
        <v>暂停大额申购</v>
      </c>
      <c r="H397" t="str">
        <f>[1]!f_info_investmentproportion(A397,"1")</f>
        <v>0-50</v>
      </c>
      <c r="I397" t="str">
        <f>[1]!f_info_setupdate(A397)</f>
        <v>2017-02-16</v>
      </c>
    </row>
    <row r="398" spans="1:9" hidden="1" x14ac:dyDescent="0.3">
      <c r="A398" t="s">
        <v>2089</v>
      </c>
      <c r="B398" t="s">
        <v>2090</v>
      </c>
      <c r="C398" s="1">
        <f>[1]!f_netasset_total(A398,"",100000000)</f>
        <v>8.9833131019000003</v>
      </c>
      <c r="D398" s="3">
        <f>[1]!f_prt_convertiblebond(A398,"20210630",100000000)</f>
        <v>3.4332204800000002E-2</v>
      </c>
      <c r="E398" s="4">
        <f t="shared" si="6"/>
        <v>3.8217753751384471E-3</v>
      </c>
      <c r="F398" s="5">
        <f>[1]!f_info_minholdingperiod(A398)</f>
        <v>0</v>
      </c>
      <c r="G398" t="str">
        <f>[1]!f_info_pchmstatus(A398,"")</f>
        <v>开放申购</v>
      </c>
      <c r="H398" t="str">
        <f>[1]!f_info_investmentproportion(A398,"1")</f>
        <v>0-50</v>
      </c>
      <c r="I398" t="str">
        <f>[1]!f_info_setupdate(A398)</f>
        <v>2017-03-24</v>
      </c>
    </row>
    <row r="399" spans="1:9" x14ac:dyDescent="0.3">
      <c r="A399" t="s">
        <v>1379</v>
      </c>
      <c r="B399" t="s">
        <v>1380</v>
      </c>
      <c r="C399" s="1">
        <f>[1]!f_netasset_total(A399,"",100000000)</f>
        <v>11.597391742399999</v>
      </c>
      <c r="D399" s="3">
        <f>[1]!f_prt_convertiblebond(A399,"20210630",100000000)</f>
        <v>0.44732379500000002</v>
      </c>
      <c r="E399" s="4">
        <f t="shared" si="6"/>
        <v>3.8571068817533062E-2</v>
      </c>
      <c r="F399" s="5">
        <f>[1]!f_info_minholdingperiod(A399)</f>
        <v>0</v>
      </c>
      <c r="G399" t="str">
        <f>[1]!f_info_pchmstatus(A399,"")</f>
        <v>暂停申购</v>
      </c>
      <c r="H399" t="str">
        <f>[1]!f_info_investmentproportion(A399,"1")</f>
        <v>0-40</v>
      </c>
      <c r="I399" t="str">
        <f>[1]!f_info_setupdate(A399)</f>
        <v>2019-09-06</v>
      </c>
    </row>
    <row r="400" spans="1:9" x14ac:dyDescent="0.3">
      <c r="A400" t="s">
        <v>2947</v>
      </c>
      <c r="B400" t="s">
        <v>2948</v>
      </c>
      <c r="C400" s="1">
        <f>[1]!f_netasset_total(A400,"",100000000)</f>
        <v>12.744028892399999</v>
      </c>
      <c r="D400" s="3">
        <f>[1]!f_prt_convertiblebond(A400,"20210630",100000000)</f>
        <v>3.5799686E-3</v>
      </c>
      <c r="E400" s="4">
        <f t="shared" si="6"/>
        <v>2.8091340895616942E-4</v>
      </c>
      <c r="F400" s="5">
        <f>[1]!f_info_minholdingperiod(A400)</f>
        <v>12</v>
      </c>
      <c r="G400" t="str">
        <f>[1]!f_info_pchmstatus(A400,"")</f>
        <v>封闭期</v>
      </c>
      <c r="H400" t="str">
        <f>[1]!f_info_investmentproportion(A400,"1")</f>
        <v>0-30</v>
      </c>
      <c r="I400" t="str">
        <f>[1]!f_info_setupdate(A400)</f>
        <v>2021-04-09</v>
      </c>
    </row>
    <row r="401" spans="1:9" x14ac:dyDescent="0.3">
      <c r="A401" t="s">
        <v>2443</v>
      </c>
      <c r="B401" t="s">
        <v>2444</v>
      </c>
      <c r="C401" s="1">
        <f>[1]!f_netasset_total(A401,"",100000000)</f>
        <v>59.803884092099999</v>
      </c>
      <c r="D401" s="3">
        <f>[1]!f_prt_convertiblebond(A401,"20210630",100000000)</f>
        <v>0.34783613259999996</v>
      </c>
      <c r="E401" s="4">
        <f t="shared" si="6"/>
        <v>5.8162799604172966E-3</v>
      </c>
      <c r="F401" s="5">
        <f>[1]!f_info_minholdingperiod(A401)</f>
        <v>6</v>
      </c>
      <c r="G401" t="str">
        <f>[1]!f_info_pchmstatus(A401,"")</f>
        <v>暂停申购</v>
      </c>
      <c r="H401" t="str">
        <f>[1]!f_info_investmentproportion(A401,"1")</f>
        <v>0-30</v>
      </c>
      <c r="I401" t="str">
        <f>[1]!f_info_setupdate(A401)</f>
        <v>2020-09-03</v>
      </c>
    </row>
    <row r="402" spans="1:9" x14ac:dyDescent="0.3">
      <c r="A402" t="s">
        <v>1569</v>
      </c>
      <c r="B402" t="s">
        <v>1570</v>
      </c>
      <c r="C402" s="1">
        <f>[1]!f_netasset_total(A402,"",100000000)</f>
        <v>49.452712740800003</v>
      </c>
      <c r="D402" s="3">
        <f>[1]!f_prt_convertiblebond(A402,"20210630",100000000)</f>
        <v>4.7668949599999996E-2</v>
      </c>
      <c r="E402" s="4">
        <f t="shared" si="6"/>
        <v>9.639299233158478E-4</v>
      </c>
      <c r="F402" s="5">
        <f>[1]!f_info_minholdingperiod(A402)</f>
        <v>9</v>
      </c>
      <c r="G402" t="str">
        <f>[1]!f_info_pchmstatus(A402,"")</f>
        <v>开放申购</v>
      </c>
      <c r="H402" t="str">
        <f>[1]!f_info_investmentproportion(A402,"1")</f>
        <v>0-30</v>
      </c>
      <c r="I402" t="str">
        <f>[1]!f_info_setupdate(A402)</f>
        <v>2020-08-07</v>
      </c>
    </row>
    <row r="403" spans="1:9" x14ac:dyDescent="0.3">
      <c r="A403" t="s">
        <v>1647</v>
      </c>
      <c r="B403" t="s">
        <v>1648</v>
      </c>
      <c r="C403" s="1">
        <f>[1]!f_netasset_total(A403,"",100000000)</f>
        <v>18.8407289807</v>
      </c>
      <c r="D403" s="3">
        <f>[1]!f_prt_convertiblebond(A403,"20210630",100000000)</f>
        <v>0.28097558589999999</v>
      </c>
      <c r="E403" s="4">
        <f t="shared" si="6"/>
        <v>1.4913201404670954E-2</v>
      </c>
      <c r="F403" s="5">
        <f>[1]!f_info_minholdingperiod(A403)</f>
        <v>12</v>
      </c>
      <c r="G403" t="str">
        <f>[1]!f_info_pchmstatus(A403,"")</f>
        <v>开放申购</v>
      </c>
      <c r="H403" t="str">
        <f>[1]!f_info_investmentproportion(A403,"1")</f>
        <v>0-30</v>
      </c>
      <c r="I403" t="str">
        <f>[1]!f_info_setupdate(A403)</f>
        <v>2020-08-14</v>
      </c>
    </row>
    <row r="404" spans="1:9" x14ac:dyDescent="0.3">
      <c r="A404" t="s">
        <v>2997</v>
      </c>
      <c r="B404" t="s">
        <v>2998</v>
      </c>
      <c r="C404" s="1">
        <f>[1]!f_netasset_total(A404,"",100000000)</f>
        <v>20.935284636900001</v>
      </c>
      <c r="D404" s="3">
        <f>[1]!f_prt_convertiblebond(A404,"20210630",100000000)</f>
        <v>0</v>
      </c>
      <c r="E404" s="4">
        <f t="shared" si="6"/>
        <v>0</v>
      </c>
      <c r="F404" s="5">
        <f>[1]!f_info_minholdingperiod(A404)</f>
        <v>0</v>
      </c>
      <c r="G404" t="str">
        <f>[1]!f_info_pchmstatus(A404,"")</f>
        <v>开放申购</v>
      </c>
      <c r="H404" t="str">
        <f>[1]!f_info_investmentproportion(A404,"1")</f>
        <v>15-60</v>
      </c>
      <c r="I404" t="str">
        <f>[1]!f_info_setupdate(A404)</f>
        <v>2021-04-27</v>
      </c>
    </row>
    <row r="405" spans="1:9" hidden="1" x14ac:dyDescent="0.3">
      <c r="A405" t="s">
        <v>3001</v>
      </c>
      <c r="B405" t="s">
        <v>3002</v>
      </c>
      <c r="C405" s="1">
        <f>[1]!f_netasset_total(A405,"",100000000)</f>
        <v>9.9904389634000008</v>
      </c>
      <c r="D405" s="3">
        <f>[1]!f_prt_convertiblebond(A405,"20210630",100000000)</f>
        <v>2.6799765000000003E-3</v>
      </c>
      <c r="E405" s="4">
        <f t="shared" si="6"/>
        <v>2.6825412875431211E-4</v>
      </c>
      <c r="F405" s="5">
        <f>[1]!f_info_minholdingperiod(A405)</f>
        <v>12</v>
      </c>
      <c r="G405" t="str">
        <f>[1]!f_info_pchmstatus(A405,"")</f>
        <v>开放申购</v>
      </c>
      <c r="H405" t="str">
        <f>[1]!f_info_investmentproportion(A405,"1")</f>
        <v>0-30</v>
      </c>
      <c r="I405" t="str">
        <f>[1]!f_info_setupdate(A405)</f>
        <v>2021-04-27</v>
      </c>
    </row>
    <row r="406" spans="1:9" hidden="1" x14ac:dyDescent="0.3">
      <c r="A406" t="s">
        <v>1457</v>
      </c>
      <c r="B406" t="s">
        <v>1458</v>
      </c>
      <c r="C406" s="1">
        <f>[1]!f_netasset_total(A406,"",100000000)</f>
        <v>0.53257705770000008</v>
      </c>
      <c r="D406" s="3">
        <f>[1]!f_prt_convertiblebond(A406,"20210630",100000000)</f>
        <v>0.1055213084</v>
      </c>
      <c r="E406" s="4">
        <f t="shared" si="6"/>
        <v>0.19813340975615215</v>
      </c>
      <c r="F406" s="5">
        <f>[1]!f_info_minholdingperiod(A406)</f>
        <v>0</v>
      </c>
      <c r="G406" t="str">
        <f>[1]!f_info_pchmstatus(A406,"")</f>
        <v>开放申购</v>
      </c>
      <c r="H406" t="str">
        <f>[1]!f_info_investmentproportion(A406,"1")</f>
        <v>0-30</v>
      </c>
      <c r="I406" t="str">
        <f>[1]!f_info_setupdate(A406)</f>
        <v>2018-08-09</v>
      </c>
    </row>
    <row r="407" spans="1:9" hidden="1" x14ac:dyDescent="0.3">
      <c r="A407" t="s">
        <v>1611</v>
      </c>
      <c r="B407" t="s">
        <v>1612</v>
      </c>
      <c r="C407" s="1">
        <f>[1]!f_netasset_total(A407,"",100000000)</f>
        <v>2.4807196937000002</v>
      </c>
      <c r="D407" s="3">
        <f>[1]!f_prt_convertiblebond(A407,"20210630",100000000)</f>
        <v>1.4867871119999998</v>
      </c>
      <c r="E407" s="4">
        <f t="shared" si="6"/>
        <v>0.59933700521498778</v>
      </c>
      <c r="F407" s="5">
        <f>[1]!f_info_minholdingperiod(A407)</f>
        <v>0</v>
      </c>
      <c r="G407" t="str">
        <f>[1]!f_info_pchmstatus(A407,"")</f>
        <v>开放申购</v>
      </c>
      <c r="H407" t="str">
        <f>[1]!f_info_investmentproportion(A407,"1")</f>
        <v>0-30</v>
      </c>
      <c r="I407" t="str">
        <f>[1]!f_info_setupdate(A407)</f>
        <v>2018-11-07</v>
      </c>
    </row>
    <row r="408" spans="1:9" hidden="1" x14ac:dyDescent="0.3">
      <c r="A408" t="s">
        <v>1767</v>
      </c>
      <c r="B408" t="s">
        <v>1768</v>
      </c>
      <c r="C408" s="1">
        <f>[1]!f_netasset_total(A408,"",100000000)</f>
        <v>9.4027039615000003</v>
      </c>
      <c r="D408" s="3">
        <f>[1]!f_prt_convertiblebond(A408,"20210630",100000000)</f>
        <v>0.63209814770000006</v>
      </c>
      <c r="E408" s="4">
        <f t="shared" si="6"/>
        <v>6.722514611628401E-2</v>
      </c>
      <c r="F408" s="5">
        <f>[1]!f_info_minholdingperiod(A408)</f>
        <v>0</v>
      </c>
      <c r="G408" t="str">
        <f>[1]!f_info_pchmstatus(A408,"")</f>
        <v>开放申购</v>
      </c>
      <c r="H408" t="str">
        <f>[1]!f_info_investmentproportion(A408,"1")</f>
        <v>0-30</v>
      </c>
      <c r="I408" t="str">
        <f>[1]!f_info_setupdate(A408)</f>
        <v>2019-01-29</v>
      </c>
    </row>
    <row r="409" spans="1:9" x14ac:dyDescent="0.3">
      <c r="A409" t="s">
        <v>1405</v>
      </c>
      <c r="B409" t="s">
        <v>1406</v>
      </c>
      <c r="C409" s="1">
        <f>[1]!f_netasset_total(A409,"",100000000)</f>
        <v>26.076445081500001</v>
      </c>
      <c r="D409" s="3">
        <f>[1]!f_prt_convertiblebond(A409,"20210630",100000000)</f>
        <v>1.2398694331</v>
      </c>
      <c r="E409" s="4">
        <f t="shared" si="6"/>
        <v>4.7547486983938174E-2</v>
      </c>
      <c r="F409" s="5">
        <f>[1]!f_info_minholdingperiod(A409)</f>
        <v>0</v>
      </c>
      <c r="G409" t="str">
        <f>[1]!f_info_pchmstatus(A409,"")</f>
        <v>暂停申购</v>
      </c>
      <c r="H409" t="str">
        <f>[1]!f_info_investmentproportion(A409,"1")</f>
        <v>0-30</v>
      </c>
      <c r="I409" t="str">
        <f>[1]!f_info_setupdate(A409)</f>
        <v>2013-12-17</v>
      </c>
    </row>
    <row r="410" spans="1:9" x14ac:dyDescent="0.3">
      <c r="A410" t="s">
        <v>2807</v>
      </c>
      <c r="B410" t="s">
        <v>2808</v>
      </c>
      <c r="C410" s="1">
        <f>[1]!f_netasset_total(A410,"",100000000)</f>
        <v>82.423264112200002</v>
      </c>
      <c r="D410" s="3">
        <f>[1]!f_prt_convertiblebond(A410,"20210630",100000000)</f>
        <v>1.42029336E-2</v>
      </c>
      <c r="E410" s="4">
        <f t="shared" si="6"/>
        <v>1.7231704850545625E-4</v>
      </c>
      <c r="F410" s="5">
        <f>[1]!f_info_minholdingperiod(A410)</f>
        <v>12</v>
      </c>
      <c r="G410" t="str">
        <f>[1]!f_info_pchmstatus(A410,"")</f>
        <v>封闭期</v>
      </c>
      <c r="H410" t="str">
        <f>[1]!f_info_investmentproportion(A410,"1")</f>
        <v>0-40</v>
      </c>
      <c r="I410" t="str">
        <f>[1]!f_info_setupdate(A410)</f>
        <v>2021-02-19</v>
      </c>
    </row>
    <row r="411" spans="1:9" x14ac:dyDescent="0.3">
      <c r="A411" t="s">
        <v>2623</v>
      </c>
      <c r="B411" t="s">
        <v>2624</v>
      </c>
      <c r="C411" s="1">
        <f>[1]!f_netasset_total(A411,"",100000000)</f>
        <v>14.1952035177</v>
      </c>
      <c r="D411" s="3">
        <f>[1]!f_prt_convertiblebond(A411,"20210630",100000000)</f>
        <v>2.5081464900000003E-2</v>
      </c>
      <c r="E411" s="4">
        <f t="shared" si="6"/>
        <v>1.7668971683798631E-3</v>
      </c>
      <c r="F411" s="5">
        <f>[1]!f_info_minholdingperiod(A411)</f>
        <v>12</v>
      </c>
      <c r="G411" t="str">
        <f>[1]!f_info_pchmstatus(A411,"")</f>
        <v>封闭期</v>
      </c>
      <c r="H411" t="str">
        <f>[1]!f_info_investmentproportion(A411,"1")</f>
        <v>0-30</v>
      </c>
      <c r="I411" t="str">
        <f>[1]!f_info_setupdate(A411)</f>
        <v>2020-12-16</v>
      </c>
    </row>
    <row r="412" spans="1:9" x14ac:dyDescent="0.3">
      <c r="A412" t="s">
        <v>3135</v>
      </c>
      <c r="B412" t="s">
        <v>3136</v>
      </c>
      <c r="C412" s="1">
        <f>[1]!f_netasset_total(A412,"",100000000)</f>
        <v>129.2535721221</v>
      </c>
      <c r="D412" s="3">
        <f>[1]!f_prt_convertiblebond(A412,"20210630",100000000)</f>
        <v>0</v>
      </c>
      <c r="E412" s="4">
        <f t="shared" si="6"/>
        <v>0</v>
      </c>
      <c r="F412" s="5">
        <f>[1]!f_info_minholdingperiod(A412)</f>
        <v>12</v>
      </c>
      <c r="G412" t="str">
        <f>[1]!f_info_pchmstatus(A412,"")</f>
        <v>封闭期</v>
      </c>
      <c r="H412" t="str">
        <f>[1]!f_info_investmentproportion(A412,"1")</f>
        <v>0-30</v>
      </c>
      <c r="I412" t="str">
        <f>[1]!f_info_setupdate(A412)</f>
        <v>2021-06-08</v>
      </c>
    </row>
    <row r="413" spans="1:9" x14ac:dyDescent="0.3">
      <c r="A413" t="s">
        <v>1953</v>
      </c>
      <c r="B413" t="s">
        <v>1954</v>
      </c>
      <c r="C413" s="1">
        <f>[1]!f_netasset_total(A413,"",100000000)</f>
        <v>96.789103150000003</v>
      </c>
      <c r="D413" s="3">
        <f>[1]!f_prt_convertiblebond(A413,"20210630",100000000)</f>
        <v>1.9409305308000002</v>
      </c>
      <c r="E413" s="4">
        <f t="shared" si="6"/>
        <v>2.0053192638762457E-2</v>
      </c>
      <c r="F413" s="5">
        <f>[1]!f_info_minholdingperiod(A413)</f>
        <v>12</v>
      </c>
      <c r="G413" t="str">
        <f>[1]!f_info_pchmstatus(A413,"")</f>
        <v>开放申购</v>
      </c>
      <c r="H413" t="str">
        <f>[1]!f_info_investmentproportion(A413,"1")</f>
        <v>0-30</v>
      </c>
      <c r="I413" t="str">
        <f>[1]!f_info_setupdate(A413)</f>
        <v>2020-09-18</v>
      </c>
    </row>
    <row r="414" spans="1:9" x14ac:dyDescent="0.3">
      <c r="A414" t="s">
        <v>3057</v>
      </c>
      <c r="B414" t="s">
        <v>3058</v>
      </c>
      <c r="C414" s="1">
        <f>[1]!f_netasset_total(A414,"",100000000)</f>
        <v>76.826715723199996</v>
      </c>
      <c r="D414" s="3">
        <f>[1]!f_prt_convertiblebond(A414,"20210630",100000000)</f>
        <v>0</v>
      </c>
      <c r="E414" s="4">
        <f t="shared" si="6"/>
        <v>0</v>
      </c>
      <c r="F414" s="5">
        <f>[1]!f_info_minholdingperiod(A414)</f>
        <v>12</v>
      </c>
      <c r="G414" t="str">
        <f>[1]!f_info_pchmstatus(A414,"")</f>
        <v>封闭期</v>
      </c>
      <c r="H414" t="str">
        <f>[1]!f_info_investmentproportion(A414,"1")</f>
        <v>0-30</v>
      </c>
      <c r="I414" t="str">
        <f>[1]!f_info_setupdate(A414)</f>
        <v>2021-05-10</v>
      </c>
    </row>
    <row r="415" spans="1:9" x14ac:dyDescent="0.3">
      <c r="A415" t="s">
        <v>2591</v>
      </c>
      <c r="B415" t="s">
        <v>2592</v>
      </c>
      <c r="C415" s="1">
        <f>[1]!f_netasset_total(A415,"",100000000)</f>
        <v>220.07696609479999</v>
      </c>
      <c r="D415" s="3">
        <f>[1]!f_prt_convertiblebond(A415,"20210630",100000000)</f>
        <v>4.7668949599999996E-2</v>
      </c>
      <c r="E415" s="4">
        <f t="shared" si="6"/>
        <v>2.1660126657446831E-4</v>
      </c>
      <c r="F415" s="5">
        <f>[1]!f_info_minholdingperiod(A415)</f>
        <v>12</v>
      </c>
      <c r="G415" t="str">
        <f>[1]!f_info_pchmstatus(A415,"")</f>
        <v>封闭期</v>
      </c>
      <c r="H415" t="str">
        <f>[1]!f_info_investmentproportion(A415,"1")</f>
        <v>0-40</v>
      </c>
      <c r="I415" t="str">
        <f>[1]!f_info_setupdate(A415)</f>
        <v>2020-11-27</v>
      </c>
    </row>
    <row r="416" spans="1:9" x14ac:dyDescent="0.3">
      <c r="A416" t="s">
        <v>2755</v>
      </c>
      <c r="B416" t="s">
        <v>2756</v>
      </c>
      <c r="C416" s="1">
        <f>[1]!f_netasset_total(A416,"",100000000)</f>
        <v>40.957387127399997</v>
      </c>
      <c r="D416" s="3">
        <f>[1]!f_prt_convertiblebond(A416,"20210630",100000000)</f>
        <v>1.42029336E-2</v>
      </c>
      <c r="E416" s="4">
        <f t="shared" si="6"/>
        <v>3.4677342956036393E-4</v>
      </c>
      <c r="F416" s="5">
        <f>[1]!f_info_minholdingperiod(A416)</f>
        <v>12</v>
      </c>
      <c r="G416" t="str">
        <f>[1]!f_info_pchmstatus(A416,"")</f>
        <v>封闭期</v>
      </c>
      <c r="H416" t="str">
        <f>[1]!f_info_investmentproportion(A416,"1")</f>
        <v>0-30</v>
      </c>
      <c r="I416" t="str">
        <f>[1]!f_info_setupdate(A416)</f>
        <v>2021-02-03</v>
      </c>
    </row>
    <row r="417" spans="1:9" x14ac:dyDescent="0.3">
      <c r="A417" t="s">
        <v>2313</v>
      </c>
      <c r="B417" t="s">
        <v>2314</v>
      </c>
      <c r="C417" s="1">
        <f>[1]!f_netasset_total(A417,"",100000000)</f>
        <v>20.919534694700001</v>
      </c>
      <c r="D417" s="3">
        <f>[1]!f_prt_convertiblebond(A417,"20210630",100000000)</f>
        <v>0.39496623119999996</v>
      </c>
      <c r="E417" s="4">
        <f t="shared" si="6"/>
        <v>1.8880258904614419E-2</v>
      </c>
      <c r="F417" s="5">
        <f>[1]!f_info_minholdingperiod(A417)</f>
        <v>12</v>
      </c>
      <c r="G417" t="str">
        <f>[1]!f_info_pchmstatus(A417,"")</f>
        <v>开放申购</v>
      </c>
      <c r="H417" t="str">
        <f>[1]!f_info_investmentproportion(A417,"1")</f>
        <v>0-30</v>
      </c>
      <c r="I417" t="str">
        <f>[1]!f_info_setupdate(A417)</f>
        <v>2020-06-30</v>
      </c>
    </row>
    <row r="418" spans="1:9" hidden="1" x14ac:dyDescent="0.3">
      <c r="A418" t="s">
        <v>1381</v>
      </c>
      <c r="B418" t="s">
        <v>1382</v>
      </c>
      <c r="C418" s="1">
        <f>[1]!f_netasset_total(A418,"",100000000)</f>
        <v>9.1367530950999996</v>
      </c>
      <c r="D418" s="3">
        <f>[1]!f_prt_convertiblebond(A418,"20210630",100000000)</f>
        <v>0.73384749909999991</v>
      </c>
      <c r="E418" s="4">
        <f t="shared" si="6"/>
        <v>8.031819306724608E-2</v>
      </c>
      <c r="F418" s="5">
        <f>[1]!f_info_minholdingperiod(A418)</f>
        <v>0</v>
      </c>
      <c r="G418" t="str">
        <f>[1]!f_info_pchmstatus(A418,"")</f>
        <v>开放申购</v>
      </c>
      <c r="H418" t="str">
        <f>[1]!f_info_investmentproportion(A418,"1")</f>
        <v>0-30</v>
      </c>
      <c r="I418" t="str">
        <f>[1]!f_info_setupdate(A418)</f>
        <v>2003-08-04</v>
      </c>
    </row>
    <row r="419" spans="1:9" hidden="1" x14ac:dyDescent="0.3">
      <c r="A419" t="s">
        <v>2195</v>
      </c>
      <c r="B419" t="s">
        <v>2196</v>
      </c>
      <c r="C419" s="1">
        <f>[1]!f_netasset_total(A419,"",100000000)</f>
        <v>1.2005948600000002E-2</v>
      </c>
      <c r="D419" s="3">
        <f>[1]!f_prt_convertiblebond(A419,"20210630",100000000)</f>
        <v>0</v>
      </c>
      <c r="E419" s="4">
        <f t="shared" si="6"/>
        <v>0</v>
      </c>
      <c r="F419" s="5">
        <f>[1]!f_info_minholdingperiod(A419)</f>
        <v>0</v>
      </c>
      <c r="G419" t="str">
        <f>[1]!f_info_pchmstatus(A419,"")</f>
        <v>开放申购</v>
      </c>
      <c r="H419" t="str">
        <f>[1]!f_info_investmentproportion(A419,"1")</f>
        <v>0-45</v>
      </c>
      <c r="I419" t="str">
        <f>[1]!f_info_setupdate(A419)</f>
        <v>2020-05-09</v>
      </c>
    </row>
    <row r="420" spans="1:9" hidden="1" x14ac:dyDescent="0.3">
      <c r="A420" t="s">
        <v>2411</v>
      </c>
      <c r="B420" t="s">
        <v>2412</v>
      </c>
      <c r="C420" s="1">
        <f>[1]!f_netasset_total(A420,"",100000000)</f>
        <v>5.4616920005999994</v>
      </c>
      <c r="D420" s="3">
        <f>[1]!f_prt_convertiblebond(A420,"20210630",100000000)</f>
        <v>1.5394312E-3</v>
      </c>
      <c r="E420" s="4">
        <f t="shared" si="6"/>
        <v>2.8185976064393312E-4</v>
      </c>
      <c r="F420" s="5">
        <f>[1]!f_info_minholdingperiod(A420)</f>
        <v>0</v>
      </c>
      <c r="G420" t="str">
        <f>[1]!f_info_pchmstatus(A420,"")</f>
        <v>开放申购</v>
      </c>
      <c r="H420" t="str">
        <f>[1]!f_info_investmentproportion(A420,"1")</f>
        <v>0-45</v>
      </c>
      <c r="I420" t="str">
        <f>[1]!f_info_setupdate(A420)</f>
        <v>2020-08-21</v>
      </c>
    </row>
    <row r="421" spans="1:9" x14ac:dyDescent="0.3">
      <c r="A421" t="s">
        <v>2415</v>
      </c>
      <c r="B421" t="s">
        <v>2416</v>
      </c>
      <c r="C421" s="1">
        <f>[1]!f_netasset_total(A421,"",100000000)</f>
        <v>9.4725310888000003</v>
      </c>
      <c r="D421" s="3">
        <f>[1]!f_prt_convertiblebond(A421,"20210630",100000000)</f>
        <v>0.674621217</v>
      </c>
      <c r="E421" s="4">
        <f t="shared" si="6"/>
        <v>7.121868597482349E-2</v>
      </c>
      <c r="F421" s="5">
        <f>[1]!f_info_minholdingperiod(A421)</f>
        <v>12</v>
      </c>
      <c r="G421" t="str">
        <f>[1]!f_info_pchmstatus(A421,"")</f>
        <v>开放申购</v>
      </c>
      <c r="H421" t="str">
        <f>[1]!f_info_investmentproportion(A421,"1")</f>
        <v>0-40</v>
      </c>
      <c r="I421" t="str">
        <f>[1]!f_info_setupdate(A421)</f>
        <v>2020-08-24</v>
      </c>
    </row>
    <row r="422" spans="1:9" hidden="1" x14ac:dyDescent="0.3">
      <c r="A422" t="s">
        <v>1853</v>
      </c>
      <c r="B422" t="s">
        <v>1854</v>
      </c>
      <c r="C422" s="1">
        <f>[1]!f_netasset_total(A422,"",100000000)</f>
        <v>7.3447857496000006</v>
      </c>
      <c r="D422" s="3">
        <f>[1]!f_prt_convertiblebond(A422,"20210630",100000000)</f>
        <v>0.33728999999999998</v>
      </c>
      <c r="E422" s="4">
        <f t="shared" si="6"/>
        <v>4.5922374252832208E-2</v>
      </c>
      <c r="F422" s="5">
        <f>[1]!f_info_minholdingperiod(A422)</f>
        <v>12</v>
      </c>
      <c r="G422" t="str">
        <f>[1]!f_info_pchmstatus(A422,"")</f>
        <v>开放申购</v>
      </c>
      <c r="H422" t="str">
        <f>[1]!f_info_investmentproportion(A422,"1")</f>
        <v>0-40</v>
      </c>
      <c r="I422" t="str">
        <f>[1]!f_info_setupdate(A422)</f>
        <v>2020-03-20</v>
      </c>
    </row>
    <row r="423" spans="1:9" x14ac:dyDescent="0.3">
      <c r="A423" t="s">
        <v>2051</v>
      </c>
      <c r="B423" t="s">
        <v>2052</v>
      </c>
      <c r="C423" s="1">
        <f>[1]!f_netasset_total(A423,"",100000000)</f>
        <v>12.8638794892</v>
      </c>
      <c r="D423" s="3">
        <f>[1]!f_prt_convertiblebond(A423,"20210630",100000000)</f>
        <v>6.2399999999999999E-3</v>
      </c>
      <c r="E423" s="4">
        <f t="shared" si="6"/>
        <v>4.8507917111932327E-4</v>
      </c>
      <c r="F423" s="5">
        <f>[1]!f_info_minholdingperiod(A423)</f>
        <v>12</v>
      </c>
      <c r="G423" t="str">
        <f>[1]!f_info_pchmstatus(A423,"")</f>
        <v>开放申购</v>
      </c>
      <c r="H423" t="str">
        <f>[1]!f_info_investmentproportion(A423,"1")</f>
        <v>0-40</v>
      </c>
      <c r="I423" t="str">
        <f>[1]!f_info_setupdate(A423)</f>
        <v>2020-12-17</v>
      </c>
    </row>
    <row r="424" spans="1:9" hidden="1" x14ac:dyDescent="0.3">
      <c r="A424" t="s">
        <v>2729</v>
      </c>
      <c r="B424" t="s">
        <v>2730</v>
      </c>
      <c r="C424" s="1">
        <f>[1]!f_netasset_total(A424,"",100000000)</f>
        <v>5.2319856011999999</v>
      </c>
      <c r="D424" s="3">
        <f>[1]!f_prt_convertiblebond(A424,"20210630",100000000)</f>
        <v>0.17598989570000001</v>
      </c>
      <c r="E424" s="4">
        <f t="shared" si="6"/>
        <v>3.363730505291055E-2</v>
      </c>
      <c r="F424" s="5">
        <f>[1]!f_info_minholdingperiod(A424)</f>
        <v>18</v>
      </c>
      <c r="G424" t="str">
        <f>[1]!f_info_pchmstatus(A424,"")</f>
        <v>开放申购</v>
      </c>
      <c r="H424" t="str">
        <f>[1]!f_info_investmentproportion(A424,"1")</f>
        <v>0-30</v>
      </c>
      <c r="I424" t="str">
        <f>[1]!f_info_setupdate(A424)</f>
        <v>2021-01-26</v>
      </c>
    </row>
    <row r="425" spans="1:9" x14ac:dyDescent="0.3">
      <c r="A425" t="s">
        <v>2399</v>
      </c>
      <c r="B425" t="s">
        <v>2400</v>
      </c>
      <c r="C425" s="1">
        <f>[1]!f_netasset_total(A425,"",100000000)</f>
        <v>28.544634266500001</v>
      </c>
      <c r="D425" s="3">
        <f>[1]!f_prt_convertiblebond(A425,"20210630",100000000)</f>
        <v>7.5638850000000002E-3</v>
      </c>
      <c r="E425" s="4">
        <f t="shared" si="6"/>
        <v>2.6498447762131534E-4</v>
      </c>
      <c r="F425" s="5">
        <f>[1]!f_info_minholdingperiod(A425)</f>
        <v>12</v>
      </c>
      <c r="G425" t="str">
        <f>[1]!f_info_pchmstatus(A425,"")</f>
        <v>开放申购</v>
      </c>
      <c r="H425" t="str">
        <f>[1]!f_info_investmentproportion(A425,"1")</f>
        <v>0-30</v>
      </c>
      <c r="I425" t="str">
        <f>[1]!f_info_setupdate(A425)</f>
        <v>2020-08-11</v>
      </c>
    </row>
    <row r="426" spans="1:9" hidden="1" x14ac:dyDescent="0.3">
      <c r="A426" t="s">
        <v>2779</v>
      </c>
      <c r="B426" t="s">
        <v>2780</v>
      </c>
      <c r="C426" s="1">
        <f>[1]!f_netasset_total(A426,"",100000000)</f>
        <v>3.6499702011999999</v>
      </c>
      <c r="D426" s="3">
        <f>[1]!f_prt_convertiblebond(A426,"20210630",100000000)</f>
        <v>0</v>
      </c>
      <c r="E426" s="4">
        <f t="shared" si="6"/>
        <v>0</v>
      </c>
      <c r="F426" s="5">
        <f>[1]!f_info_minholdingperiod(A426)</f>
        <v>0</v>
      </c>
      <c r="G426" t="str">
        <f>[1]!f_info_pchmstatus(A426,"")</f>
        <v>开放申购</v>
      </c>
      <c r="H426" t="str">
        <f>[1]!f_info_investmentproportion(A426,"1")</f>
        <v>0-40</v>
      </c>
      <c r="I426" t="str">
        <f>[1]!f_info_setupdate(A426)</f>
        <v>2021-02-05</v>
      </c>
    </row>
    <row r="427" spans="1:9" hidden="1" x14ac:dyDescent="0.3">
      <c r="A427" t="s">
        <v>2447</v>
      </c>
      <c r="B427" t="s">
        <v>2448</v>
      </c>
      <c r="C427" s="1">
        <f>[1]!f_netasset_total(A427,"",100000000)</f>
        <v>6.6003598877999998</v>
      </c>
      <c r="D427" s="3">
        <f>[1]!f_prt_convertiblebond(A427,"20210630",100000000)</f>
        <v>0</v>
      </c>
      <c r="E427" s="4">
        <f t="shared" si="6"/>
        <v>0</v>
      </c>
      <c r="F427" s="5">
        <f>[1]!f_info_minholdingperiod(A427)</f>
        <v>0</v>
      </c>
      <c r="G427" t="str">
        <f>[1]!f_info_pchmstatus(A427,"")</f>
        <v>暂停大额申购</v>
      </c>
      <c r="H427" t="str">
        <f>[1]!f_info_investmentproportion(A427,"1")</f>
        <v>0-40</v>
      </c>
      <c r="I427" t="str">
        <f>[1]!f_info_setupdate(A427)</f>
        <v>2020-09-07</v>
      </c>
    </row>
    <row r="428" spans="1:9" hidden="1" x14ac:dyDescent="0.3">
      <c r="A428" t="s">
        <v>2713</v>
      </c>
      <c r="B428" t="s">
        <v>2714</v>
      </c>
      <c r="C428" s="1">
        <f>[1]!f_netasset_total(A428,"",100000000)</f>
        <v>7.0421776127999998</v>
      </c>
      <c r="D428" s="3">
        <f>[1]!f_prt_convertiblebond(A428,"20210630",100000000)</f>
        <v>0</v>
      </c>
      <c r="E428" s="4">
        <f t="shared" si="6"/>
        <v>0</v>
      </c>
      <c r="F428" s="5">
        <f>[1]!f_info_minholdingperiod(A428)</f>
        <v>0</v>
      </c>
      <c r="G428" t="str">
        <f>[1]!f_info_pchmstatus(A428,"")</f>
        <v>开放申购</v>
      </c>
      <c r="H428" t="str">
        <f>[1]!f_info_investmentproportion(A428,"1")</f>
        <v>0-40</v>
      </c>
      <c r="I428" t="str">
        <f>[1]!f_info_setupdate(A428)</f>
        <v>2021-01-14</v>
      </c>
    </row>
    <row r="429" spans="1:9" hidden="1" x14ac:dyDescent="0.3">
      <c r="A429" t="s">
        <v>1797</v>
      </c>
      <c r="B429" t="s">
        <v>1798</v>
      </c>
      <c r="C429" s="1">
        <f>[1]!f_netasset_total(A429,"",100000000)</f>
        <v>2.0918939805000001</v>
      </c>
      <c r="D429" s="3">
        <f>[1]!f_prt_convertiblebond(A429,"20210630",100000000)</f>
        <v>0.30498605000000001</v>
      </c>
      <c r="E429" s="4">
        <f t="shared" si="6"/>
        <v>0.14579421942172369</v>
      </c>
      <c r="F429" s="5">
        <f>[1]!f_info_minholdingperiod(A429)</f>
        <v>0</v>
      </c>
      <c r="G429" t="str">
        <f>[1]!f_info_pchmstatus(A429,"")</f>
        <v>开放申购</v>
      </c>
      <c r="H429" t="str">
        <f>[1]!f_info_investmentproportion(A429,"1")</f>
        <v>0-40</v>
      </c>
      <c r="I429" t="str">
        <f>[1]!f_info_setupdate(A429)</f>
        <v>2020-04-29</v>
      </c>
    </row>
    <row r="430" spans="1:9" x14ac:dyDescent="0.3">
      <c r="A430" t="s">
        <v>1711</v>
      </c>
      <c r="B430" t="s">
        <v>1712</v>
      </c>
      <c r="C430" s="1">
        <f>[1]!f_netasset_total(A430,"",100000000)</f>
        <v>11.699306428900002</v>
      </c>
      <c r="D430" s="3">
        <f>[1]!f_prt_convertiblebond(A430,"20210630",100000000)</f>
        <v>0</v>
      </c>
      <c r="E430" s="4">
        <f t="shared" si="6"/>
        <v>0</v>
      </c>
      <c r="F430" s="5">
        <f>[1]!f_info_minholdingperiod(A430)</f>
        <v>0</v>
      </c>
      <c r="G430" t="str">
        <f>[1]!f_info_pchmstatus(A430,"")</f>
        <v>暂停大额申购</v>
      </c>
      <c r="H430" t="str">
        <f>[1]!f_info_investmentproportion(A430,"1")</f>
        <v>0-30</v>
      </c>
      <c r="I430" t="str">
        <f>[1]!f_info_setupdate(A430)</f>
        <v>2016-02-22</v>
      </c>
    </row>
    <row r="431" spans="1:9" x14ac:dyDescent="0.3">
      <c r="A431" t="s">
        <v>1731</v>
      </c>
      <c r="B431" t="s">
        <v>1732</v>
      </c>
      <c r="C431" s="1">
        <f>[1]!f_netasset_total(A431,"",100000000)</f>
        <v>29.0614628732</v>
      </c>
      <c r="D431" s="3">
        <f>[1]!f_prt_convertiblebond(A431,"20210630",100000000)</f>
        <v>0.76846685000000003</v>
      </c>
      <c r="E431" s="4">
        <f t="shared" si="6"/>
        <v>2.6442813747984704E-2</v>
      </c>
      <c r="F431" s="5">
        <f>[1]!f_info_minholdingperiod(A431)</f>
        <v>0</v>
      </c>
      <c r="G431" t="str">
        <f>[1]!f_info_pchmstatus(A431,"")</f>
        <v>开放申购</v>
      </c>
      <c r="H431" t="str">
        <f>[1]!f_info_investmentproportion(A431,"1")</f>
        <v>0-30</v>
      </c>
      <c r="I431" t="str">
        <f>[1]!f_info_setupdate(A431)</f>
        <v>2016-03-22</v>
      </c>
    </row>
    <row r="432" spans="1:9" x14ac:dyDescent="0.3">
      <c r="A432" t="s">
        <v>1945</v>
      </c>
      <c r="B432" t="s">
        <v>1946</v>
      </c>
      <c r="C432" s="1">
        <f>[1]!f_netasset_total(A432,"",100000000)</f>
        <v>13.702662950999999</v>
      </c>
      <c r="D432" s="3">
        <f>[1]!f_prt_convertiblebond(A432,"20210630",100000000)</f>
        <v>0.14727999999999999</v>
      </c>
      <c r="E432" s="4">
        <f t="shared" si="6"/>
        <v>1.0748275756812054E-2</v>
      </c>
      <c r="F432" s="5">
        <f>[1]!f_info_minholdingperiod(A432)</f>
        <v>6</v>
      </c>
      <c r="G432" t="str">
        <f>[1]!f_info_pchmstatus(A432,"")</f>
        <v>开放申购</v>
      </c>
      <c r="H432" t="str">
        <f>[1]!f_info_investmentproportion(A432,"1")</f>
        <v>0-50</v>
      </c>
      <c r="I432" t="str">
        <f>[1]!f_info_setupdate(A432)</f>
        <v>2021-01-20</v>
      </c>
    </row>
    <row r="433" spans="1:9" x14ac:dyDescent="0.3">
      <c r="A433" t="s">
        <v>2921</v>
      </c>
      <c r="B433" t="s">
        <v>2922</v>
      </c>
      <c r="C433" s="1">
        <f>[1]!f_netasset_total(A433,"",100000000)</f>
        <v>10.2033163131</v>
      </c>
      <c r="D433" s="3">
        <f>[1]!f_prt_convertiblebond(A433,"20210630",100000000)</f>
        <v>2.7599999999999999E-3</v>
      </c>
      <c r="E433" s="4">
        <f t="shared" si="6"/>
        <v>2.7050028787762329E-4</v>
      </c>
      <c r="F433" s="5">
        <f>[1]!f_info_minholdingperiod(A433)</f>
        <v>6</v>
      </c>
      <c r="G433" t="str">
        <f>[1]!f_info_pchmstatus(A433,"")</f>
        <v>开放申购</v>
      </c>
      <c r="H433" t="str">
        <f>[1]!f_info_investmentproportion(A433,"1")</f>
        <v>0-50</v>
      </c>
      <c r="I433" t="str">
        <f>[1]!f_info_setupdate(A433)</f>
        <v>2021-03-30</v>
      </c>
    </row>
    <row r="434" spans="1:9" hidden="1" x14ac:dyDescent="0.3">
      <c r="A434" t="s">
        <v>2933</v>
      </c>
      <c r="B434" t="s">
        <v>2934</v>
      </c>
      <c r="C434" s="1">
        <f>[1]!f_netasset_total(A434,"",100000000)</f>
        <v>8.1953743317000001</v>
      </c>
      <c r="D434" s="3">
        <f>[1]!f_prt_convertiblebond(A434,"20210630",100000000)</f>
        <v>2.1800000000000001E-3</v>
      </c>
      <c r="E434" s="4">
        <f t="shared" si="6"/>
        <v>2.6600371279780137E-4</v>
      </c>
      <c r="F434" s="5">
        <f>[1]!f_info_minholdingperiod(A434)</f>
        <v>6</v>
      </c>
      <c r="G434" t="str">
        <f>[1]!f_info_pchmstatus(A434,"")</f>
        <v>开放申购</v>
      </c>
      <c r="H434" t="str">
        <f>[1]!f_info_investmentproportion(A434,"1")</f>
        <v>0-50</v>
      </c>
      <c r="I434" t="str">
        <f>[1]!f_info_setupdate(A434)</f>
        <v>2021-04-07</v>
      </c>
    </row>
    <row r="435" spans="1:9" x14ac:dyDescent="0.3">
      <c r="A435" t="s">
        <v>2519</v>
      </c>
      <c r="B435" t="s">
        <v>2520</v>
      </c>
      <c r="C435" s="1">
        <f>[1]!f_netasset_total(A435,"",100000000)</f>
        <v>20.300984742299999</v>
      </c>
      <c r="D435" s="3">
        <f>[1]!f_prt_convertiblebond(A435,"20210630",100000000)</f>
        <v>6.1097928000000004E-3</v>
      </c>
      <c r="E435" s="4">
        <f t="shared" si="6"/>
        <v>3.0096041534721096E-4</v>
      </c>
      <c r="F435" s="5">
        <f>[1]!f_info_minholdingperiod(A435)</f>
        <v>6</v>
      </c>
      <c r="G435" t="str">
        <f>[1]!f_info_pchmstatus(A435,"")</f>
        <v>暂停大额申购</v>
      </c>
      <c r="H435" t="str">
        <f>[1]!f_info_investmentproportion(A435,"1")</f>
        <v>0-40</v>
      </c>
      <c r="I435" t="str">
        <f>[1]!f_info_setupdate(A435)</f>
        <v>2020-11-04</v>
      </c>
    </row>
    <row r="436" spans="1:9" hidden="1" x14ac:dyDescent="0.3">
      <c r="A436" t="s">
        <v>2387</v>
      </c>
      <c r="B436" t="s">
        <v>2388</v>
      </c>
      <c r="C436" s="1">
        <f>[1]!f_netasset_total(A436,"",100000000)</f>
        <v>1.6957450526</v>
      </c>
      <c r="D436" s="3">
        <f>[1]!f_prt_convertiblebond(A436,"20210630",100000000)</f>
        <v>0.19196213600000001</v>
      </c>
      <c r="E436" s="4">
        <f t="shared" si="6"/>
        <v>0.11320223857098931</v>
      </c>
      <c r="F436" s="5">
        <f>[1]!f_info_minholdingperiod(A436)</f>
        <v>0</v>
      </c>
      <c r="G436" t="str">
        <f>[1]!f_info_pchmstatus(A436,"")</f>
        <v>开放申购</v>
      </c>
      <c r="H436" t="str">
        <f>[1]!f_info_investmentproportion(A436,"1")</f>
        <v>0-40</v>
      </c>
      <c r="I436" t="str">
        <f>[1]!f_info_setupdate(A436)</f>
        <v>2020-08-06</v>
      </c>
    </row>
    <row r="437" spans="1:9" hidden="1" x14ac:dyDescent="0.3">
      <c r="A437" t="s">
        <v>3053</v>
      </c>
      <c r="B437" t="s">
        <v>3054</v>
      </c>
      <c r="C437" s="1">
        <f>[1]!f_netasset_total(A437,"",100000000)</f>
        <v>6.0295027757000002</v>
      </c>
      <c r="D437" s="3">
        <f>[1]!f_prt_convertiblebond(A437,"20210630",100000000)</f>
        <v>0</v>
      </c>
      <c r="E437" s="4">
        <f t="shared" si="6"/>
        <v>0</v>
      </c>
      <c r="F437" s="5">
        <f>[1]!f_info_minholdingperiod(A437)</f>
        <v>12</v>
      </c>
      <c r="G437" t="str">
        <f>[1]!f_info_pchmstatus(A437,"")</f>
        <v>开放申购</v>
      </c>
      <c r="H437" t="str">
        <f>[1]!f_info_investmentproportion(A437,"1")</f>
        <v>0-30</v>
      </c>
      <c r="I437" t="str">
        <f>[1]!f_info_setupdate(A437)</f>
        <v>2021-05-10</v>
      </c>
    </row>
    <row r="438" spans="1:9" hidden="1" x14ac:dyDescent="0.3">
      <c r="A438" t="s">
        <v>1893</v>
      </c>
      <c r="B438" t="s">
        <v>1894</v>
      </c>
      <c r="C438" s="1">
        <f>[1]!f_netasset_total(A438,"",100000000)</f>
        <v>3.1435408274000003</v>
      </c>
      <c r="D438" s="3">
        <f>[1]!f_prt_convertiblebond(A438,"20210630",100000000)</f>
        <v>7.8611945999999995E-3</v>
      </c>
      <c r="E438" s="4">
        <f t="shared" si="6"/>
        <v>2.500745188826428E-3</v>
      </c>
      <c r="F438" s="5">
        <f>[1]!f_info_minholdingperiod(A438)</f>
        <v>0</v>
      </c>
      <c r="G438" t="str">
        <f>[1]!f_info_pchmstatus(A438,"")</f>
        <v>开放申购</v>
      </c>
      <c r="H438" t="str">
        <f>[1]!f_info_investmentproportion(A438,"1")</f>
        <v>0-65</v>
      </c>
      <c r="I438" t="str">
        <f>[1]!f_info_setupdate(A438)</f>
        <v>2016-08-16</v>
      </c>
    </row>
    <row r="439" spans="1:9" hidden="1" x14ac:dyDescent="0.3">
      <c r="A439" t="s">
        <v>1493</v>
      </c>
      <c r="B439" t="s">
        <v>1494</v>
      </c>
      <c r="C439" s="1">
        <f>[1]!f_netasset_total(A439,"",100000000)</f>
        <v>8.6995006575999998</v>
      </c>
      <c r="D439" s="3">
        <f>[1]!f_prt_convertiblebond(A439,"20210630",100000000)</f>
        <v>1.6359947E-2</v>
      </c>
      <c r="E439" s="4">
        <f t="shared" si="6"/>
        <v>1.880561614270094E-3</v>
      </c>
      <c r="F439" s="5">
        <f>[1]!f_info_minholdingperiod(A439)</f>
        <v>0</v>
      </c>
      <c r="G439" t="str">
        <f>[1]!f_info_pchmstatus(A439,"")</f>
        <v>暂停大额申购</v>
      </c>
      <c r="H439" t="str">
        <f>[1]!f_info_investmentproportion(A439,"1")</f>
        <v>0-40</v>
      </c>
      <c r="I439" t="str">
        <f>[1]!f_info_setupdate(A439)</f>
        <v>2019-06-11</v>
      </c>
    </row>
    <row r="440" spans="1:9" hidden="1" x14ac:dyDescent="0.3">
      <c r="A440" t="s">
        <v>1699</v>
      </c>
      <c r="B440" t="s">
        <v>1700</v>
      </c>
      <c r="C440" s="1">
        <f>[1]!f_netasset_total(A440,"",100000000)</f>
        <v>7.7404921629999999</v>
      </c>
      <c r="D440" s="3">
        <f>[1]!f_prt_convertiblebond(A440,"20210630",100000000)</f>
        <v>0.6361634612</v>
      </c>
      <c r="E440" s="4">
        <f t="shared" si="6"/>
        <v>8.2186435668896884E-2</v>
      </c>
      <c r="F440" s="5">
        <f>[1]!f_info_minholdingperiod(A440)</f>
        <v>0</v>
      </c>
      <c r="G440" t="str">
        <f>[1]!f_info_pchmstatus(A440,"")</f>
        <v>暂停申购</v>
      </c>
      <c r="H440" t="str">
        <f>[1]!f_info_investmentproportion(A440,"1")</f>
        <v>0-30</v>
      </c>
      <c r="I440" t="str">
        <f>[1]!f_info_setupdate(A440)</f>
        <v>2017-11-17</v>
      </c>
    </row>
    <row r="441" spans="1:9" hidden="1" x14ac:dyDescent="0.3">
      <c r="A441" t="s">
        <v>2493</v>
      </c>
      <c r="B441" t="s">
        <v>2494</v>
      </c>
      <c r="C441" s="1">
        <f>[1]!f_netasset_total(A441,"",100000000)</f>
        <v>8.3659413865999994</v>
      </c>
      <c r="D441" s="3">
        <f>[1]!f_prt_convertiblebond(A441,"20210630",100000000)</f>
        <v>1.0196948000000001E-2</v>
      </c>
      <c r="E441" s="4">
        <f t="shared" si="6"/>
        <v>1.2188643846265507E-3</v>
      </c>
      <c r="F441" s="5">
        <f>[1]!f_info_minholdingperiod(A441)</f>
        <v>0</v>
      </c>
      <c r="G441" t="str">
        <f>[1]!f_info_pchmstatus(A441,"")</f>
        <v>开放申购</v>
      </c>
      <c r="H441" t="str">
        <f>[1]!f_info_investmentproportion(A441,"1")</f>
        <v>0-40</v>
      </c>
      <c r="I441" t="str">
        <f>[1]!f_info_setupdate(A441)</f>
        <v>2020-10-19</v>
      </c>
    </row>
    <row r="442" spans="1:9" hidden="1" x14ac:dyDescent="0.3">
      <c r="A442" t="s">
        <v>2353</v>
      </c>
      <c r="B442" t="s">
        <v>2354</v>
      </c>
      <c r="C442" s="1">
        <f>[1]!f_netasset_total(A442,"",100000000)</f>
        <v>7.3420783285000004</v>
      </c>
      <c r="D442" s="3">
        <f>[1]!f_prt_convertiblebond(A442,"20210630",100000000)</f>
        <v>0.57532619750000003</v>
      </c>
      <c r="E442" s="4">
        <f t="shared" si="6"/>
        <v>7.8360127985387509E-2</v>
      </c>
      <c r="F442" s="5">
        <f>[1]!f_info_minholdingperiod(A442)</f>
        <v>0</v>
      </c>
      <c r="G442" t="str">
        <f>[1]!f_info_pchmstatus(A442,"")</f>
        <v>开放申购</v>
      </c>
      <c r="H442" t="str">
        <f>[1]!f_info_investmentproportion(A442,"1")</f>
        <v>0-40</v>
      </c>
      <c r="I442" t="str">
        <f>[1]!f_info_setupdate(A442)</f>
        <v>2020-07-16</v>
      </c>
    </row>
    <row r="443" spans="1:9" hidden="1" x14ac:dyDescent="0.3">
      <c r="A443" t="s">
        <v>2917</v>
      </c>
      <c r="B443" t="s">
        <v>2918</v>
      </c>
      <c r="C443" s="1">
        <f>[1]!f_netasset_total(A443,"",100000000)</f>
        <v>3.2926510380000003</v>
      </c>
      <c r="D443" s="3">
        <f>[1]!f_prt_convertiblebond(A443,"20210630",100000000)</f>
        <v>8.7000000000000001E-4</v>
      </c>
      <c r="E443" s="4">
        <f t="shared" si="6"/>
        <v>2.6422478117463959E-4</v>
      </c>
      <c r="F443" s="5">
        <f>[1]!f_info_minholdingperiod(A443)</f>
        <v>6</v>
      </c>
      <c r="G443" t="str">
        <f>[1]!f_info_pchmstatus(A443,"")</f>
        <v>开放申购</v>
      </c>
      <c r="H443" t="str">
        <f>[1]!f_info_investmentproportion(A443,"1")</f>
        <v>0-30</v>
      </c>
      <c r="I443" t="str">
        <f>[1]!f_info_setupdate(A443)</f>
        <v>2021-03-30</v>
      </c>
    </row>
    <row r="444" spans="1:9" hidden="1" x14ac:dyDescent="0.3">
      <c r="A444" t="s">
        <v>1553</v>
      </c>
      <c r="B444" t="s">
        <v>1554</v>
      </c>
      <c r="C444" s="1">
        <f>[1]!f_netasset_total(A444,"",100000000)</f>
        <v>0.19536740229999999</v>
      </c>
      <c r="D444" s="3">
        <f>[1]!f_prt_convertiblebond(A444,"20210630",100000000)</f>
        <v>0</v>
      </c>
      <c r="E444" s="4">
        <f t="shared" si="6"/>
        <v>0</v>
      </c>
      <c r="F444" s="5">
        <f>[1]!f_info_minholdingperiod(A444)</f>
        <v>0</v>
      </c>
      <c r="G444" t="str">
        <f>[1]!f_info_pchmstatus(A444,"")</f>
        <v>暂停申购</v>
      </c>
      <c r="H444" t="str">
        <f>[1]!f_info_investmentproportion(A444,"1")</f>
        <v>0-30</v>
      </c>
      <c r="I444" t="str">
        <f>[1]!f_info_setupdate(A444)</f>
        <v>2016-09-07</v>
      </c>
    </row>
    <row r="445" spans="1:9" hidden="1" x14ac:dyDescent="0.3">
      <c r="A445" t="s">
        <v>1645</v>
      </c>
      <c r="B445" t="s">
        <v>1646</v>
      </c>
      <c r="C445" s="1">
        <f>[1]!f_netasset_total(A445,"",100000000)</f>
        <v>2.8022534394999998</v>
      </c>
      <c r="D445" s="3">
        <f>[1]!f_prt_convertiblebond(A445,"20210630",100000000)</f>
        <v>0</v>
      </c>
      <c r="E445" s="4">
        <f t="shared" si="6"/>
        <v>0</v>
      </c>
      <c r="F445" s="5">
        <f>[1]!f_info_minholdingperiod(A445)</f>
        <v>0</v>
      </c>
      <c r="G445" t="str">
        <f>[1]!f_info_pchmstatus(A445,"")</f>
        <v>暂停大额申购</v>
      </c>
      <c r="H445" t="str">
        <f>[1]!f_info_investmentproportion(A445,"1")</f>
        <v>0-40</v>
      </c>
      <c r="I445" t="str">
        <f>[1]!f_info_setupdate(A445)</f>
        <v>2020-01-23</v>
      </c>
    </row>
    <row r="446" spans="1:9" hidden="1" x14ac:dyDescent="0.3">
      <c r="A446" t="s">
        <v>1621</v>
      </c>
      <c r="B446" t="s">
        <v>1622</v>
      </c>
      <c r="C446" s="1">
        <f>[1]!f_netasset_total(A446,"",100000000)</f>
        <v>6.2010529753999997</v>
      </c>
      <c r="D446" s="3">
        <f>[1]!f_prt_convertiblebond(A446,"20210630",100000000)</f>
        <v>4.8876243799999997E-2</v>
      </c>
      <c r="E446" s="4">
        <f t="shared" si="6"/>
        <v>7.881926504078483E-3</v>
      </c>
      <c r="F446" s="5">
        <f>[1]!f_info_minholdingperiod(A446)</f>
        <v>0</v>
      </c>
      <c r="G446" t="str">
        <f>[1]!f_info_pchmstatus(A446,"")</f>
        <v>暂停大额申购</v>
      </c>
      <c r="H446" t="str">
        <f>[1]!f_info_investmentproportion(A446,"1")</f>
        <v>0-40</v>
      </c>
      <c r="I446" t="str">
        <f>[1]!f_info_setupdate(A446)</f>
        <v>2016-12-23</v>
      </c>
    </row>
    <row r="447" spans="1:9" x14ac:dyDescent="0.3">
      <c r="A447" t="s">
        <v>3049</v>
      </c>
      <c r="B447" t="s">
        <v>3050</v>
      </c>
      <c r="C447" s="1">
        <f>[1]!f_netasset_total(A447,"",100000000)</f>
        <v>34.965894605100004</v>
      </c>
      <c r="D447" s="3">
        <f>[1]!f_prt_convertiblebond(A447,"20210630",100000000)</f>
        <v>0</v>
      </c>
      <c r="E447" s="4">
        <f t="shared" si="6"/>
        <v>0</v>
      </c>
      <c r="F447" s="5">
        <f>[1]!f_info_minholdingperiod(A447)</f>
        <v>12</v>
      </c>
      <c r="G447" t="str">
        <f>[1]!f_info_pchmstatus(A447,"")</f>
        <v>暂停大额申购</v>
      </c>
      <c r="H447" t="str">
        <f>[1]!f_info_investmentproportion(A447,"1")</f>
        <v>0-40</v>
      </c>
      <c r="I447" t="str">
        <f>[1]!f_info_setupdate(A447)</f>
        <v>2021-05-10</v>
      </c>
    </row>
    <row r="448" spans="1:9" x14ac:dyDescent="0.3">
      <c r="A448" t="s">
        <v>2731</v>
      </c>
      <c r="B448" t="s">
        <v>2732</v>
      </c>
      <c r="C448" s="1">
        <f>[1]!f_netasset_total(A448,"",100000000)</f>
        <v>38.611445726900001</v>
      </c>
      <c r="D448" s="3">
        <f>[1]!f_prt_convertiblebond(A448,"20210630",100000000)</f>
        <v>8.7198853000000007E-3</v>
      </c>
      <c r="E448" s="4">
        <f t="shared" si="6"/>
        <v>2.258367987999214E-4</v>
      </c>
      <c r="F448" s="5">
        <f>[1]!f_info_minholdingperiod(A448)</f>
        <v>12</v>
      </c>
      <c r="G448" t="str">
        <f>[1]!f_info_pchmstatus(A448,"")</f>
        <v>开放申购</v>
      </c>
      <c r="H448" t="str">
        <f>[1]!f_info_investmentproportion(A448,"1")</f>
        <v>0-40</v>
      </c>
      <c r="I448" t="str">
        <f>[1]!f_info_setupdate(A448)</f>
        <v>2021-01-26</v>
      </c>
    </row>
    <row r="449" spans="1:9" hidden="1" x14ac:dyDescent="0.3">
      <c r="A449" t="s">
        <v>2899</v>
      </c>
      <c r="B449" t="s">
        <v>2900</v>
      </c>
      <c r="C449" s="1">
        <f>[1]!f_netasset_total(A449,"",100000000)</f>
        <v>2.8339715680999999</v>
      </c>
      <c r="D449" s="3">
        <f>[1]!f_prt_convertiblebond(A449,"20210630",100000000)</f>
        <v>2.1034534000000001E-2</v>
      </c>
      <c r="E449" s="4">
        <f t="shared" si="6"/>
        <v>7.4222812383761263E-3</v>
      </c>
      <c r="F449" s="5">
        <f>[1]!f_info_minholdingperiod(A449)</f>
        <v>12</v>
      </c>
      <c r="G449" t="str">
        <f>[1]!f_info_pchmstatus(A449,"")</f>
        <v>开放申购</v>
      </c>
      <c r="H449" t="str">
        <f>[1]!f_info_investmentproportion(A449,"1")</f>
        <v>0-30</v>
      </c>
      <c r="I449" t="str">
        <f>[1]!f_info_setupdate(A449)</f>
        <v>2021-03-24</v>
      </c>
    </row>
    <row r="450" spans="1:9" x14ac:dyDescent="0.3">
      <c r="A450" t="s">
        <v>2239</v>
      </c>
      <c r="B450" t="s">
        <v>2240</v>
      </c>
      <c r="C450" s="1">
        <f>[1]!f_netasset_total(A450,"",100000000)</f>
        <v>55.239762231199997</v>
      </c>
      <c r="D450" s="3">
        <f>[1]!f_prt_convertiblebond(A450,"20210630",100000000)</f>
        <v>5.4099289000000004E-3</v>
      </c>
      <c r="E450" s="4">
        <f t="shared" ref="E450:E500" si="7">D450/C450</f>
        <v>9.793541249068621E-5</v>
      </c>
      <c r="F450" s="5">
        <f>[1]!f_info_minholdingperiod(A450)</f>
        <v>12</v>
      </c>
      <c r="G450" t="str">
        <f>[1]!f_info_pchmstatus(A450,"")</f>
        <v>开放申购</v>
      </c>
      <c r="H450" t="str">
        <f>[1]!f_info_investmentproportion(A450,"1")</f>
        <v>0-30</v>
      </c>
      <c r="I450" t="str">
        <f>[1]!f_info_setupdate(A450)</f>
        <v>2020-05-22</v>
      </c>
    </row>
    <row r="451" spans="1:9" x14ac:dyDescent="0.3">
      <c r="A451" t="s">
        <v>1479</v>
      </c>
      <c r="B451" t="s">
        <v>1480</v>
      </c>
      <c r="C451" s="1">
        <f>[1]!f_netasset_total(A451,"",100000000)</f>
        <v>200.6245147013</v>
      </c>
      <c r="D451" s="3">
        <f>[1]!f_prt_convertiblebond(A451,"20210630",100000000)</f>
        <v>8.7198853000000007E-3</v>
      </c>
      <c r="E451" s="4">
        <f t="shared" si="7"/>
        <v>4.3463707877288125E-5</v>
      </c>
      <c r="F451" s="5">
        <f>[1]!f_info_minholdingperiod(A451)</f>
        <v>0</v>
      </c>
      <c r="G451" t="str">
        <f>[1]!f_info_pchmstatus(A451,"")</f>
        <v>开放申购</v>
      </c>
      <c r="H451" t="str">
        <f>[1]!f_info_investmentproportion(A451,"1")</f>
        <v>0-45</v>
      </c>
      <c r="I451" t="str">
        <f>[1]!f_info_setupdate(A451)</f>
        <v>2019-09-11</v>
      </c>
    </row>
    <row r="452" spans="1:9" x14ac:dyDescent="0.3">
      <c r="A452" t="s">
        <v>2255</v>
      </c>
      <c r="B452" t="s">
        <v>2256</v>
      </c>
      <c r="C452" s="1">
        <f>[1]!f_netasset_total(A452,"",100000000)</f>
        <v>43.878194524999998</v>
      </c>
      <c r="D452" s="3">
        <f>[1]!f_prt_convertiblebond(A452,"20210630",100000000)</f>
        <v>2.8499624999999999E-3</v>
      </c>
      <c r="E452" s="4">
        <f t="shared" si="7"/>
        <v>6.4951681144861321E-5</v>
      </c>
      <c r="F452" s="5">
        <f>[1]!f_info_minholdingperiod(A452)</f>
        <v>0</v>
      </c>
      <c r="G452" t="str">
        <f>[1]!f_info_pchmstatus(A452,"")</f>
        <v>开放申购</v>
      </c>
      <c r="H452" t="str">
        <f>[1]!f_info_investmentproportion(A452,"1")</f>
        <v>0-40</v>
      </c>
      <c r="I452" t="str">
        <f>[1]!f_info_setupdate(A452)</f>
        <v>2020-06-02</v>
      </c>
    </row>
    <row r="453" spans="1:9" x14ac:dyDescent="0.3">
      <c r="A453" t="s">
        <v>1655</v>
      </c>
      <c r="B453" t="s">
        <v>1656</v>
      </c>
      <c r="C453" s="1">
        <f>[1]!f_netasset_total(A453,"",100000000)</f>
        <v>28.6467787586</v>
      </c>
      <c r="D453" s="3">
        <f>[1]!f_prt_convertiblebond(A453,"20210630",100000000)</f>
        <v>1.0814052099999999E-2</v>
      </c>
      <c r="E453" s="4">
        <f t="shared" si="7"/>
        <v>3.7749626899162374E-4</v>
      </c>
      <c r="F453" s="5">
        <f>[1]!f_info_minholdingperiod(A453)</f>
        <v>0</v>
      </c>
      <c r="G453" t="str">
        <f>[1]!f_info_pchmstatus(A453,"")</f>
        <v>开放申购</v>
      </c>
      <c r="H453" t="str">
        <f>[1]!f_info_investmentproportion(A453,"1")</f>
        <v>0-45</v>
      </c>
      <c r="I453" t="str">
        <f>[1]!f_info_setupdate(A453)</f>
        <v>2020-01-19</v>
      </c>
    </row>
    <row r="454" spans="1:9" x14ac:dyDescent="0.3">
      <c r="A454" t="s">
        <v>2421</v>
      </c>
      <c r="B454" t="s">
        <v>2422</v>
      </c>
      <c r="C454" s="1">
        <f>[1]!f_netasset_total(A454,"",100000000)</f>
        <v>28.709820659600002</v>
      </c>
      <c r="D454" s="3">
        <f>[1]!f_prt_convertiblebond(A454,"20210630",100000000)</f>
        <v>8.7198853000000007E-3</v>
      </c>
      <c r="E454" s="4">
        <f t="shared" si="7"/>
        <v>3.0372482654586843E-4</v>
      </c>
      <c r="F454" s="5">
        <f>[1]!f_info_minholdingperiod(A454)</f>
        <v>12</v>
      </c>
      <c r="G454" t="str">
        <f>[1]!f_info_pchmstatus(A454,"")</f>
        <v>开放申购</v>
      </c>
      <c r="H454" t="str">
        <f>[1]!f_info_investmentproportion(A454,"1")</f>
        <v>0-30</v>
      </c>
      <c r="I454" t="str">
        <f>[1]!f_info_setupdate(A454)</f>
        <v>2020-08-27</v>
      </c>
    </row>
    <row r="455" spans="1:9" hidden="1" x14ac:dyDescent="0.3">
      <c r="A455" t="s">
        <v>1757</v>
      </c>
      <c r="B455" t="s">
        <v>1758</v>
      </c>
      <c r="C455" s="1">
        <f>[1]!f_netasset_total(A455,"",100000000)</f>
        <v>7.0101778044000005</v>
      </c>
      <c r="D455" s="3">
        <f>[1]!f_prt_convertiblebond(A455,"20210630",100000000)</f>
        <v>2.4072525849000002</v>
      </c>
      <c r="E455" s="4">
        <f t="shared" si="7"/>
        <v>0.34339394121916089</v>
      </c>
      <c r="F455" s="5">
        <f>[1]!f_info_minholdingperiod(A455)</f>
        <v>0</v>
      </c>
      <c r="G455" t="str">
        <f>[1]!f_info_pchmstatus(A455,"")</f>
        <v>开放申购</v>
      </c>
      <c r="H455" t="str">
        <f>[1]!f_info_investmentproportion(A455,"1")</f>
        <v>0-50</v>
      </c>
      <c r="I455" t="str">
        <f>[1]!f_info_setupdate(A455)</f>
        <v>2016-04-13</v>
      </c>
    </row>
    <row r="456" spans="1:9" hidden="1" x14ac:dyDescent="0.3">
      <c r="A456" t="s">
        <v>2767</v>
      </c>
      <c r="B456" t="s">
        <v>2768</v>
      </c>
      <c r="C456" s="1">
        <f>[1]!f_netasset_total(A456,"",100000000)</f>
        <v>5.9618662380999998</v>
      </c>
      <c r="D456" s="3">
        <f>[1]!f_prt_convertiblebond(A456,"20210630",100000000)</f>
        <v>2.3018514000000003E-3</v>
      </c>
      <c r="E456" s="4">
        <f t="shared" si="7"/>
        <v>3.8609578076236452E-4</v>
      </c>
      <c r="F456" s="5">
        <f>[1]!f_info_minholdingperiod(A456)</f>
        <v>0</v>
      </c>
      <c r="G456" t="str">
        <f>[1]!f_info_pchmstatus(A456,"")</f>
        <v>开放申购</v>
      </c>
      <c r="H456" t="str">
        <f>[1]!f_info_investmentproportion(A456,"1")</f>
        <v>0-40</v>
      </c>
      <c r="I456" t="str">
        <f>[1]!f_info_setupdate(A456)</f>
        <v>2021-02-05</v>
      </c>
    </row>
    <row r="457" spans="1:9" x14ac:dyDescent="0.3">
      <c r="A457" t="s">
        <v>2599</v>
      </c>
      <c r="B457" t="s">
        <v>2600</v>
      </c>
      <c r="C457" s="1">
        <f>[1]!f_netasset_total(A457,"",100000000)</f>
        <v>12.8078125726</v>
      </c>
      <c r="D457" s="3">
        <f>[1]!f_prt_convertiblebond(A457,"20210630",100000000)</f>
        <v>8.7039844899999996E-2</v>
      </c>
      <c r="E457" s="4">
        <f t="shared" si="7"/>
        <v>6.7958399927092947E-3</v>
      </c>
      <c r="F457" s="5">
        <f>[1]!f_info_minholdingperiod(A457)</f>
        <v>0</v>
      </c>
      <c r="G457" t="str">
        <f>[1]!f_info_pchmstatus(A457,"")</f>
        <v>封闭期</v>
      </c>
      <c r="H457" t="str">
        <f>[1]!f_info_investmentproportion(A457,"1")</f>
        <v>0-45</v>
      </c>
      <c r="I457" t="str">
        <f>[1]!f_info_setupdate(A457)</f>
        <v>2020-12-01</v>
      </c>
    </row>
    <row r="458" spans="1:9" hidden="1" x14ac:dyDescent="0.3">
      <c r="A458" t="s">
        <v>2361</v>
      </c>
      <c r="B458" t="s">
        <v>2362</v>
      </c>
      <c r="C458" s="1">
        <f>[1]!f_netasset_total(A458,"",100000000)</f>
        <v>3.4690343348000003</v>
      </c>
      <c r="D458" s="3">
        <f>[1]!f_prt_convertiblebond(A458,"20210630",100000000)</f>
        <v>2.9114529600000001E-2</v>
      </c>
      <c r="E458" s="4">
        <f t="shared" si="7"/>
        <v>8.3926899506108626E-3</v>
      </c>
      <c r="F458" s="5">
        <f>[1]!f_info_minholdingperiod(A458)</f>
        <v>12</v>
      </c>
      <c r="G458" t="str">
        <f>[1]!f_info_pchmstatus(A458,"")</f>
        <v>开放申购</v>
      </c>
      <c r="H458" t="str">
        <f>[1]!f_info_investmentproportion(A458,"1")</f>
        <v>0-40</v>
      </c>
      <c r="I458" t="str">
        <f>[1]!f_info_setupdate(A458)</f>
        <v>2020-07-23</v>
      </c>
    </row>
    <row r="459" spans="1:9" hidden="1" x14ac:dyDescent="0.3">
      <c r="A459" t="s">
        <v>2259</v>
      </c>
      <c r="B459" t="s">
        <v>2260</v>
      </c>
      <c r="C459" s="1">
        <f>[1]!f_netasset_total(A459,"",100000000)</f>
        <v>6.3847817945000003</v>
      </c>
      <c r="D459" s="3">
        <f>[1]!f_prt_convertiblebond(A459,"20210630",100000000)</f>
        <v>0.30873</v>
      </c>
      <c r="E459" s="4">
        <f t="shared" si="7"/>
        <v>4.8354040895484826E-2</v>
      </c>
      <c r="F459" s="5">
        <f>[1]!f_info_minholdingperiod(A459)</f>
        <v>12</v>
      </c>
      <c r="G459" t="str">
        <f>[1]!f_info_pchmstatus(A459,"")</f>
        <v>开放申购</v>
      </c>
      <c r="H459" t="str">
        <f>[1]!f_info_investmentproportion(A459,"1")</f>
        <v>0-40</v>
      </c>
      <c r="I459" t="str">
        <f>[1]!f_info_setupdate(A459)</f>
        <v>2020-06-04</v>
      </c>
    </row>
    <row r="460" spans="1:9" hidden="1" x14ac:dyDescent="0.3">
      <c r="A460" t="s">
        <v>1491</v>
      </c>
      <c r="B460" t="s">
        <v>1492</v>
      </c>
      <c r="C460" s="1">
        <f>[1]!f_netasset_total(A460,"",100000000)</f>
        <v>2.0917004857000001</v>
      </c>
      <c r="D460" s="3">
        <f>[1]!f_prt_convertiblebond(A460,"20210630",100000000)</f>
        <v>2.0293699599999999E-2</v>
      </c>
      <c r="E460" s="4">
        <f t="shared" si="7"/>
        <v>9.7020102728563404E-3</v>
      </c>
      <c r="F460" s="5">
        <f>[1]!f_info_minholdingperiod(A460)</f>
        <v>12</v>
      </c>
      <c r="G460" t="str">
        <f>[1]!f_info_pchmstatus(A460,"")</f>
        <v>开放申购</v>
      </c>
      <c r="H460" t="str">
        <f>[1]!f_info_investmentproportion(A460,"1")</f>
        <v>0-40</v>
      </c>
      <c r="I460" t="str">
        <f>[1]!f_info_setupdate(A460)</f>
        <v>2021-01-29</v>
      </c>
    </row>
    <row r="461" spans="1:9" hidden="1" x14ac:dyDescent="0.3">
      <c r="A461" t="s">
        <v>2963</v>
      </c>
      <c r="B461" t="s">
        <v>2964</v>
      </c>
      <c r="C461" s="1">
        <f>[1]!f_netasset_total(A461,"",100000000)</f>
        <v>3.0158133277999997</v>
      </c>
      <c r="D461" s="3">
        <f>[1]!f_prt_convertiblebond(A461,"20210630",100000000)</f>
        <v>0.14202430499999999</v>
      </c>
      <c r="E461" s="4">
        <f t="shared" si="7"/>
        <v>4.7093201588708757E-2</v>
      </c>
      <c r="F461" s="5">
        <f>[1]!f_info_minholdingperiod(A461)</f>
        <v>0</v>
      </c>
      <c r="G461" t="str">
        <f>[1]!f_info_pchmstatus(A461,"")</f>
        <v>开放申购</v>
      </c>
      <c r="H461" t="str">
        <f>[1]!f_info_investmentproportion(A461,"1")</f>
        <v>0-45</v>
      </c>
      <c r="I461" t="str">
        <f>[1]!f_info_setupdate(A461)</f>
        <v>2021-04-15</v>
      </c>
    </row>
    <row r="462" spans="1:9" hidden="1" x14ac:dyDescent="0.3">
      <c r="A462" t="s">
        <v>1751</v>
      </c>
      <c r="B462" t="s">
        <v>1752</v>
      </c>
      <c r="C462" s="1">
        <f>[1]!f_netasset_total(A462,"",100000000)</f>
        <v>6.38407909E-2</v>
      </c>
      <c r="D462" s="3">
        <f>[1]!f_prt_convertiblebond(A462,"20210630",100000000)</f>
        <v>1.9826451999999998E-2</v>
      </c>
      <c r="E462" s="4">
        <f t="shared" si="7"/>
        <v>0.31056087683901168</v>
      </c>
      <c r="F462" s="5">
        <f>[1]!f_info_minholdingperiod(A462)</f>
        <v>0</v>
      </c>
      <c r="G462" t="str">
        <f>[1]!f_info_pchmstatus(A462,"")</f>
        <v>暂停申购</v>
      </c>
      <c r="H462" t="str">
        <f>[1]!f_info_investmentproportion(A462,"1")</f>
        <v>0-30</v>
      </c>
      <c r="I462" t="str">
        <f>[1]!f_info_setupdate(A462)</f>
        <v>2018-01-19</v>
      </c>
    </row>
    <row r="463" spans="1:9" hidden="1" x14ac:dyDescent="0.3">
      <c r="A463" t="s">
        <v>2895</v>
      </c>
      <c r="B463" t="s">
        <v>2896</v>
      </c>
      <c r="C463" s="1">
        <f>[1]!f_netasset_total(A463,"",100000000)</f>
        <v>2.5916687488000001</v>
      </c>
      <c r="D463" s="3">
        <f>[1]!f_prt_convertiblebond(A463,"20210630",100000000)</f>
        <v>0</v>
      </c>
      <c r="E463" s="4">
        <f t="shared" si="7"/>
        <v>0</v>
      </c>
      <c r="F463" s="5">
        <f>[1]!f_info_minholdingperiod(A463)</f>
        <v>6</v>
      </c>
      <c r="G463" t="str">
        <f>[1]!f_info_pchmstatus(A463,"")</f>
        <v>开放申购</v>
      </c>
      <c r="H463" t="str">
        <f>[1]!f_info_investmentproportion(A463,"1")</f>
        <v>0-30</v>
      </c>
      <c r="I463" t="str">
        <f>[1]!f_info_setupdate(A463)</f>
        <v>2021-03-24</v>
      </c>
    </row>
    <row r="464" spans="1:9" hidden="1" x14ac:dyDescent="0.3">
      <c r="A464" t="s">
        <v>2231</v>
      </c>
      <c r="B464" t="s">
        <v>2232</v>
      </c>
      <c r="C464" s="1">
        <f>[1]!f_netasset_total(A464,"",100000000)</f>
        <v>4.2348654090000002</v>
      </c>
      <c r="D464" s="3">
        <f>[1]!f_prt_convertiblebond(A464,"20210630",100000000)</f>
        <v>0</v>
      </c>
      <c r="E464" s="4">
        <f t="shared" si="7"/>
        <v>0</v>
      </c>
      <c r="F464" s="5">
        <f>[1]!f_info_minholdingperiod(A464)</f>
        <v>0</v>
      </c>
      <c r="G464" t="str">
        <f>[1]!f_info_pchmstatus(A464,"")</f>
        <v>暂停申购</v>
      </c>
      <c r="H464" t="str">
        <f>[1]!f_info_investmentproportion(A464,"1")</f>
        <v>0-30</v>
      </c>
      <c r="I464" t="str">
        <f>[1]!f_info_setupdate(A464)</f>
        <v>2020-05-22</v>
      </c>
    </row>
    <row r="465" spans="1:9" hidden="1" x14ac:dyDescent="0.3">
      <c r="A465" t="s">
        <v>2193</v>
      </c>
      <c r="B465" t="s">
        <v>2194</v>
      </c>
      <c r="C465" s="1">
        <f>[1]!f_netasset_total(A465,"",100000000)</f>
        <v>9.5238425169000003</v>
      </c>
      <c r="D465" s="3">
        <f>[1]!f_prt_convertiblebond(A465,"20210630",100000000)</f>
        <v>0</v>
      </c>
      <c r="E465" s="4">
        <f t="shared" si="7"/>
        <v>0</v>
      </c>
      <c r="F465" s="5">
        <f>[1]!f_info_minholdingperiod(A465)</f>
        <v>0</v>
      </c>
      <c r="G465" t="str">
        <f>[1]!f_info_pchmstatus(A465,"")</f>
        <v>开放申购</v>
      </c>
      <c r="H465" t="str">
        <f>[1]!f_info_investmentproportion(A465,"1")</f>
        <v>0-45</v>
      </c>
      <c r="I465" t="str">
        <f>[1]!f_info_setupdate(A465)</f>
        <v>2020-05-08</v>
      </c>
    </row>
    <row r="466" spans="1:9" hidden="1" x14ac:dyDescent="0.3">
      <c r="A466" t="s">
        <v>2535</v>
      </c>
      <c r="B466" t="s">
        <v>2536</v>
      </c>
      <c r="C466" s="1">
        <f>[1]!f_netasset_total(A466,"",100000000)</f>
        <v>6.1993516009</v>
      </c>
      <c r="D466" s="3">
        <f>[1]!f_prt_convertiblebond(A466,"20210630",100000000)</f>
        <v>0</v>
      </c>
      <c r="E466" s="4">
        <f t="shared" si="7"/>
        <v>0</v>
      </c>
      <c r="F466" s="5">
        <f>[1]!f_info_minholdingperiod(A466)</f>
        <v>0</v>
      </c>
      <c r="G466" t="str">
        <f>[1]!f_info_pchmstatus(A466,"")</f>
        <v>开放申购</v>
      </c>
      <c r="H466" t="str">
        <f>[1]!f_info_investmentproportion(A466,"1")</f>
        <v>0-45</v>
      </c>
      <c r="I466" t="str">
        <f>[1]!f_info_setupdate(A466)</f>
        <v>2020-11-04</v>
      </c>
    </row>
    <row r="467" spans="1:9" hidden="1" x14ac:dyDescent="0.3">
      <c r="A467" t="s">
        <v>3101</v>
      </c>
      <c r="B467" t="s">
        <v>3102</v>
      </c>
      <c r="C467" s="1">
        <f>[1]!f_netasset_total(A467,"",100000000)</f>
        <v>1.5093512093000001</v>
      </c>
      <c r="D467" s="3">
        <f>[1]!f_prt_convertiblebond(A467,"20210630",100000000)</f>
        <v>0</v>
      </c>
      <c r="E467" s="4">
        <f t="shared" si="7"/>
        <v>0</v>
      </c>
      <c r="F467" s="5">
        <f>[1]!f_info_minholdingperiod(A467)</f>
        <v>0</v>
      </c>
      <c r="G467" t="str">
        <f>[1]!f_info_pchmstatus(A467,"")</f>
        <v>开放申购</v>
      </c>
      <c r="H467" t="str">
        <f>[1]!f_info_investmentproportion(A467,"1")</f>
        <v>0-45</v>
      </c>
      <c r="I467" t="str">
        <f>[1]!f_info_setupdate(A467)</f>
        <v>2021-05-26</v>
      </c>
    </row>
    <row r="468" spans="1:9" hidden="1" x14ac:dyDescent="0.3">
      <c r="A468" t="s">
        <v>1487</v>
      </c>
      <c r="B468" t="s">
        <v>1488</v>
      </c>
      <c r="C468" s="1">
        <f>[1]!f_netasset_total(A468,"",100000000)</f>
        <v>6.5333221087000002</v>
      </c>
      <c r="D468" s="3">
        <f>[1]!f_prt_convertiblebond(A468,"20210630",100000000)</f>
        <v>0.47555080179999998</v>
      </c>
      <c r="E468" s="4">
        <f t="shared" si="7"/>
        <v>7.2788513085362785E-2</v>
      </c>
      <c r="F468" s="5">
        <f>[1]!f_info_minholdingperiod(A468)</f>
        <v>0</v>
      </c>
      <c r="G468" t="str">
        <f>[1]!f_info_pchmstatus(A468,"")</f>
        <v>暂停大额申购</v>
      </c>
      <c r="H468" t="str">
        <f>[1]!f_info_investmentproportion(A468,"1")</f>
        <v>0-45</v>
      </c>
      <c r="I468" t="str">
        <f>[1]!f_info_setupdate(A468)</f>
        <v>2019-11-29</v>
      </c>
    </row>
    <row r="469" spans="1:9" hidden="1" x14ac:dyDescent="0.3">
      <c r="A469" t="s">
        <v>2941</v>
      </c>
      <c r="B469" t="s">
        <v>2942</v>
      </c>
      <c r="C469" s="1">
        <f>[1]!f_netasset_total(A469,"",100000000)</f>
        <v>2.1741232249000002</v>
      </c>
      <c r="D469" s="3">
        <f>[1]!f_prt_convertiblebond(A469,"20210630",100000000)</f>
        <v>0</v>
      </c>
      <c r="E469" s="4">
        <f t="shared" si="7"/>
        <v>0</v>
      </c>
      <c r="F469" s="5">
        <f>[1]!f_info_minholdingperiod(A469)</f>
        <v>12</v>
      </c>
      <c r="G469" t="str">
        <f>[1]!f_info_pchmstatus(A469,"")</f>
        <v>开放申购</v>
      </c>
      <c r="H469" t="str">
        <f>[1]!f_info_investmentproportion(A469,"1")</f>
        <v>0-40</v>
      </c>
      <c r="I469" t="str">
        <f>[1]!f_info_setupdate(A469)</f>
        <v>2021-04-07</v>
      </c>
    </row>
    <row r="470" spans="1:9" x14ac:dyDescent="0.3">
      <c r="A470" t="s">
        <v>2513</v>
      </c>
      <c r="B470" t="s">
        <v>2514</v>
      </c>
      <c r="C470" s="1">
        <f>[1]!f_netasset_total(A470,"",100000000)</f>
        <v>33.348560003000003</v>
      </c>
      <c r="D470" s="3">
        <f>[1]!f_prt_convertiblebond(A470,"20210630",100000000)</f>
        <v>2.6320840499999998E-2</v>
      </c>
      <c r="E470" s="4">
        <f t="shared" si="7"/>
        <v>7.8926467882367937E-4</v>
      </c>
      <c r="F470" s="5">
        <f>[1]!f_info_minholdingperiod(A470)</f>
        <v>12</v>
      </c>
      <c r="G470" t="str">
        <f>[1]!f_info_pchmstatus(A470,"")</f>
        <v>开放申购</v>
      </c>
      <c r="H470" t="str">
        <f>[1]!f_info_investmentproportion(A470,"1")</f>
        <v>0-30</v>
      </c>
      <c r="I470" t="str">
        <f>[1]!f_info_setupdate(A470)</f>
        <v>2020-10-30</v>
      </c>
    </row>
    <row r="471" spans="1:9" hidden="1" x14ac:dyDescent="0.3">
      <c r="A471" t="s">
        <v>2661</v>
      </c>
      <c r="B471" t="s">
        <v>2662</v>
      </c>
      <c r="C471" s="1">
        <f>[1]!f_netasset_total(A471,"",100000000)</f>
        <v>7.0454701827999999</v>
      </c>
      <c r="D471" s="3">
        <f>[1]!f_prt_convertiblebond(A471,"20210630",100000000)</f>
        <v>0.28554911049999998</v>
      </c>
      <c r="E471" s="4">
        <f t="shared" si="7"/>
        <v>4.0529461212838104E-2</v>
      </c>
      <c r="F471" s="5">
        <f>[1]!f_info_minholdingperiod(A471)</f>
        <v>0</v>
      </c>
      <c r="G471" t="str">
        <f>[1]!f_info_pchmstatus(A471,"")</f>
        <v>暂停大额申购</v>
      </c>
      <c r="H471" t="str">
        <f>[1]!f_info_investmentproportion(A471,"1")</f>
        <v>0-50</v>
      </c>
      <c r="I471" t="str">
        <f>[1]!f_info_setupdate(A471)</f>
        <v>2020-12-30</v>
      </c>
    </row>
    <row r="472" spans="1:9" hidden="1" x14ac:dyDescent="0.3">
      <c r="A472" t="s">
        <v>2073</v>
      </c>
      <c r="B472" t="s">
        <v>2074</v>
      </c>
      <c r="C472" s="1">
        <f>[1]!f_netasset_total(A472,"",100000000)</f>
        <v>5.0760050738000002</v>
      </c>
      <c r="D472" s="3">
        <f>[1]!f_prt_convertiblebond(A472,"20210630",100000000)</f>
        <v>0.164331698</v>
      </c>
      <c r="E472" s="4">
        <f t="shared" si="7"/>
        <v>3.2374218624840335E-2</v>
      </c>
      <c r="F472" s="5">
        <f>[1]!f_info_minholdingperiod(A472)</f>
        <v>0</v>
      </c>
      <c r="G472" t="str">
        <f>[1]!f_info_pchmstatus(A472,"")</f>
        <v>开放申购</v>
      </c>
      <c r="H472" t="str">
        <f>[1]!f_info_investmentproportion(A472,"1")</f>
        <v>0-30</v>
      </c>
      <c r="I472" t="str">
        <f>[1]!f_info_setupdate(A472)</f>
        <v>2017-03-15</v>
      </c>
    </row>
    <row r="473" spans="1:9" hidden="1" x14ac:dyDescent="0.3">
      <c r="A473" t="s">
        <v>1801</v>
      </c>
      <c r="B473" t="s">
        <v>1802</v>
      </c>
      <c r="C473" s="1">
        <f>[1]!f_netasset_total(A473,"",100000000)</f>
        <v>2.7007525998999999</v>
      </c>
      <c r="D473" s="3">
        <f>[1]!f_prt_convertiblebond(A473,"20210630",100000000)</f>
        <v>3.7222440000000004E-3</v>
      </c>
      <c r="E473" s="4">
        <f t="shared" si="7"/>
        <v>1.3782247215601395E-3</v>
      </c>
      <c r="F473" s="5">
        <f>[1]!f_info_minholdingperiod(A473)</f>
        <v>24</v>
      </c>
      <c r="G473" t="str">
        <f>[1]!f_info_pchmstatus(A473,"")</f>
        <v>开放申购</v>
      </c>
      <c r="H473" t="str">
        <f>[1]!f_info_investmentproportion(A473,"1")</f>
        <v>0-30</v>
      </c>
      <c r="I473" t="str">
        <f>[1]!f_info_setupdate(A473)</f>
        <v>2020-08-27</v>
      </c>
    </row>
    <row r="474" spans="1:9" x14ac:dyDescent="0.3">
      <c r="A474" t="s">
        <v>2823</v>
      </c>
      <c r="B474" t="s">
        <v>2824</v>
      </c>
      <c r="C474" s="1">
        <f>[1]!f_netasset_total(A474,"",100000000)</f>
        <v>21.549145182800004</v>
      </c>
      <c r="D474" s="3">
        <f>[1]!f_prt_convertiblebond(A474,"20210630",100000000)</f>
        <v>0.41483421880000004</v>
      </c>
      <c r="E474" s="4">
        <f t="shared" si="7"/>
        <v>1.9250611348199116E-2</v>
      </c>
      <c r="F474" s="5">
        <f>[1]!f_info_minholdingperiod(A474)</f>
        <v>12</v>
      </c>
      <c r="G474" t="str">
        <f>[1]!f_info_pchmstatus(A474,"")</f>
        <v>开放申购</v>
      </c>
      <c r="H474" t="str">
        <f>[1]!f_info_investmentproportion(A474,"1")</f>
        <v>0-30</v>
      </c>
      <c r="I474" t="str">
        <f>[1]!f_info_setupdate(A474)</f>
        <v>2021-03-04</v>
      </c>
    </row>
    <row r="475" spans="1:9" hidden="1" x14ac:dyDescent="0.3">
      <c r="A475" t="s">
        <v>1471</v>
      </c>
      <c r="B475" t="s">
        <v>1472</v>
      </c>
      <c r="C475" s="1">
        <f>[1]!f_netasset_total(A475,"",100000000)</f>
        <v>0.92963223510000004</v>
      </c>
      <c r="D475" s="3">
        <f>[1]!f_prt_convertiblebond(A475,"20210630",100000000)</f>
        <v>7.4159319999999992E-3</v>
      </c>
      <c r="E475" s="4">
        <f t="shared" si="7"/>
        <v>7.9772750126314972E-3</v>
      </c>
      <c r="F475" s="5">
        <f>[1]!f_info_minholdingperiod(A475)</f>
        <v>0</v>
      </c>
      <c r="G475" t="str">
        <f>[1]!f_info_pchmstatus(A475,"")</f>
        <v>暂停申购</v>
      </c>
      <c r="H475" t="str">
        <f>[1]!f_info_investmentproportion(A475,"1")</f>
        <v>0-50</v>
      </c>
      <c r="I475" t="str">
        <f>[1]!f_info_setupdate(A475)</f>
        <v>2014-12-01</v>
      </c>
    </row>
    <row r="476" spans="1:9" hidden="1" x14ac:dyDescent="0.3">
      <c r="A476" t="s">
        <v>1597</v>
      </c>
      <c r="B476" t="s">
        <v>1598</v>
      </c>
      <c r="C476" s="1">
        <f>[1]!f_netasset_total(A476,"",100000000)</f>
        <v>0.41727090549999996</v>
      </c>
      <c r="D476" s="3">
        <f>[1]!f_prt_convertiblebond(A476,"20210630",100000000)</f>
        <v>1.2759380000000001E-2</v>
      </c>
      <c r="E476" s="4">
        <f t="shared" si="7"/>
        <v>3.0578168359739623E-2</v>
      </c>
      <c r="F476" s="5">
        <f>[1]!f_info_minholdingperiod(A476)</f>
        <v>0</v>
      </c>
      <c r="G476" t="str">
        <f>[1]!f_info_pchmstatus(A476,"")</f>
        <v>暂停申购</v>
      </c>
      <c r="H476" t="str">
        <f>[1]!f_info_investmentproportion(A476,"1")</f>
        <v>0-50</v>
      </c>
      <c r="I476" t="str">
        <f>[1]!f_info_setupdate(A476)</f>
        <v>2015-09-02</v>
      </c>
    </row>
    <row r="477" spans="1:9" x14ac:dyDescent="0.3">
      <c r="A477" t="s">
        <v>2701</v>
      </c>
      <c r="B477" t="s">
        <v>2702</v>
      </c>
      <c r="C477" s="1">
        <f>[1]!f_netasset_total(A477,"",100000000)</f>
        <v>21.620637492299998</v>
      </c>
      <c r="D477" s="3">
        <f>[1]!f_prt_convertiblebond(A477,"20210630",100000000)</f>
        <v>3.0412347999999999E-2</v>
      </c>
      <c r="E477" s="4">
        <f t="shared" si="7"/>
        <v>1.4066351193775435E-3</v>
      </c>
      <c r="F477" s="5">
        <f>[1]!f_info_minholdingperiod(A477)</f>
        <v>12</v>
      </c>
      <c r="G477" t="str">
        <f>[1]!f_info_pchmstatus(A477,"")</f>
        <v>开放申购</v>
      </c>
      <c r="H477" t="str">
        <f>[1]!f_info_investmentproportion(A477,"1")</f>
        <v>0-30</v>
      </c>
      <c r="I477" t="str">
        <f>[1]!f_info_setupdate(A477)</f>
        <v>2021-01-12</v>
      </c>
    </row>
    <row r="478" spans="1:9" x14ac:dyDescent="0.3">
      <c r="A478" t="s">
        <v>2497</v>
      </c>
      <c r="B478" t="s">
        <v>2498</v>
      </c>
      <c r="C478" s="1">
        <f>[1]!f_netasset_total(A478,"",100000000)</f>
        <v>22.9886110088</v>
      </c>
      <c r="D478" s="3">
        <f>[1]!f_prt_convertiblebond(A478,"20210630",100000000)</f>
        <v>0.97676398450000002</v>
      </c>
      <c r="E478" s="4">
        <f t="shared" si="7"/>
        <v>4.2489038773421174E-2</v>
      </c>
      <c r="F478" s="5">
        <f>[1]!f_info_minholdingperiod(A478)</f>
        <v>12</v>
      </c>
      <c r="G478" t="str">
        <f>[1]!f_info_pchmstatus(A478,"")</f>
        <v>开放申购</v>
      </c>
      <c r="H478" t="str">
        <f>[1]!f_info_investmentproportion(A478,"1")</f>
        <v>0-30</v>
      </c>
      <c r="I478" t="str">
        <f>[1]!f_info_setupdate(A478)</f>
        <v>2020-10-22</v>
      </c>
    </row>
    <row r="479" spans="1:9" x14ac:dyDescent="0.3">
      <c r="A479" t="s">
        <v>2329</v>
      </c>
      <c r="B479" t="s">
        <v>2330</v>
      </c>
      <c r="C479" s="1">
        <f>[1]!f_netasset_total(A479,"",100000000)</f>
        <v>13.304231120799999</v>
      </c>
      <c r="D479" s="3">
        <f>[1]!f_prt_convertiblebond(A479,"20210630",100000000)</f>
        <v>4.1768218500000003E-2</v>
      </c>
      <c r="E479" s="4">
        <f t="shared" si="7"/>
        <v>3.1394687991175268E-3</v>
      </c>
      <c r="F479" s="5">
        <f>[1]!f_info_minholdingperiod(A479)</f>
        <v>6</v>
      </c>
      <c r="G479" t="str">
        <f>[1]!f_info_pchmstatus(A479,"")</f>
        <v>开放申购</v>
      </c>
      <c r="H479" t="str">
        <f>[1]!f_info_investmentproportion(A479,"1")</f>
        <v>0-30</v>
      </c>
      <c r="I479" t="str">
        <f>[1]!f_info_setupdate(A479)</f>
        <v>2020-07-06</v>
      </c>
    </row>
    <row r="480" spans="1:9" x14ac:dyDescent="0.3">
      <c r="A480" t="s">
        <v>2263</v>
      </c>
      <c r="B480" t="s">
        <v>2264</v>
      </c>
      <c r="C480" s="1">
        <f>[1]!f_netasset_total(A480,"",100000000)</f>
        <v>12.194157715299999</v>
      </c>
      <c r="D480" s="3">
        <f>[1]!f_prt_convertiblebond(A480,"20210630",100000000)</f>
        <v>0.24687180600000003</v>
      </c>
      <c r="E480" s="4">
        <f t="shared" si="7"/>
        <v>2.0245088817430184E-2</v>
      </c>
      <c r="F480" s="5">
        <f>[1]!f_info_minholdingperiod(A480)</f>
        <v>12</v>
      </c>
      <c r="G480" t="str">
        <f>[1]!f_info_pchmstatus(A480,"")</f>
        <v>暂停大额申购</v>
      </c>
      <c r="H480" t="str">
        <f>[1]!f_info_investmentproportion(A480,"1")</f>
        <v>0-30</v>
      </c>
      <c r="I480" t="str">
        <f>[1]!f_info_setupdate(A480)</f>
        <v>2020-06-04</v>
      </c>
    </row>
    <row r="481" spans="1:9" x14ac:dyDescent="0.3">
      <c r="A481" t="s">
        <v>2611</v>
      </c>
      <c r="B481" t="s">
        <v>2612</v>
      </c>
      <c r="C481" s="1">
        <f>[1]!f_netasset_total(A481,"",100000000)</f>
        <v>14.382198273699998</v>
      </c>
      <c r="D481" s="3">
        <f>[1]!f_prt_convertiblebond(A481,"20210630",100000000)</f>
        <v>9.986399E-3</v>
      </c>
      <c r="E481" s="4">
        <f t="shared" si="7"/>
        <v>6.9435831782834097E-4</v>
      </c>
      <c r="F481" s="5">
        <f>[1]!f_info_minholdingperiod(A481)</f>
        <v>12</v>
      </c>
      <c r="G481" t="str">
        <f>[1]!f_info_pchmstatus(A481,"")</f>
        <v>开放申购</v>
      </c>
      <c r="H481" t="str">
        <f>[1]!f_info_investmentproportion(A481,"1")</f>
        <v>0-30</v>
      </c>
      <c r="I481" t="str">
        <f>[1]!f_info_setupdate(A481)</f>
        <v>2020-12-02</v>
      </c>
    </row>
    <row r="482" spans="1:9" x14ac:dyDescent="0.3">
      <c r="A482" t="s">
        <v>3063</v>
      </c>
      <c r="B482" t="s">
        <v>3064</v>
      </c>
      <c r="C482" s="1">
        <f>[1]!f_netasset_total(A482,"",100000000)</f>
        <v>38.614197003100003</v>
      </c>
      <c r="D482" s="3">
        <f>[1]!f_prt_convertiblebond(A482,"20210630",100000000)</f>
        <v>0</v>
      </c>
      <c r="E482" s="4">
        <f t="shared" si="7"/>
        <v>0</v>
      </c>
      <c r="F482" s="5">
        <f>[1]!f_info_minholdingperiod(A482)</f>
        <v>12</v>
      </c>
      <c r="G482" t="str">
        <f>[1]!f_info_pchmstatus(A482,"")</f>
        <v>开放申购</v>
      </c>
      <c r="H482" t="str">
        <f>[1]!f_info_investmentproportion(A482,"1")</f>
        <v>0-30</v>
      </c>
      <c r="I482" t="str">
        <f>[1]!f_info_setupdate(A482)</f>
        <v>2021-05-14</v>
      </c>
    </row>
    <row r="483" spans="1:9" x14ac:dyDescent="0.3">
      <c r="A483" t="s">
        <v>2739</v>
      </c>
      <c r="B483" t="s">
        <v>2740</v>
      </c>
      <c r="C483" s="1">
        <f>[1]!f_netasset_total(A483,"",100000000)</f>
        <v>7.4745515447000006</v>
      </c>
      <c r="D483" s="3">
        <f>[1]!f_prt_convertiblebond(A483,"20210630",100000000)</f>
        <v>8.676894000000001E-3</v>
      </c>
      <c r="E483" s="4">
        <f t="shared" si="7"/>
        <v>1.1608581395297953E-3</v>
      </c>
      <c r="F483" s="5">
        <f>[1]!f_info_minholdingperiod(A483)</f>
        <v>6</v>
      </c>
      <c r="G483" t="str">
        <f>[1]!f_info_pchmstatus(A483,"")</f>
        <v>开放申购</v>
      </c>
      <c r="H483" t="str">
        <f>[1]!f_info_investmentproportion(A483,"1")</f>
        <v>0-40</v>
      </c>
      <c r="I483" t="str">
        <f>[1]!f_info_setupdate(A483)</f>
        <v>2021-01-27</v>
      </c>
    </row>
    <row r="484" spans="1:9" x14ac:dyDescent="0.3">
      <c r="A484" t="s">
        <v>2827</v>
      </c>
      <c r="B484" t="s">
        <v>2828</v>
      </c>
      <c r="C484" s="1">
        <f>[1]!f_netasset_total(A484,"",100000000)</f>
        <v>101.4028430725</v>
      </c>
      <c r="D484" s="3">
        <f>[1]!f_prt_convertiblebond(A484,"20210630",100000000)</f>
        <v>1.423207525</v>
      </c>
      <c r="E484" s="4">
        <f t="shared" si="7"/>
        <v>1.403518364847472E-2</v>
      </c>
      <c r="F484" s="5">
        <f>[1]!f_info_minholdingperiod(A484)</f>
        <v>12</v>
      </c>
      <c r="G484" t="str">
        <f>[1]!f_info_pchmstatus(A484,"")</f>
        <v>暂停大额申购</v>
      </c>
      <c r="H484" t="str">
        <f>[1]!f_info_investmentproportion(A484,"1")</f>
        <v>0-30</v>
      </c>
      <c r="I484" t="str">
        <f>[1]!f_info_setupdate(A484)</f>
        <v>2021-03-04</v>
      </c>
    </row>
    <row r="485" spans="1:9" hidden="1" x14ac:dyDescent="0.3">
      <c r="A485" t="s">
        <v>1617</v>
      </c>
      <c r="B485" t="s">
        <v>1618</v>
      </c>
      <c r="C485" s="1">
        <f>[1]!f_netasset_total(A485,"",100000000)</f>
        <v>0.17032388239999999</v>
      </c>
      <c r="D485" s="3">
        <f>[1]!f_prt_convertiblebond(A485,"20210630",100000000)</f>
        <v>0</v>
      </c>
      <c r="E485" s="4">
        <f t="shared" si="7"/>
        <v>0</v>
      </c>
      <c r="F485" s="5">
        <f>[1]!f_info_minholdingperiod(A485)</f>
        <v>0</v>
      </c>
      <c r="G485" t="str">
        <f>[1]!f_info_pchmstatus(A485,"")</f>
        <v>开放申购</v>
      </c>
      <c r="H485" t="str">
        <f>[1]!f_info_investmentproportion(A485,"1")</f>
        <v>0-40</v>
      </c>
      <c r="I485" t="str">
        <f>[1]!f_info_setupdate(A485)</f>
        <v>2015-11-11</v>
      </c>
    </row>
    <row r="486" spans="1:9" hidden="1" x14ac:dyDescent="0.3">
      <c r="A486" t="s">
        <v>1737</v>
      </c>
      <c r="B486" t="s">
        <v>1738</v>
      </c>
      <c r="C486" s="1">
        <f>[1]!f_netasset_total(A486,"",100000000)</f>
        <v>0.24298479399999998</v>
      </c>
      <c r="D486" s="3">
        <f>[1]!f_prt_convertiblebond(A486,"20210630",100000000)</f>
        <v>0</v>
      </c>
      <c r="E486" s="4">
        <f t="shared" si="7"/>
        <v>0</v>
      </c>
      <c r="F486" s="5">
        <f>[1]!f_info_minholdingperiod(A486)</f>
        <v>0</v>
      </c>
      <c r="G486" t="str">
        <f>[1]!f_info_pchmstatus(A486,"")</f>
        <v>开放申购</v>
      </c>
      <c r="H486" t="str">
        <f>[1]!f_info_investmentproportion(A486,"1")</f>
        <v>0-40</v>
      </c>
      <c r="I486" t="str">
        <f>[1]!f_info_setupdate(A486)</f>
        <v>2019-01-04</v>
      </c>
    </row>
    <row r="487" spans="1:9" hidden="1" x14ac:dyDescent="0.3">
      <c r="A487" t="s">
        <v>1517</v>
      </c>
      <c r="B487" t="s">
        <v>1518</v>
      </c>
      <c r="C487" s="1">
        <f>[1]!f_netasset_total(A487,"",100000000)</f>
        <v>0.49215467759999998</v>
      </c>
      <c r="D487" s="3">
        <f>[1]!f_prt_convertiblebond(A487,"20210630",100000000)</f>
        <v>0</v>
      </c>
      <c r="E487" s="4">
        <f t="shared" si="7"/>
        <v>0</v>
      </c>
      <c r="F487" s="5">
        <f>[1]!f_info_minholdingperiod(A487)</f>
        <v>0</v>
      </c>
      <c r="G487" t="str">
        <f>[1]!f_info_pchmstatus(A487,"")</f>
        <v>开放申购</v>
      </c>
      <c r="H487" t="str">
        <f>[1]!f_info_investmentproportion(A487,"1")</f>
        <v>0-40</v>
      </c>
      <c r="I487" t="str">
        <f>[1]!f_info_setupdate(A487)</f>
        <v>2014-09-26</v>
      </c>
    </row>
    <row r="488" spans="1:9" hidden="1" x14ac:dyDescent="0.3">
      <c r="A488" t="s">
        <v>2117</v>
      </c>
      <c r="B488" t="s">
        <v>2118</v>
      </c>
      <c r="C488" s="1">
        <f>[1]!f_netasset_total(A488,"",100000000)</f>
        <v>9.0315125823999995</v>
      </c>
      <c r="D488" s="3">
        <f>[1]!f_prt_convertiblebond(A488,"20210630",100000000)</f>
        <v>7.9900000000000006E-3</v>
      </c>
      <c r="E488" s="4">
        <f t="shared" si="7"/>
        <v>8.8468016039421483E-4</v>
      </c>
      <c r="F488" s="5">
        <f>[1]!f_info_minholdingperiod(A488)</f>
        <v>0</v>
      </c>
      <c r="G488" t="str">
        <f>[1]!f_info_pchmstatus(A488,"")</f>
        <v>开放申购</v>
      </c>
      <c r="H488" t="str">
        <f>[1]!f_info_investmentproportion(A488,"1")</f>
        <v>0-40</v>
      </c>
      <c r="I488" t="str">
        <f>[1]!f_info_setupdate(A488)</f>
        <v>2018-04-17</v>
      </c>
    </row>
    <row r="489" spans="1:9" hidden="1" x14ac:dyDescent="0.3">
      <c r="A489" t="s">
        <v>1891</v>
      </c>
      <c r="B489" t="s">
        <v>1892</v>
      </c>
      <c r="C489" s="1">
        <f>[1]!f_netasset_total(A489,"",100000000)</f>
        <v>5.2395130172000002</v>
      </c>
      <c r="D489" s="3">
        <f>[1]!f_prt_convertiblebond(A489,"20210630",100000000)</f>
        <v>8.1099999999999992E-3</v>
      </c>
      <c r="E489" s="4">
        <f t="shared" si="7"/>
        <v>1.5478537744589838E-3</v>
      </c>
      <c r="F489" s="5">
        <f>[1]!f_info_minholdingperiod(A489)</f>
        <v>0</v>
      </c>
      <c r="G489" t="str">
        <f>[1]!f_info_pchmstatus(A489,"")</f>
        <v>开放申购</v>
      </c>
      <c r="H489" t="str">
        <f>[1]!f_info_investmentproportion(A489,"1")</f>
        <v>0-40</v>
      </c>
      <c r="I489" t="str">
        <f>[1]!f_info_setupdate(A489)</f>
        <v>2020-09-10</v>
      </c>
    </row>
    <row r="490" spans="1:9" hidden="1" x14ac:dyDescent="0.3">
      <c r="A490" t="s">
        <v>1775</v>
      </c>
      <c r="B490" t="s">
        <v>1776</v>
      </c>
      <c r="C490" s="1">
        <f>[1]!f_netasset_total(A490,"",100000000)</f>
        <v>4.1804176143999996</v>
      </c>
      <c r="D490" s="3">
        <f>[1]!f_prt_convertiblebond(A490,"20210630",100000000)</f>
        <v>4.6299999999999996E-3</v>
      </c>
      <c r="E490" s="4">
        <f t="shared" si="7"/>
        <v>1.1075448500770244E-3</v>
      </c>
      <c r="F490" s="5">
        <f>[1]!f_info_minholdingperiod(A490)</f>
        <v>0</v>
      </c>
      <c r="G490" t="str">
        <f>[1]!f_info_pchmstatus(A490,"")</f>
        <v>开放申购</v>
      </c>
      <c r="H490" t="str">
        <f>[1]!f_info_investmentproportion(A490,"1")</f>
        <v>20-60</v>
      </c>
      <c r="I490" t="str">
        <f>[1]!f_info_setupdate(A490)</f>
        <v>2019-03-26</v>
      </c>
    </row>
    <row r="491" spans="1:9" hidden="1" x14ac:dyDescent="0.3">
      <c r="A491" t="s">
        <v>1427</v>
      </c>
      <c r="B491" t="s">
        <v>1428</v>
      </c>
      <c r="C491" s="1">
        <f>[1]!f_netasset_total(A491,"",100000000)</f>
        <v>7.8392634965000001</v>
      </c>
      <c r="D491" s="3">
        <f>[1]!f_prt_convertiblebond(A491,"20210630",100000000)</f>
        <v>7.7799999999999996E-3</v>
      </c>
      <c r="E491" s="4">
        <f t="shared" si="7"/>
        <v>9.924401703646701E-4</v>
      </c>
      <c r="F491" s="5">
        <f>[1]!f_info_minholdingperiod(A491)</f>
        <v>0</v>
      </c>
      <c r="G491" t="str">
        <f>[1]!f_info_pchmstatus(A491,"")</f>
        <v>开放申购</v>
      </c>
      <c r="H491" t="str">
        <f>[1]!f_info_investmentproportion(A491,"1")</f>
        <v>0-40</v>
      </c>
      <c r="I491" t="str">
        <f>[1]!f_info_setupdate(A491)</f>
        <v>2019-07-31</v>
      </c>
    </row>
    <row r="492" spans="1:9" hidden="1" x14ac:dyDescent="0.3">
      <c r="A492" t="s">
        <v>2013</v>
      </c>
      <c r="B492" t="s">
        <v>2014</v>
      </c>
      <c r="C492" s="1">
        <f>[1]!f_netasset_total(A492,"",100000000)</f>
        <v>2.0833383956000002</v>
      </c>
      <c r="D492" s="3">
        <f>[1]!f_prt_convertiblebond(A492,"20210630",100000000)</f>
        <v>6.4000000000000005E-4</v>
      </c>
      <c r="E492" s="4">
        <f t="shared" si="7"/>
        <v>3.071992535402202E-4</v>
      </c>
      <c r="F492" s="5">
        <f>[1]!f_info_minholdingperiod(A492)</f>
        <v>6</v>
      </c>
      <c r="G492" t="str">
        <f>[1]!f_info_pchmstatus(A492,"")</f>
        <v>开放申购</v>
      </c>
      <c r="H492" t="str">
        <f>[1]!f_info_investmentproportion(A492,"1")</f>
        <v>0-40</v>
      </c>
      <c r="I492" t="str">
        <f>[1]!f_info_setupdate(A492)</f>
        <v>2021-03-10</v>
      </c>
    </row>
    <row r="493" spans="1:9" x14ac:dyDescent="0.3">
      <c r="A493" t="s">
        <v>2281</v>
      </c>
      <c r="B493" t="s">
        <v>2282</v>
      </c>
      <c r="C493" s="1">
        <f>[1]!f_netasset_total(A493,"",100000000)</f>
        <v>22.3888135529</v>
      </c>
      <c r="D493" s="3">
        <f>[1]!f_prt_convertiblebond(A493,"20210630",100000000)</f>
        <v>0.13641</v>
      </c>
      <c r="E493" s="4">
        <f t="shared" si="7"/>
        <v>6.0927748439055162E-3</v>
      </c>
      <c r="F493" s="5">
        <f>[1]!f_info_minholdingperiod(A493)</f>
        <v>12</v>
      </c>
      <c r="G493" t="str">
        <f>[1]!f_info_pchmstatus(A493,"")</f>
        <v>开放申购</v>
      </c>
      <c r="H493" t="str">
        <f>[1]!f_info_investmentproportion(A493,"1")</f>
        <v>20-60</v>
      </c>
      <c r="I493" t="str">
        <f>[1]!f_info_setupdate(A493)</f>
        <v>2020-06-16</v>
      </c>
    </row>
    <row r="494" spans="1:9" hidden="1" x14ac:dyDescent="0.3">
      <c r="A494" t="s">
        <v>2619</v>
      </c>
      <c r="B494" t="s">
        <v>2620</v>
      </c>
      <c r="C494" s="1">
        <f>[1]!f_netasset_total(A494,"",100000000)</f>
        <v>5.2966934804000001</v>
      </c>
      <c r="D494" s="3">
        <f>[1]!f_prt_convertiblebond(A494,"20210630",100000000)</f>
        <v>1.12218063E-2</v>
      </c>
      <c r="E494" s="4">
        <f t="shared" si="7"/>
        <v>2.1186437050823154E-3</v>
      </c>
      <c r="F494" s="5">
        <f>[1]!f_info_minholdingperiod(A494)</f>
        <v>12</v>
      </c>
      <c r="G494" t="str">
        <f>[1]!f_info_pchmstatus(A494,"")</f>
        <v>开放申购</v>
      </c>
      <c r="H494" t="str">
        <f>[1]!f_info_investmentproportion(A494,"1")</f>
        <v>0-40</v>
      </c>
      <c r="I494" t="str">
        <f>[1]!f_info_setupdate(A494)</f>
        <v>2020-12-08</v>
      </c>
    </row>
    <row r="495" spans="1:9" x14ac:dyDescent="0.3">
      <c r="A495" t="s">
        <v>2707</v>
      </c>
      <c r="B495" t="s">
        <v>2708</v>
      </c>
      <c r="C495" s="1">
        <f>[1]!f_netasset_total(A495,"",100000000)</f>
        <v>72.146217464000003</v>
      </c>
      <c r="D495" s="3">
        <f>[1]!f_prt_convertiblebond(A495,"20210630",100000000)</f>
        <v>6.6430000000000003E-2</v>
      </c>
      <c r="E495" s="4">
        <f t="shared" si="7"/>
        <v>9.2076899295722174E-4</v>
      </c>
      <c r="F495" s="5">
        <f>[1]!f_info_minholdingperiod(A495)</f>
        <v>12</v>
      </c>
      <c r="G495" t="str">
        <f>[1]!f_info_pchmstatus(A495,"")</f>
        <v>开放申购</v>
      </c>
      <c r="H495" t="str">
        <f>[1]!f_info_investmentproportion(A495,"1")</f>
        <v>0-40</v>
      </c>
      <c r="I495" t="str">
        <f>[1]!f_info_setupdate(A495)</f>
        <v>2021-01-12</v>
      </c>
    </row>
    <row r="496" spans="1:9" hidden="1" x14ac:dyDescent="0.3">
      <c r="A496" t="s">
        <v>1659</v>
      </c>
      <c r="B496" t="s">
        <v>1660</v>
      </c>
      <c r="C496" s="1">
        <f>[1]!f_netasset_total(A496,"",100000000)</f>
        <v>6.31824567E-2</v>
      </c>
      <c r="D496" s="3">
        <f>[1]!f_prt_convertiblebond(A496,"20210630",100000000)</f>
        <v>0</v>
      </c>
      <c r="E496" s="4">
        <f t="shared" si="7"/>
        <v>0</v>
      </c>
      <c r="F496" s="5">
        <f>[1]!f_info_minholdingperiod(A496)</f>
        <v>0</v>
      </c>
      <c r="G496" t="str">
        <f>[1]!f_info_pchmstatus(A496,"")</f>
        <v>开放申购</v>
      </c>
      <c r="H496" t="str">
        <f>[1]!f_info_investmentproportion(A496,"1")</f>
        <v>0-45</v>
      </c>
      <c r="I496" t="str">
        <f>[1]!f_info_setupdate(A496)</f>
        <v>2017-11-29</v>
      </c>
    </row>
    <row r="497" spans="1:9" hidden="1" x14ac:dyDescent="0.3">
      <c r="A497" t="s">
        <v>2555</v>
      </c>
      <c r="B497" t="s">
        <v>2556</v>
      </c>
      <c r="C497" s="1">
        <f>[1]!f_netasset_total(A497,"",100000000)</f>
        <v>4.4722047031000001</v>
      </c>
      <c r="D497" s="3">
        <f>[1]!f_prt_convertiblebond(A497,"20210630",100000000)</f>
        <v>0.18402040350000001</v>
      </c>
      <c r="E497" s="4">
        <f t="shared" si="7"/>
        <v>4.1147580604358858E-2</v>
      </c>
      <c r="F497" s="5">
        <f>[1]!f_info_minholdingperiod(A497)</f>
        <v>6</v>
      </c>
      <c r="G497" t="str">
        <f>[1]!f_info_pchmstatus(A497,"")</f>
        <v>开放申购</v>
      </c>
      <c r="H497" t="str">
        <f>[1]!f_info_investmentproportion(A497,"1")</f>
        <v>0-30</v>
      </c>
      <c r="I497" t="str">
        <f>[1]!f_info_setupdate(A497)</f>
        <v>2020-11-11</v>
      </c>
    </row>
    <row r="498" spans="1:9" hidden="1" x14ac:dyDescent="0.3">
      <c r="A498" t="s">
        <v>2931</v>
      </c>
      <c r="B498" t="s">
        <v>2932</v>
      </c>
      <c r="C498" s="1">
        <f>[1]!f_netasset_total(A498,"",100000000)</f>
        <v>3.8119168555000003</v>
      </c>
      <c r="D498" s="3">
        <f>[1]!f_prt_convertiblebond(A498,"20210630",100000000)</f>
        <v>0</v>
      </c>
      <c r="E498" s="4">
        <f t="shared" si="7"/>
        <v>0</v>
      </c>
      <c r="F498" s="5">
        <f>[1]!f_info_minholdingperiod(A498)</f>
        <v>0</v>
      </c>
      <c r="G498" t="str">
        <f>[1]!f_info_pchmstatus(A498,"")</f>
        <v>开放申购</v>
      </c>
      <c r="H498" t="str">
        <f>[1]!f_info_investmentproportion(A498,"1")</f>
        <v>0-30</v>
      </c>
      <c r="I498" t="str">
        <f>[1]!f_info_setupdate(A498)</f>
        <v>2021-05-06</v>
      </c>
    </row>
    <row r="499" spans="1:9" hidden="1" x14ac:dyDescent="0.3">
      <c r="A499" t="s">
        <v>2431</v>
      </c>
      <c r="B499" t="s">
        <v>2432</v>
      </c>
      <c r="C499" s="1">
        <f>[1]!f_netasset_total(A499,"",100000000)</f>
        <v>2.5244594109</v>
      </c>
      <c r="D499" s="3">
        <f>[1]!f_prt_convertiblebond(A499,"20210630",100000000)</f>
        <v>0</v>
      </c>
      <c r="E499" s="4">
        <f t="shared" si="7"/>
        <v>0</v>
      </c>
      <c r="F499" s="5">
        <f>[1]!f_info_minholdingperiod(A499)</f>
        <v>0</v>
      </c>
      <c r="G499" t="str">
        <f>[1]!f_info_pchmstatus(A499,"")</f>
        <v>封闭期</v>
      </c>
      <c r="H499" t="str">
        <f>[1]!f_info_investmentproportion(A499,"1")</f>
        <v>0-40</v>
      </c>
      <c r="I499" t="str">
        <f>[1]!f_info_setupdate(A499)</f>
        <v>2020-09-03</v>
      </c>
    </row>
    <row r="500" spans="1:9" x14ac:dyDescent="0.3">
      <c r="A500" t="s">
        <v>2235</v>
      </c>
      <c r="B500" t="s">
        <v>2236</v>
      </c>
      <c r="C500" s="1">
        <f>[1]!f_netasset_total(A500,"",100000000)</f>
        <v>22.500146730100003</v>
      </c>
      <c r="D500" s="3">
        <f>[1]!f_prt_convertiblebond(A500,"20210630",100000000)</f>
        <v>0</v>
      </c>
      <c r="E500" s="4">
        <f t="shared" si="7"/>
        <v>0</v>
      </c>
      <c r="F500" s="5">
        <f>[1]!f_info_minholdingperiod(A500)</f>
        <v>0</v>
      </c>
      <c r="G500" t="str">
        <f>[1]!f_info_pchmstatus(A500,"")</f>
        <v>暂停申购</v>
      </c>
      <c r="H500" t="str">
        <f>[1]!f_info_investmentproportion(A500,"1")</f>
        <v>0-35</v>
      </c>
      <c r="I500" t="str">
        <f>[1]!f_info_setupdate(A500)</f>
        <v>2020-05-22</v>
      </c>
    </row>
  </sheetData>
  <autoFilter ref="A1:I500" xr:uid="{F3FAB19E-BF19-4261-A30F-3A986A3C9393}">
    <filterColumn colId="2">
      <customFilters>
        <customFilter operator="greaterThan" val="10"/>
      </customFilters>
    </filterColumn>
  </autoFilter>
  <sortState xmlns:xlrd2="http://schemas.microsoft.com/office/spreadsheetml/2017/richdata2" ref="A2:H500">
    <sortCondition ref="B2:B500"/>
  </sortState>
  <phoneticPr fontId="1" type="noConversion"/>
  <conditionalFormatting sqref="C2:C500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二级债</vt:lpstr>
      <vt:lpstr>二级债筛选</vt:lpstr>
      <vt:lpstr>看看</vt:lpstr>
      <vt:lpstr>偏债混合</vt:lpstr>
      <vt:lpstr>偏债混合筛选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Xinyu Zhou</cp:lastModifiedBy>
  <dcterms:created xsi:type="dcterms:W3CDTF">2021-09-06T09:23:04Z</dcterms:created>
  <dcterms:modified xsi:type="dcterms:W3CDTF">2021-10-28T00:49:17Z</dcterms:modified>
</cp:coreProperties>
</file>