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ang Day\capstone\Capstone-Oriented\"/>
    </mc:Choice>
  </mc:AlternateContent>
  <xr:revisionPtr revIDLastSave="0" documentId="13_ncr:1_{01F56E7A-5995-4643-8E96-CC407F97FFE1}" xr6:coauthVersionLast="47" xr6:coauthVersionMax="47" xr10:uidLastSave="{00000000-0000-0000-0000-000000000000}"/>
  <bookViews>
    <workbookView xWindow="-108" yWindow="-108" windowWidth="23256" windowHeight="12456" tabRatio="770" activeTab="2" xr2:uid="{00000000-000D-0000-FFFF-FFFF00000000}"/>
  </bookViews>
  <sheets>
    <sheet name="Product Backlog" sheetId="3" r:id="rId1"/>
    <sheet name="Main" sheetId="1" r:id="rId2"/>
    <sheet name="Sprint 1 Backlog" sheetId="7" r:id="rId3"/>
    <sheet name="Sprint 1 Reports" sheetId="6" r:id="rId4"/>
    <sheet name="Sprint 2 Backlog" sheetId="8" r:id="rId5"/>
    <sheet name="Impediment" sheetId="4" r:id="rId6"/>
    <sheet name="Retrospective" sheetId="5" r:id="rId7"/>
    <sheet name="References" sheetId="2" r:id="rId8"/>
  </sheets>
  <definedNames>
    <definedName name="_xlnm._FilterDatabase" localSheetId="5" hidden="1">Impediment!$B$7:$K$7</definedName>
    <definedName name="_xlnm._FilterDatabase" localSheetId="0" hidden="1">'Product Backlog'!$B$7:$R$7</definedName>
    <definedName name="_xlnm._FilterDatabase" localSheetId="6" hidden="1">Retrospective!$B$9:$I$9</definedName>
    <definedName name="_xlnm._FilterDatabase" localSheetId="2" hidden="1">'Sprint 1 Backlog'!$B$7:$Z$36</definedName>
    <definedName name="_xlnm._FilterDatabase" localSheetId="4" hidden="1">'Sprint 2 Backlog'!$B$7:$S$36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7" l="1"/>
  <c r="G38" i="7"/>
  <c r="K3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8" i="7"/>
  <c r="W38" i="7"/>
  <c r="X38" i="7"/>
  <c r="Y38" i="7"/>
  <c r="Z38" i="7"/>
  <c r="L38" i="7"/>
  <c r="L39" i="7"/>
  <c r="M38" i="7"/>
  <c r="M39" i="7"/>
  <c r="N38" i="7"/>
  <c r="N39" i="7"/>
  <c r="O38" i="7"/>
  <c r="O39" i="7"/>
  <c r="P38" i="7"/>
  <c r="P39" i="7"/>
  <c r="Q38" i="7"/>
  <c r="Q39" i="7"/>
  <c r="R38" i="7"/>
  <c r="R39" i="7"/>
  <c r="S38" i="7"/>
  <c r="S39" i="7"/>
  <c r="T38" i="7"/>
  <c r="T39" i="7"/>
  <c r="U38" i="7"/>
  <c r="U39" i="7"/>
  <c r="V38" i="7"/>
  <c r="V39" i="7"/>
  <c r="W39" i="7"/>
  <c r="X39" i="7"/>
  <c r="Y39" i="7"/>
  <c r="Z39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S38" i="8"/>
  <c r="R38" i="8"/>
  <c r="Q38" i="8"/>
  <c r="P38" i="8"/>
  <c r="O38" i="8"/>
  <c r="N38" i="8"/>
  <c r="M38" i="8"/>
  <c r="L38" i="8"/>
  <c r="K38" i="8"/>
  <c r="J38" i="8"/>
  <c r="J40" i="8"/>
  <c r="K40" i="8"/>
  <c r="G38" i="8"/>
  <c r="J39" i="8"/>
  <c r="K39" i="8"/>
  <c r="L39" i="8"/>
  <c r="M39" i="8"/>
  <c r="N39" i="8"/>
  <c r="O39" i="8"/>
  <c r="P39" i="8"/>
  <c r="Q39" i="8"/>
  <c r="R39" i="8"/>
  <c r="S39" i="8"/>
  <c r="H36" i="8"/>
  <c r="I36" i="8"/>
  <c r="H35" i="8"/>
  <c r="I35" i="8"/>
  <c r="H34" i="8"/>
  <c r="I34" i="8"/>
  <c r="H33" i="8"/>
  <c r="I33" i="8"/>
  <c r="H32" i="8"/>
  <c r="I32" i="8"/>
  <c r="H31" i="8"/>
  <c r="I31" i="8"/>
  <c r="H30" i="8"/>
  <c r="I30" i="8"/>
  <c r="H29" i="8"/>
  <c r="I29" i="8"/>
  <c r="H28" i="8"/>
  <c r="I28" i="8"/>
  <c r="H27" i="8"/>
  <c r="I27" i="8"/>
  <c r="H26" i="8"/>
  <c r="I26" i="8"/>
  <c r="H25" i="8"/>
  <c r="I25" i="8"/>
  <c r="H24" i="8"/>
  <c r="I24" i="8"/>
  <c r="H23" i="8"/>
  <c r="I23" i="8"/>
  <c r="H22" i="8"/>
  <c r="I22" i="8"/>
  <c r="H21" i="8"/>
  <c r="I21" i="8"/>
  <c r="H20" i="8"/>
  <c r="I20" i="8"/>
  <c r="H19" i="8"/>
  <c r="I19" i="8"/>
  <c r="H18" i="8"/>
  <c r="I18" i="8"/>
  <c r="H17" i="8"/>
  <c r="I17" i="8"/>
  <c r="H16" i="8"/>
  <c r="I16" i="8"/>
  <c r="H15" i="8"/>
  <c r="I15" i="8"/>
  <c r="H14" i="8"/>
  <c r="I14" i="8"/>
  <c r="H13" i="8"/>
  <c r="I13" i="8"/>
  <c r="H12" i="8"/>
  <c r="I12" i="8"/>
  <c r="H11" i="8"/>
  <c r="I11" i="8"/>
  <c r="H10" i="8"/>
  <c r="I10" i="8"/>
  <c r="H9" i="8"/>
  <c r="I9" i="8"/>
  <c r="H8" i="8"/>
  <c r="I8" i="8"/>
  <c r="H9" i="7"/>
  <c r="I9" i="7"/>
  <c r="H10" i="7"/>
  <c r="I10" i="7"/>
  <c r="H11" i="7"/>
  <c r="I11" i="7"/>
  <c r="H12" i="7"/>
  <c r="I12" i="7"/>
  <c r="H13" i="7"/>
  <c r="I13" i="7"/>
  <c r="H14" i="7"/>
  <c r="I14" i="7"/>
  <c r="H36" i="7"/>
  <c r="I36" i="7"/>
  <c r="H35" i="7"/>
  <c r="I35" i="7"/>
  <c r="H34" i="7"/>
  <c r="I34" i="7"/>
  <c r="H33" i="7"/>
  <c r="I33" i="7"/>
  <c r="H32" i="7"/>
  <c r="I32" i="7"/>
  <c r="H31" i="7"/>
  <c r="I31" i="7"/>
  <c r="H30" i="7"/>
  <c r="I30" i="7"/>
  <c r="H29" i="7"/>
  <c r="I29" i="7"/>
  <c r="H28" i="7"/>
  <c r="I28" i="7"/>
  <c r="H27" i="7"/>
  <c r="I27" i="7"/>
  <c r="H26" i="7"/>
  <c r="I26" i="7"/>
  <c r="H25" i="7"/>
  <c r="I25" i="7"/>
  <c r="H24" i="7"/>
  <c r="I24" i="7"/>
  <c r="H23" i="7"/>
  <c r="I23" i="7"/>
  <c r="H22" i="7"/>
  <c r="I22" i="7"/>
  <c r="H21" i="7"/>
  <c r="I21" i="7"/>
  <c r="H20" i="7"/>
  <c r="I20" i="7"/>
  <c r="H19" i="7"/>
  <c r="I19" i="7"/>
  <c r="H18" i="7"/>
  <c r="I18" i="7"/>
  <c r="H17" i="7"/>
  <c r="I17" i="7"/>
  <c r="H16" i="7"/>
  <c r="I16" i="7"/>
  <c r="H15" i="7"/>
  <c r="I15" i="7"/>
  <c r="H8" i="7"/>
  <c r="I8" i="7"/>
  <c r="K9" i="1"/>
  <c r="J10" i="1"/>
  <c r="K10" i="1"/>
  <c r="J11" i="1"/>
  <c r="K11" i="1"/>
  <c r="J12" i="1"/>
  <c r="K12" i="1"/>
  <c r="J13" i="1"/>
  <c r="K13" i="1"/>
  <c r="H38" i="8"/>
  <c r="L40" i="8"/>
  <c r="M40" i="8"/>
  <c r="N40" i="8"/>
  <c r="O40" i="8"/>
  <c r="P40" i="8"/>
  <c r="Q40" i="8"/>
  <c r="R40" i="8"/>
  <c r="S40" i="8"/>
  <c r="I38" i="8"/>
  <c r="I38" i="7"/>
  <c r="H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samuelsson</author>
  </authors>
  <commentList>
    <comment ref="M7" authorId="0" shapeId="0" xr:uid="{58D7E8E1-5C3C-485F-A4C3-BD55583E476B}">
      <text>
        <r>
          <rPr>
            <b/>
            <sz val="9"/>
            <color indexed="81"/>
            <rFont val="Tahoma"/>
            <charset val="1"/>
          </rPr>
          <t>jan samuelsson:</t>
        </r>
        <r>
          <rPr>
            <sz val="9"/>
            <color indexed="81"/>
            <rFont val="Tahoma"/>
            <charset val="1"/>
          </rPr>
          <t xml:space="preserve">
Fill in when a product backlog item has been assigned to a specific sprint. After a Sprint planning meeting is done.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samuelsson</author>
  </authors>
  <commentList>
    <comment ref="B7" authorId="0" shapeId="0" xr:uid="{81581B7C-555D-458F-ADFC-038C6B75F1D6}">
      <text>
        <r>
          <rPr>
            <b/>
            <sz val="9"/>
            <color indexed="81"/>
            <rFont val="Tahoma"/>
            <charset val="1"/>
          </rPr>
          <t>jan samuelsson:</t>
        </r>
        <r>
          <rPr>
            <sz val="9"/>
            <color indexed="81"/>
            <rFont val="Tahoma"/>
            <charset val="1"/>
          </rPr>
          <t xml:space="preserve">
1st digit = Sprint number
2nd digit = Task number in this sprint</t>
        </r>
      </text>
    </comment>
    <comment ref="C7" authorId="0" shapeId="0" xr:uid="{401A5D10-A972-40E7-BBC8-6E39454C98F6}">
      <text>
        <r>
          <rPr>
            <b/>
            <sz val="9"/>
            <color indexed="81"/>
            <rFont val="Tahoma"/>
            <charset val="1"/>
          </rPr>
          <t>jan samuelsson:</t>
        </r>
        <r>
          <rPr>
            <sz val="9"/>
            <color indexed="81"/>
            <rFont val="Tahoma"/>
            <charset val="1"/>
          </rPr>
          <t xml:space="preserve">
Reference to the product backlog item you have decided to do in this sprint.
Usually a PB item is then divided into a number of Sprint tasks.</t>
        </r>
      </text>
    </comment>
    <comment ref="H7" authorId="0" shapeId="0" xr:uid="{49A5B6DE-22BA-4EC4-8238-CC372CEFB88B}">
      <text>
        <r>
          <rPr>
            <b/>
            <sz val="9"/>
            <color indexed="81"/>
            <rFont val="Tahoma"/>
            <charset val="1"/>
          </rPr>
          <t>jan samuelsson:</t>
        </r>
        <r>
          <rPr>
            <sz val="9"/>
            <color indexed="81"/>
            <rFont val="Tahoma"/>
            <charset val="1"/>
          </rPr>
          <t xml:space="preserve">
Completed is ALWAYS the estimated (planned) number of hours. You NEVER put in the number of hours you worked.</t>
        </r>
      </text>
    </comment>
  </commentList>
</comments>
</file>

<file path=xl/sharedStrings.xml><?xml version="1.0" encoding="utf-8"?>
<sst xmlns="http://schemas.openxmlformats.org/spreadsheetml/2006/main" count="195" uniqueCount="121">
  <si>
    <t>Id</t>
  </si>
  <si>
    <t>Start</t>
  </si>
  <si>
    <t>End</t>
  </si>
  <si>
    <t>Status</t>
  </si>
  <si>
    <t>Description</t>
  </si>
  <si>
    <t>Initial release</t>
  </si>
  <si>
    <t>Remarks</t>
  </si>
  <si>
    <t>In Progress</t>
  </si>
  <si>
    <t>Project #1</t>
  </si>
  <si>
    <t>References</t>
  </si>
  <si>
    <t>Link</t>
  </si>
  <si>
    <t>https://www.scrumalliance.org/community/articles/2007/march/glossary-of-scrum-terms</t>
  </si>
  <si>
    <t>Glossary &amp; Terminology</t>
  </si>
  <si>
    <t>External</t>
  </si>
  <si>
    <t>Internal</t>
  </si>
  <si>
    <t>I want to ..</t>
  </si>
  <si>
    <t>so that ..</t>
  </si>
  <si>
    <t>Priority</t>
  </si>
  <si>
    <t>Acceptance Criteria</t>
  </si>
  <si>
    <t>Owner</t>
  </si>
  <si>
    <t>Project Id</t>
  </si>
  <si>
    <t>Effort (Actual)</t>
  </si>
  <si>
    <t>Type</t>
  </si>
  <si>
    <t>Impediments</t>
  </si>
  <si>
    <t>Raised By</t>
  </si>
  <si>
    <t>Raised On</t>
  </si>
  <si>
    <t>Sprint #</t>
  </si>
  <si>
    <t>Impacted Backlog #</t>
  </si>
  <si>
    <t>Resolution</t>
  </si>
  <si>
    <t>Resolved On</t>
  </si>
  <si>
    <t>Retrospective Log</t>
  </si>
  <si>
    <t>Date</t>
  </si>
  <si>
    <t>Reports &amp; Dashboards</t>
  </si>
  <si>
    <t>Sprint Id</t>
  </si>
  <si>
    <t>Backlog Id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</si>
  <si>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</si>
  <si>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</si>
  <si>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</si>
  <si>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</si>
  <si>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</si>
  <si>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</si>
  <si>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</si>
  <si>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</si>
  <si>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</si>
  <si>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</si>
  <si>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Completed</t>
  </si>
  <si>
    <t>Pending</t>
  </si>
  <si>
    <t>Burn down</t>
  </si>
  <si>
    <t>Burn up</t>
  </si>
  <si>
    <t>Total</t>
  </si>
  <si>
    <t>Sprint Plan</t>
  </si>
  <si>
    <t>Complete</t>
  </si>
  <si>
    <t>Burn down Chart</t>
  </si>
  <si>
    <t>Burn up Chart</t>
  </si>
  <si>
    <t>As a..</t>
  </si>
  <si>
    <t>Develop CSS/HTML</t>
  </si>
  <si>
    <t>Code &amp; test</t>
  </si>
  <si>
    <t>PB01</t>
  </si>
  <si>
    <t>Update status during sprint</t>
  </si>
  <si>
    <t>Not started</t>
  </si>
  <si>
    <t>Done</t>
  </si>
  <si>
    <t>Ongoing</t>
  </si>
  <si>
    <t>Only update one time. When task is done.</t>
  </si>
  <si>
    <t>Continue Doing (What Went Well)</t>
  </si>
  <si>
    <t>Stop Doing (Even better if)</t>
  </si>
  <si>
    <t>PB07</t>
  </si>
  <si>
    <t>Sprint Backlog</t>
  </si>
  <si>
    <t>Product Backlog</t>
  </si>
  <si>
    <t>Start Doing (Improvement)</t>
  </si>
  <si>
    <t>Make a prototype to investigate how to configure the communication between back- and front-end</t>
  </si>
  <si>
    <t>Add Owner when task is set to Ongoing</t>
  </si>
  <si>
    <t>Make new estimate when move from PB to SB</t>
  </si>
  <si>
    <t>Investigate communication</t>
  </si>
  <si>
    <t>Sprint No</t>
  </si>
  <si>
    <t>Estimate (Story Points)</t>
  </si>
  <si>
    <t>Remaining</t>
  </si>
  <si>
    <t>Not started
Ongoing
Done</t>
  </si>
  <si>
    <t>In charge of removing the impediment</t>
  </si>
  <si>
    <t>Responsible for doing the improvement</t>
  </si>
  <si>
    <t>Impl. In Sprint #</t>
  </si>
  <si>
    <t>Found in Sprint #</t>
  </si>
  <si>
    <t>In the retrospecitve meeting after each sprint you will identify/find  many things to improve. That does not mean that you will do all the changes in the next sprint. Usually you do changes step by step. E.g. 1-3 changes in one sprint. Not more than that. So sometimes you find an improvement in one sprint and then in a much later sprint you will actually do the change.</t>
  </si>
  <si>
    <t>1</t>
  </si>
  <si>
    <t>2</t>
  </si>
  <si>
    <t>3</t>
  </si>
  <si>
    <t>4</t>
  </si>
  <si>
    <t>5</t>
  </si>
  <si>
    <t>Work / 
Estimates Committed</t>
  </si>
  <si>
    <t>PB0x</t>
  </si>
  <si>
    <t>PB0y</t>
  </si>
  <si>
    <t>Day 11</t>
  </si>
  <si>
    <t>Day 12</t>
  </si>
  <si>
    <t>Day 13</t>
  </si>
  <si>
    <t>Day 14</t>
  </si>
  <si>
    <t>Day 15</t>
  </si>
  <si>
    <t>Project</t>
  </si>
  <si>
    <t>Work spent Delivered</t>
  </si>
  <si>
    <t>Estimate (Hours)</t>
  </si>
  <si>
    <t>Estimate
(Hours)</t>
  </si>
  <si>
    <t>Heading</t>
  </si>
  <si>
    <t>Only update one time. When task is done. You update with the estimate hours, NOT the hours you actually worked to finish the task.</t>
  </si>
  <si>
    <t>Remaining work to be done.</t>
  </si>
  <si>
    <t>Total number of hours you spent on the task.
Your effort</t>
  </si>
  <si>
    <t>Total effort</t>
  </si>
  <si>
    <t>Effort vs. Estimate</t>
  </si>
  <si>
    <t>Compare your estimate with the actual number of hours you spent on the task, your effort
- = Spent less time than estimated</t>
  </si>
  <si>
    <t>Đăng ký.</t>
  </si>
  <si>
    <t>Là Khách</t>
  </si>
  <si>
    <t>Tôi có thể đăng ký tài khoản mới để đăng nhập vào hệ thống.</t>
  </si>
  <si>
    <t>- Tài khoản phải &gt;8 ký tự, &lt;16 ký tự chữ và số, không chứa ký tự đặc biệt
'Sử dụng email hợp lệ
'Sử dụng sđt di động hợp lệ</t>
  </si>
  <si>
    <t>Đăng nhập</t>
  </si>
  <si>
    <t>Tối có thể đăng nhập lại nếu như tôi đã đăng ký trước đó</t>
  </si>
  <si>
    <t>PB02</t>
  </si>
  <si>
    <t>Thiết kế UI đăng ký tài khoản</t>
  </si>
  <si>
    <t>Xây dựng module kiểm tra tính hợp lệ các trường dữ liệu</t>
  </si>
  <si>
    <t>Lập trình</t>
  </si>
  <si>
    <t>Viết test case</t>
  </si>
  <si>
    <t>Test &amp; Fix</t>
  </si>
  <si>
    <t>Long</t>
  </si>
  <si>
    <t>Dũng</t>
  </si>
  <si>
    <t>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</si>
</sst>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m/yy;@"/>
  </numFmts>
  <fonts count="21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theme="1"/>
      <name val="Calibri"/>
      <family val="2"/>
      <scheme val="minor"/>
    </font>
    <font>
      <sz val="13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vertical="top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Alignment="1">
      <alignment vertical="top" wrapText="1"/>
    </xf>
    <xf numFmtId="0" fontId="5" fillId="4" borderId="1" xfId="0" applyFont="1" applyFill="1" applyBorder="1"/>
    <xf numFmtId="0" fontId="5" fillId="0" borderId="1" xfId="0" applyFont="1" applyBorder="1" applyAlignment="1">
      <alignment vertical="top" wrapText="1"/>
    </xf>
    <xf numFmtId="0" fontId="7" fillId="0" borderId="1" xfId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textRotation="90" wrapText="1"/>
    </xf>
    <xf numFmtId="0" fontId="9" fillId="0" borderId="0" xfId="0" applyFont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0" xfId="0" applyFill="1"/>
    <xf numFmtId="0" fontId="0" fillId="7" borderId="1" xfId="0" applyFill="1" applyBorder="1"/>
    <xf numFmtId="0" fontId="0" fillId="8" borderId="0" xfId="0" applyFill="1"/>
    <xf numFmtId="0" fontId="0" fillId="8" borderId="1" xfId="0" applyFill="1" applyBorder="1" applyAlignment="1">
      <alignment horizontal="center"/>
    </xf>
    <xf numFmtId="0" fontId="4" fillId="8" borderId="1" xfId="0" applyFont="1" applyFill="1" applyBorder="1" applyAlignment="1">
      <alignment horizontal="right" indent="1"/>
    </xf>
    <xf numFmtId="0" fontId="10" fillId="0" borderId="0" xfId="0" applyFont="1" applyAlignment="1">
      <alignment vertic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2" fillId="0" borderId="0" xfId="0" applyFont="1"/>
    <xf numFmtId="0" fontId="14" fillId="0" borderId="0" xfId="0" applyFont="1"/>
    <xf numFmtId="0" fontId="15" fillId="0" borderId="1" xfId="0" applyFont="1" applyBorder="1" applyAlignment="1">
      <alignment wrapText="1"/>
    </xf>
    <xf numFmtId="0" fontId="16" fillId="0" borderId="0" xfId="0" applyFont="1"/>
    <xf numFmtId="0" fontId="0" fillId="9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5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wrapText="1"/>
    </xf>
    <xf numFmtId="0" fontId="20" fillId="0" borderId="0" xfId="0" applyFont="1"/>
    <xf numFmtId="0" fontId="20" fillId="0" borderId="0" xfId="0" applyFont="1" applyAlignment="1">
      <alignment wrapText="1"/>
    </xf>
    <xf numFmtId="0" fontId="0" fillId="0" borderId="1" xfId="0" quotePrefix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/>
    <xf numFmtId="0" fontId="0" fillId="0" borderId="2" xfId="0" applyBorder="1"/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center" wrapText="1"/>
    </xf>
    <xf numFmtId="0" fontId="15" fillId="0" borderId="2" xfId="0" applyFont="1" applyBorder="1" applyAlignment="1">
      <alignment horizontal="center" wrapText="1"/>
    </xf>
    <xf numFmtId="0" fontId="15" fillId="0" borderId="0" xfId="0" applyFont="1" applyAlignment="1">
      <alignment wrapText="1"/>
    </xf>
    <xf numFmtId="0" fontId="15" fillId="0" borderId="2" xfId="0" applyFont="1" applyBorder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9" borderId="0" xfId="0" applyFill="1" applyAlignment="1">
      <alignment horizontal="center" wrapText="1"/>
    </xf>
    <xf numFmtId="0" fontId="0" fillId="0" borderId="2" xfId="0" applyBorder="1" applyAlignment="1">
      <alignment horizontal="center"/>
    </xf>
    <xf numFmtId="0" fontId="0" fillId="9" borderId="0" xfId="0" applyFill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</cellXfs>
  <cellStyles count="3">
    <cellStyle name="Followed Hyperlink" xfId="2" builtinId="9" customBuiltin="1"/>
    <cellStyle name="Hyperlink" xfId="1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200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646061187341777E-2"/>
          <c:y val="0.12941176470588234"/>
          <c:w val="0.90839781569543487"/>
          <c:h val="0.74291948800517582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Backlog'!$L$7:$Z$7</c:f>
              <c:strCache>
                <c:ptCount val="1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</c:strCache>
            </c:strRef>
          </c:cat>
          <c:val>
            <c:numRef>
              <c:f>'Sprint 1 Backlog'!$L$39:$Z$39</c:f>
              <c:numCache>
                <c:formatCode>General</c:formatCode>
                <c:ptCount val="15"/>
                <c:pt idx="0">
                  <c:v>45</c:v>
                </c:pt>
                <c:pt idx="1">
                  <c:v>42</c:v>
                </c:pt>
                <c:pt idx="2">
                  <c:v>39</c:v>
                </c:pt>
                <c:pt idx="3">
                  <c:v>35</c:v>
                </c:pt>
                <c:pt idx="4">
                  <c:v>31</c:v>
                </c:pt>
                <c:pt idx="5">
                  <c:v>28</c:v>
                </c:pt>
                <c:pt idx="6">
                  <c:v>22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6-46F3-BB74-0385946F73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4654847"/>
        <c:axId val="958372751"/>
      </c:lineChart>
      <c:catAx>
        <c:axId val="8346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72751"/>
        <c:crosses val="autoZero"/>
        <c:auto val="1"/>
        <c:lblAlgn val="ctr"/>
        <c:lblOffset val="100"/>
        <c:noMultiLvlLbl val="0"/>
      </c:catAx>
      <c:valAx>
        <c:axId val="9583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548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200"/>
              <a:t>Burn Up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Backlog'!$L$7:$Z$7</c:f>
              <c:strCache>
                <c:ptCount val="1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</c:strCache>
            </c:strRef>
          </c:cat>
          <c:val>
            <c:numRef>
              <c:f>'Sprint 1 Backlog'!$L$40:$Z$40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  <c:pt idx="6">
                  <c:v>26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6-46F3-BB74-0385946F73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4654847"/>
        <c:axId val="958372751"/>
      </c:lineChart>
      <c:catAx>
        <c:axId val="8346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72751"/>
        <c:crosses val="autoZero"/>
        <c:auto val="1"/>
        <c:lblAlgn val="ctr"/>
        <c:lblOffset val="100"/>
        <c:noMultiLvlLbl val="0"/>
      </c:catAx>
      <c:valAx>
        <c:axId val="9583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548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0</xdr:row>
      <xdr:rowOff>0</xdr:rowOff>
    </xdr:from>
    <xdr:to>
      <xdr:col>3</xdr:col>
      <xdr:colOff>611786</xdr:colOff>
      <xdr:row>2</xdr:row>
      <xdr:rowOff>20955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072861-C201-44E1-B003-199DCB35D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" y="0"/>
          <a:ext cx="2387246" cy="371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83820</xdr:rowOff>
    </xdr:from>
    <xdr:to>
      <xdr:col>9</xdr:col>
      <xdr:colOff>817526</xdr:colOff>
      <xdr:row>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E213EF-3F2B-49C2-87E9-297B0684E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820"/>
          <a:ext cx="2387246" cy="371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45720</xdr:rowOff>
    </xdr:from>
    <xdr:to>
      <xdr:col>3</xdr:col>
      <xdr:colOff>817526</xdr:colOff>
      <xdr:row>2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4CC1B2-8B4B-491C-AAA2-DBEE01B31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" y="45720"/>
          <a:ext cx="2387246" cy="371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8</xdr:row>
      <xdr:rowOff>114299</xdr:rowOff>
    </xdr:from>
    <xdr:to>
      <xdr:col>8</xdr:col>
      <xdr:colOff>600074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590549</xdr:colOff>
      <xdr:row>8</xdr:row>
      <xdr:rowOff>85724</xdr:rowOff>
    </xdr:from>
    <xdr:to>
      <xdr:col>17</xdr:col>
      <xdr:colOff>561974</xdr:colOff>
      <xdr:row>27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38100</xdr:colOff>
      <xdr:row>0</xdr:row>
      <xdr:rowOff>106680</xdr:rowOff>
    </xdr:from>
    <xdr:to>
      <xdr:col>4</xdr:col>
      <xdr:colOff>207926</xdr:colOff>
      <xdr:row>2</xdr:row>
      <xdr:rowOff>127635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F8C484-AF3F-4B7B-AAEF-14941127B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6680"/>
          <a:ext cx="2387246" cy="371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817526</xdr:colOff>
      <xdr:row>3</xdr:row>
      <xdr:rowOff>20955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488C10-FEB9-497B-BB81-C23382F81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" y="175260"/>
          <a:ext cx="2387246" cy="3714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1762406</xdr:colOff>
      <xdr:row>2</xdr:row>
      <xdr:rowOff>20955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91F663-9C58-4C48-B406-A68AF2744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" y="0"/>
          <a:ext cx="2387246" cy="3714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206021</xdr:colOff>
      <xdr:row>3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EBFE1F-2B54-F657-ACD9-CD35814AD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71450"/>
          <a:ext cx="2387246" cy="3714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0</xdr:row>
      <xdr:rowOff>76200</xdr:rowOff>
    </xdr:from>
    <xdr:to>
      <xdr:col>2</xdr:col>
      <xdr:colOff>665126</xdr:colOff>
      <xdr:row>2</xdr:row>
      <xdr:rowOff>97155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3EF8EF-F607-421E-A2D9-8631DEE2C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76200"/>
          <a:ext cx="2387246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umalliance.org/community/articles/2007/march/glossary-of-scrum-te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B3:R26"/>
  <sheetViews>
    <sheetView showGridLines="0" zoomScale="130" zoomScaleNormal="130" workbookViewId="0">
      <pane xSplit="3" ySplit="7" topLeftCell="F8" activePane="bottomRight" state="frozen"/>
      <selection pane="topRight" activeCell="D1" sqref="D1"/>
      <selection pane="bottomLeft" activeCell="A8" sqref="A8"/>
      <selection pane="bottomRight" activeCell="B8" sqref="B8"/>
    </sheetView>
  </sheetViews>
  <sheetFormatPr defaultRowHeight="13.8" x14ac:dyDescent="0.3"/>
  <cols>
    <col min="1" max="1" width="3.109375" customWidth="1"/>
    <col min="2" max="2" width="11.6640625" customWidth="1"/>
    <col min="3" max="3" width="12.5546875" customWidth="1"/>
    <col min="4" max="4" width="21.6640625" customWidth="1"/>
    <col min="5" max="6" width="33.88671875" style="16" customWidth="1"/>
    <col min="7" max="7" width="45.88671875" style="16" customWidth="1"/>
    <col min="8" max="8" width="21.6640625" style="7" hidden="1" customWidth="1"/>
    <col min="9" max="9" width="11.33203125" customWidth="1"/>
    <col min="10" max="10" width="11.33203125" hidden="1" customWidth="1"/>
    <col min="11" max="12" width="0" hidden="1" customWidth="1"/>
    <col min="14" max="14" width="14.33203125" customWidth="1"/>
    <col min="15" max="15" width="14.33203125" hidden="1" customWidth="1"/>
    <col min="16" max="16" width="12" hidden="1" customWidth="1"/>
    <col min="17" max="17" width="0" hidden="1" customWidth="1"/>
    <col min="18" max="18" width="40.109375" customWidth="1"/>
    <col min="19" max="19" width="32.6640625" customWidth="1"/>
  </cols>
  <sheetData>
    <row r="3" spans="2:18" x14ac:dyDescent="0.3">
      <c r="M3" s="57"/>
    </row>
    <row r="4" spans="2:18" x14ac:dyDescent="0.3">
      <c r="J4" s="55"/>
      <c r="M4" s="57"/>
    </row>
    <row r="5" spans="2:18" ht="21" customHeight="1" x14ac:dyDescent="0.4">
      <c r="B5" s="43" t="s">
        <v>67</v>
      </c>
      <c r="J5" s="59"/>
      <c r="M5" s="57"/>
      <c r="O5" s="55"/>
    </row>
    <row r="6" spans="2:18" x14ac:dyDescent="0.3">
      <c r="J6" s="60"/>
      <c r="M6" s="58"/>
      <c r="O6" s="56"/>
    </row>
    <row r="7" spans="2:18" s="8" customFormat="1" ht="27.6" x14ac:dyDescent="0.3">
      <c r="B7" s="21" t="s">
        <v>0</v>
      </c>
      <c r="C7" s="21" t="s">
        <v>99</v>
      </c>
      <c r="D7" s="21" t="s">
        <v>54</v>
      </c>
      <c r="E7" s="21" t="s">
        <v>15</v>
      </c>
      <c r="F7" s="21" t="s">
        <v>16</v>
      </c>
      <c r="G7" s="21" t="s">
        <v>18</v>
      </c>
      <c r="H7" s="21" t="s">
        <v>6</v>
      </c>
      <c r="I7" s="21" t="s">
        <v>17</v>
      </c>
      <c r="J7" s="21" t="s">
        <v>3</v>
      </c>
      <c r="K7" s="22" t="s">
        <v>22</v>
      </c>
      <c r="L7" s="22" t="s">
        <v>20</v>
      </c>
      <c r="M7" s="23" t="s">
        <v>73</v>
      </c>
      <c r="N7" s="23" t="s">
        <v>98</v>
      </c>
      <c r="O7" s="23" t="s">
        <v>21</v>
      </c>
      <c r="P7" s="23" t="s">
        <v>19</v>
      </c>
      <c r="Q7" s="23" t="s">
        <v>3</v>
      </c>
      <c r="R7" s="23" t="s">
        <v>6</v>
      </c>
    </row>
    <row r="8" spans="2:18" ht="55.2" x14ac:dyDescent="0.3">
      <c r="B8" s="3" t="s">
        <v>57</v>
      </c>
      <c r="C8" s="52" t="s">
        <v>106</v>
      </c>
      <c r="D8" s="52" t="s">
        <v>107</v>
      </c>
      <c r="E8" s="52" t="s">
        <v>106</v>
      </c>
      <c r="F8" s="53" t="s">
        <v>108</v>
      </c>
      <c r="G8" s="54" t="s">
        <v>109</v>
      </c>
      <c r="H8" s="6"/>
      <c r="I8" s="3">
        <v>1</v>
      </c>
      <c r="J8" s="3"/>
      <c r="K8" s="3"/>
      <c r="L8" s="3"/>
      <c r="M8" s="3">
        <v>1</v>
      </c>
      <c r="N8" s="3">
        <v>10</v>
      </c>
      <c r="O8" s="3"/>
      <c r="P8" s="3"/>
      <c r="Q8" s="3"/>
      <c r="R8" s="3"/>
    </row>
    <row r="9" spans="2:18" ht="27.6" x14ac:dyDescent="0.3">
      <c r="B9" s="3" t="s">
        <v>112</v>
      </c>
      <c r="C9" s="52" t="s">
        <v>110</v>
      </c>
      <c r="D9" s="52" t="s">
        <v>107</v>
      </c>
      <c r="E9" s="52" t="s">
        <v>110</v>
      </c>
      <c r="F9" s="20" t="s">
        <v>111</v>
      </c>
      <c r="G9" s="20"/>
      <c r="H9" s="6"/>
      <c r="I9" s="3"/>
      <c r="J9" s="3"/>
      <c r="K9" s="3"/>
      <c r="L9" s="3"/>
      <c r="M9" s="3"/>
      <c r="N9" s="3"/>
      <c r="O9" s="3"/>
      <c r="P9" s="3"/>
      <c r="Q9" s="3"/>
      <c r="R9" s="3"/>
    </row>
    <row r="10" spans="2:18" x14ac:dyDescent="0.3">
      <c r="B10" s="3"/>
      <c r="C10" s="3"/>
      <c r="D10" s="3"/>
      <c r="E10" s="20"/>
      <c r="F10" s="20"/>
      <c r="G10" s="20"/>
      <c r="H10" s="6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2:18" x14ac:dyDescent="0.3">
      <c r="B11" s="3"/>
      <c r="C11" s="3"/>
      <c r="D11" s="3"/>
      <c r="E11" s="20"/>
      <c r="F11" s="20"/>
      <c r="G11" s="20"/>
      <c r="H11" s="6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2:18" ht="24.6" x14ac:dyDescent="0.3">
      <c r="B12" s="3" t="s">
        <v>65</v>
      </c>
      <c r="C12" s="45" t="s">
        <v>72</v>
      </c>
      <c r="D12" s="3" t="s">
        <v>69</v>
      </c>
      <c r="E12" s="20"/>
      <c r="F12" s="20"/>
      <c r="G12" s="20"/>
      <c r="H12" s="6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2:18" x14ac:dyDescent="0.3">
      <c r="B13" s="3"/>
      <c r="C13" s="3"/>
      <c r="D13" s="3"/>
      <c r="E13" s="20"/>
      <c r="F13" s="20"/>
      <c r="G13" s="20"/>
      <c r="H13" s="6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2:18" x14ac:dyDescent="0.3">
      <c r="B14" s="3"/>
      <c r="C14" s="3"/>
      <c r="D14" s="3"/>
      <c r="E14" s="20"/>
      <c r="F14" s="20"/>
      <c r="G14" s="20"/>
      <c r="H14" s="6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2:18" x14ac:dyDescent="0.3">
      <c r="B15" s="3"/>
      <c r="C15" s="3"/>
      <c r="D15" s="3"/>
      <c r="E15" s="20"/>
      <c r="F15" s="20"/>
      <c r="G15" s="20"/>
      <c r="H15" s="6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2:18" x14ac:dyDescent="0.3">
      <c r="B16" s="3"/>
      <c r="C16" s="3"/>
      <c r="D16" s="3"/>
      <c r="E16" s="20"/>
      <c r="F16" s="20"/>
      <c r="G16" s="20"/>
      <c r="H16" s="6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3">
      <c r="B17" s="3"/>
      <c r="C17" s="3"/>
      <c r="D17" s="3"/>
      <c r="E17" s="20"/>
      <c r="F17" s="20"/>
      <c r="G17" s="20"/>
      <c r="H17" s="6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3">
      <c r="B18" s="3"/>
      <c r="C18" s="3"/>
      <c r="D18" s="3"/>
      <c r="E18" s="20"/>
      <c r="F18" s="20"/>
      <c r="G18" s="20"/>
      <c r="H18" s="6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x14ac:dyDescent="0.3">
      <c r="B19" s="3"/>
      <c r="C19" s="3"/>
      <c r="D19" s="3"/>
      <c r="E19" s="20"/>
      <c r="F19" s="20"/>
      <c r="G19" s="20"/>
      <c r="H19" s="6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2:18" x14ac:dyDescent="0.3">
      <c r="B20" s="3"/>
      <c r="C20" s="3"/>
      <c r="D20" s="3"/>
      <c r="E20" s="20"/>
      <c r="F20" s="20"/>
      <c r="G20" s="20"/>
      <c r="H20" s="6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2:18" x14ac:dyDescent="0.3">
      <c r="B21" s="3"/>
      <c r="C21" s="3"/>
      <c r="D21" s="3"/>
      <c r="E21" s="20"/>
      <c r="F21" s="20"/>
      <c r="G21" s="20"/>
      <c r="H21" s="6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2:18" x14ac:dyDescent="0.3">
      <c r="B22" s="3"/>
      <c r="C22" s="3"/>
      <c r="D22" s="3"/>
      <c r="E22" s="20"/>
      <c r="F22" s="20"/>
      <c r="G22" s="20"/>
      <c r="H22" s="6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2:18" x14ac:dyDescent="0.3">
      <c r="B23" s="3"/>
      <c r="C23" s="3"/>
      <c r="D23" s="3"/>
      <c r="E23" s="20"/>
      <c r="F23" s="20"/>
      <c r="G23" s="20"/>
      <c r="H23" s="6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2:18" x14ac:dyDescent="0.3">
      <c r="B24" s="3"/>
      <c r="C24" s="3"/>
      <c r="D24" s="3"/>
      <c r="E24" s="20"/>
      <c r="F24" s="20"/>
      <c r="G24" s="20"/>
      <c r="H24" s="6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2:18" x14ac:dyDescent="0.3">
      <c r="B25" s="3"/>
      <c r="C25" s="3"/>
      <c r="D25" s="3"/>
      <c r="E25" s="20"/>
      <c r="F25" s="20"/>
      <c r="G25" s="20"/>
      <c r="H25" s="6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2:18" x14ac:dyDescent="0.3">
      <c r="B26" s="3"/>
      <c r="C26" s="3"/>
      <c r="D26" s="3"/>
      <c r="E26" s="20"/>
      <c r="F26" s="20"/>
      <c r="G26" s="20"/>
      <c r="H26" s="6"/>
      <c r="I26" s="3"/>
      <c r="J26" s="3"/>
      <c r="K26" s="3"/>
      <c r="L26" s="3"/>
      <c r="M26" s="3"/>
      <c r="N26" s="3"/>
      <c r="O26" s="3"/>
      <c r="P26" s="3"/>
      <c r="Q26" s="3"/>
      <c r="R26" s="3"/>
    </row>
  </sheetData>
  <mergeCells count="3">
    <mergeCell ref="O5:O6"/>
    <mergeCell ref="M3:M6"/>
    <mergeCell ref="J4:J6"/>
  </mergeCells>
  <pageMargins left="0.7" right="0.7" top="0.75" bottom="0.75" header="0.3" footer="0.3"/>
  <pageSetup orientation="portrait" horizontalDpi="203" verticalDpi="20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B7:O27"/>
  <sheetViews>
    <sheetView showGridLines="0" zoomScaleNormal="100" workbookViewId="0">
      <selection activeCell="J5" sqref="J5"/>
    </sheetView>
  </sheetViews>
  <sheetFormatPr defaultRowHeight="13.8" x14ac:dyDescent="0.3"/>
  <cols>
    <col min="1" max="1" width="5.109375" customWidth="1"/>
    <col min="2" max="2" width="15" hidden="1" customWidth="1"/>
    <col min="3" max="3" width="24.88671875" hidden="1" customWidth="1"/>
    <col min="4" max="4" width="15.5546875" hidden="1" customWidth="1"/>
    <col min="5" max="5" width="17.33203125" hidden="1" customWidth="1"/>
    <col min="6" max="6" width="26.44140625" hidden="1" customWidth="1"/>
    <col min="7" max="7" width="35" hidden="1" customWidth="1"/>
    <col min="10" max="11" width="12.6640625" customWidth="1"/>
    <col min="12" max="12" width="13.6640625" customWidth="1"/>
    <col min="13" max="14" width="12.5546875" customWidth="1"/>
    <col min="15" max="15" width="31.88671875" customWidth="1"/>
  </cols>
  <sheetData>
    <row r="7" spans="2:15" ht="14.4" x14ac:dyDescent="0.3">
      <c r="B7" s="1" t="s">
        <v>95</v>
      </c>
      <c r="I7" s="1" t="s">
        <v>50</v>
      </c>
      <c r="K7" s="32" t="s">
        <v>8</v>
      </c>
    </row>
    <row r="8" spans="2:15" ht="41.4" x14ac:dyDescent="0.3">
      <c r="B8" s="13" t="s">
        <v>0</v>
      </c>
      <c r="C8" s="13" t="s">
        <v>4</v>
      </c>
      <c r="D8" s="13" t="s">
        <v>1</v>
      </c>
      <c r="E8" s="13" t="s">
        <v>2</v>
      </c>
      <c r="F8" s="13" t="s">
        <v>3</v>
      </c>
      <c r="G8" s="13" t="s">
        <v>6</v>
      </c>
      <c r="H8" s="14"/>
      <c r="I8" s="15" t="s">
        <v>26</v>
      </c>
      <c r="J8" s="15" t="s">
        <v>1</v>
      </c>
      <c r="K8" s="15" t="s">
        <v>2</v>
      </c>
      <c r="L8" s="15" t="s">
        <v>3</v>
      </c>
      <c r="M8" s="15" t="s">
        <v>87</v>
      </c>
      <c r="N8" s="15" t="s">
        <v>96</v>
      </c>
      <c r="O8" s="15" t="s">
        <v>6</v>
      </c>
    </row>
    <row r="9" spans="2:15" x14ac:dyDescent="0.3">
      <c r="B9" s="4">
        <v>1</v>
      </c>
      <c r="C9" s="4" t="s">
        <v>5</v>
      </c>
      <c r="D9" s="10">
        <v>43472</v>
      </c>
      <c r="E9" s="10">
        <v>43539</v>
      </c>
      <c r="F9" s="11" t="s">
        <v>7</v>
      </c>
      <c r="G9" s="12"/>
      <c r="I9" s="33" t="s">
        <v>82</v>
      </c>
      <c r="J9" s="10">
        <v>43472</v>
      </c>
      <c r="K9" s="10">
        <f>J9+11</f>
        <v>43483</v>
      </c>
      <c r="L9" s="5" t="s">
        <v>51</v>
      </c>
      <c r="M9" s="11">
        <v>3</v>
      </c>
      <c r="N9" s="11">
        <v>3</v>
      </c>
      <c r="O9" s="11"/>
    </row>
    <row r="10" spans="2:15" s="9" customFormat="1" x14ac:dyDescent="0.3">
      <c r="B10" s="4"/>
      <c r="C10" s="4"/>
      <c r="D10" s="11"/>
      <c r="E10" s="11"/>
      <c r="F10" s="11"/>
      <c r="G10" s="12"/>
      <c r="H10"/>
      <c r="I10" s="33" t="s">
        <v>83</v>
      </c>
      <c r="J10" s="10">
        <f>K9+3</f>
        <v>43486</v>
      </c>
      <c r="K10" s="10">
        <f>J10+11</f>
        <v>43497</v>
      </c>
      <c r="L10" s="5" t="s">
        <v>51</v>
      </c>
      <c r="M10" s="11">
        <v>25</v>
      </c>
      <c r="N10" s="11">
        <v>23</v>
      </c>
      <c r="O10" s="11"/>
    </row>
    <row r="11" spans="2:15" x14ac:dyDescent="0.3">
      <c r="B11" s="4"/>
      <c r="C11" s="4"/>
      <c r="D11" s="11"/>
      <c r="E11" s="11"/>
      <c r="F11" s="11"/>
      <c r="G11" s="12"/>
      <c r="I11" s="33" t="s">
        <v>84</v>
      </c>
      <c r="J11" s="10">
        <f t="shared" ref="J11:J13" si="0">K10+3</f>
        <v>43500</v>
      </c>
      <c r="K11" s="10">
        <f t="shared" ref="K11:K13" si="1">J11+11</f>
        <v>43511</v>
      </c>
      <c r="L11" s="5" t="s">
        <v>51</v>
      </c>
      <c r="M11" s="11">
        <v>20</v>
      </c>
      <c r="N11" s="11">
        <v>18</v>
      </c>
      <c r="O11" s="11"/>
    </row>
    <row r="12" spans="2:15" x14ac:dyDescent="0.3">
      <c r="B12" s="4"/>
      <c r="C12" s="4"/>
      <c r="D12" s="11"/>
      <c r="E12" s="11"/>
      <c r="F12" s="11"/>
      <c r="G12" s="12"/>
      <c r="I12" s="33" t="s">
        <v>85</v>
      </c>
      <c r="J12" s="10">
        <f t="shared" si="0"/>
        <v>43514</v>
      </c>
      <c r="K12" s="10">
        <f t="shared" si="1"/>
        <v>43525</v>
      </c>
      <c r="L12" s="5" t="s">
        <v>51</v>
      </c>
      <c r="M12" s="11">
        <v>25</v>
      </c>
      <c r="N12" s="11">
        <v>13</v>
      </c>
      <c r="O12" s="11"/>
    </row>
    <row r="13" spans="2:15" x14ac:dyDescent="0.3">
      <c r="B13" s="4"/>
      <c r="C13" s="4"/>
      <c r="D13" s="11"/>
      <c r="E13" s="11"/>
      <c r="F13" s="11"/>
      <c r="G13" s="12"/>
      <c r="I13" s="33" t="s">
        <v>86</v>
      </c>
      <c r="J13" s="10">
        <f t="shared" si="0"/>
        <v>43528</v>
      </c>
      <c r="K13" s="10">
        <f t="shared" si="1"/>
        <v>43539</v>
      </c>
      <c r="L13" s="5" t="s">
        <v>7</v>
      </c>
      <c r="M13" s="11">
        <v>20</v>
      </c>
      <c r="N13" s="11"/>
      <c r="O13" s="11"/>
    </row>
    <row r="14" spans="2:15" x14ac:dyDescent="0.3">
      <c r="B14" s="4"/>
      <c r="C14" s="4"/>
      <c r="D14" s="11"/>
      <c r="E14" s="11"/>
      <c r="F14" s="11"/>
      <c r="G14" s="12"/>
      <c r="I14" s="4"/>
      <c r="J14" s="10"/>
      <c r="K14" s="10"/>
      <c r="L14" s="11"/>
      <c r="M14" s="11"/>
      <c r="N14" s="11"/>
      <c r="O14" s="11"/>
    </row>
    <row r="15" spans="2:15" x14ac:dyDescent="0.3">
      <c r="B15" s="4"/>
      <c r="C15" s="4"/>
      <c r="D15" s="11"/>
      <c r="E15" s="11"/>
      <c r="F15" s="11"/>
      <c r="G15" s="12"/>
      <c r="I15" s="4"/>
      <c r="J15" s="10"/>
      <c r="K15" s="10"/>
      <c r="L15" s="11"/>
      <c r="M15" s="11"/>
      <c r="N15" s="11"/>
      <c r="O15" s="11"/>
    </row>
    <row r="16" spans="2:15" x14ac:dyDescent="0.3">
      <c r="B16" s="4"/>
      <c r="C16" s="4"/>
      <c r="D16" s="11"/>
      <c r="E16" s="11"/>
      <c r="F16" s="11"/>
      <c r="G16" s="12"/>
      <c r="I16" s="4"/>
      <c r="J16" s="10"/>
      <c r="K16" s="10"/>
      <c r="L16" s="11"/>
      <c r="M16" s="11"/>
      <c r="N16" s="11"/>
      <c r="O16" s="11"/>
    </row>
    <row r="17" spans="2:15" x14ac:dyDescent="0.3">
      <c r="B17" s="4"/>
      <c r="C17" s="4"/>
      <c r="D17" s="11"/>
      <c r="E17" s="11"/>
      <c r="F17" s="11"/>
      <c r="G17" s="12"/>
      <c r="I17" s="4"/>
      <c r="J17" s="10"/>
      <c r="K17" s="10"/>
      <c r="L17" s="11"/>
      <c r="M17" s="11"/>
      <c r="N17" s="11"/>
      <c r="O17" s="11"/>
    </row>
    <row r="18" spans="2:15" x14ac:dyDescent="0.3">
      <c r="B18" s="4"/>
      <c r="C18" s="4"/>
      <c r="D18" s="11"/>
      <c r="E18" s="11"/>
      <c r="F18" s="11"/>
      <c r="G18" s="12"/>
      <c r="I18" s="4"/>
      <c r="J18" s="10"/>
      <c r="K18" s="10"/>
      <c r="L18" s="11"/>
      <c r="M18" s="11"/>
      <c r="N18" s="11"/>
      <c r="O18" s="11"/>
    </row>
    <row r="19" spans="2:15" x14ac:dyDescent="0.3">
      <c r="B19" s="4"/>
      <c r="C19" s="4"/>
      <c r="D19" s="11"/>
      <c r="E19" s="11"/>
      <c r="F19" s="11"/>
      <c r="G19" s="12"/>
      <c r="I19" s="4"/>
      <c r="J19" s="10"/>
      <c r="K19" s="10"/>
      <c r="L19" s="11"/>
      <c r="M19" s="11"/>
      <c r="N19" s="11"/>
      <c r="O19" s="11"/>
    </row>
    <row r="20" spans="2:15" x14ac:dyDescent="0.3">
      <c r="B20" s="4"/>
      <c r="C20" s="4"/>
      <c r="D20" s="11"/>
      <c r="E20" s="11"/>
      <c r="F20" s="11"/>
      <c r="G20" s="12"/>
      <c r="I20" s="4"/>
      <c r="J20" s="10"/>
      <c r="K20" s="10"/>
      <c r="L20" s="11"/>
      <c r="M20" s="11"/>
      <c r="N20" s="11"/>
      <c r="O20" s="11"/>
    </row>
    <row r="21" spans="2:15" x14ac:dyDescent="0.3">
      <c r="B21" s="4"/>
      <c r="C21" s="4"/>
      <c r="D21" s="11"/>
      <c r="E21" s="11"/>
      <c r="F21" s="11"/>
      <c r="G21" s="12"/>
      <c r="I21" s="4"/>
      <c r="J21" s="10"/>
      <c r="K21" s="10"/>
      <c r="L21" s="11"/>
      <c r="M21" s="11"/>
      <c r="N21" s="11"/>
      <c r="O21" s="11"/>
    </row>
    <row r="22" spans="2:15" x14ac:dyDescent="0.3">
      <c r="B22" s="4"/>
      <c r="C22" s="4"/>
      <c r="D22" s="11"/>
      <c r="E22" s="11"/>
      <c r="F22" s="11"/>
      <c r="G22" s="12"/>
      <c r="I22" s="4"/>
      <c r="J22" s="10"/>
      <c r="K22" s="10"/>
      <c r="L22" s="11"/>
      <c r="M22" s="11"/>
      <c r="N22" s="11"/>
      <c r="O22" s="11"/>
    </row>
    <row r="23" spans="2:15" x14ac:dyDescent="0.3">
      <c r="B23" s="4"/>
      <c r="C23" s="4"/>
      <c r="D23" s="4"/>
      <c r="E23" s="4"/>
      <c r="F23" s="11"/>
      <c r="G23" s="12"/>
      <c r="I23" s="4"/>
      <c r="J23" s="10"/>
      <c r="K23" s="10"/>
      <c r="L23" s="11"/>
      <c r="M23" s="11"/>
      <c r="N23" s="11"/>
      <c r="O23" s="11"/>
    </row>
    <row r="24" spans="2:15" x14ac:dyDescent="0.3">
      <c r="B24" s="4"/>
      <c r="C24" s="4"/>
      <c r="D24" s="4"/>
      <c r="E24" s="4"/>
      <c r="F24" s="11"/>
      <c r="G24" s="12"/>
      <c r="I24" s="4"/>
      <c r="J24" s="10"/>
      <c r="K24" s="10"/>
      <c r="L24" s="11"/>
      <c r="M24" s="11"/>
      <c r="N24" s="11"/>
      <c r="O24" s="11"/>
    </row>
    <row r="27" spans="2:15" x14ac:dyDescent="0.3">
      <c r="G27" s="7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B4:Z41"/>
  <sheetViews>
    <sheetView showGridLines="0" tabSelected="1" topLeftCell="A6" zoomScale="145" zoomScaleNormal="145" workbookViewId="0">
      <selection activeCell="F14" sqref="F14"/>
    </sheetView>
  </sheetViews>
  <sheetFormatPr defaultRowHeight="13.8" x14ac:dyDescent="0.3"/>
  <cols>
    <col min="1" max="1" width="5.44140625" customWidth="1"/>
    <col min="2" max="2" width="11.44140625" style="38" customWidth="1"/>
    <col min="3" max="3" width="11.44140625" style="34" customWidth="1"/>
    <col min="4" max="4" width="24.33203125" customWidth="1"/>
    <col min="5" max="5" width="15" customWidth="1"/>
    <col min="6" max="6" width="13.33203125" customWidth="1"/>
    <col min="7" max="7" width="12.5546875" customWidth="1"/>
    <col min="8" max="11" width="11.5546875" customWidth="1"/>
    <col min="12" max="26" width="3.6640625" customWidth="1"/>
  </cols>
  <sheetData>
    <row r="4" spans="2:26" ht="13.05" customHeight="1" x14ac:dyDescent="0.3">
      <c r="G4" s="67" t="s">
        <v>71</v>
      </c>
      <c r="L4" s="55" t="s">
        <v>100</v>
      </c>
      <c r="M4" s="55"/>
      <c r="N4" s="55"/>
      <c r="O4" s="55"/>
      <c r="P4" s="55"/>
      <c r="Q4" s="55"/>
      <c r="R4" s="55"/>
      <c r="S4" s="55"/>
      <c r="T4" s="55"/>
      <c r="U4" s="55"/>
    </row>
    <row r="5" spans="2:26" ht="18.45" customHeight="1" x14ac:dyDescent="0.4">
      <c r="B5" s="65" t="s">
        <v>66</v>
      </c>
      <c r="C5" s="66"/>
      <c r="E5" s="61" t="s">
        <v>70</v>
      </c>
      <c r="F5" s="63" t="s">
        <v>58</v>
      </c>
      <c r="G5" s="67"/>
      <c r="L5" s="55"/>
      <c r="M5" s="55"/>
      <c r="N5" s="55"/>
      <c r="O5" s="55"/>
      <c r="P5" s="55"/>
      <c r="Q5" s="55"/>
      <c r="R5" s="55"/>
      <c r="S5" s="55"/>
      <c r="T5" s="55"/>
      <c r="U5" s="55"/>
    </row>
    <row r="6" spans="2:26" ht="93" x14ac:dyDescent="0.3">
      <c r="B6" s="39"/>
      <c r="E6" s="62"/>
      <c r="F6" s="64"/>
      <c r="G6" s="68"/>
      <c r="H6" s="50"/>
      <c r="I6" s="48" t="s">
        <v>101</v>
      </c>
      <c r="J6" s="49" t="s">
        <v>102</v>
      </c>
      <c r="K6" s="51" t="s">
        <v>105</v>
      </c>
      <c r="L6" s="56"/>
      <c r="M6" s="56"/>
      <c r="N6" s="56"/>
      <c r="O6" s="56"/>
      <c r="P6" s="56"/>
      <c r="Q6" s="56"/>
      <c r="R6" s="56"/>
      <c r="S6" s="56"/>
      <c r="T6" s="56"/>
      <c r="U6" s="56"/>
    </row>
    <row r="7" spans="2:26" ht="34.5" customHeight="1" x14ac:dyDescent="0.3">
      <c r="B7" s="21" t="s">
        <v>33</v>
      </c>
      <c r="C7" s="21" t="s">
        <v>34</v>
      </c>
      <c r="D7" s="21" t="s">
        <v>4</v>
      </c>
      <c r="E7" s="21" t="s">
        <v>19</v>
      </c>
      <c r="F7" s="21" t="s">
        <v>3</v>
      </c>
      <c r="G7" s="23" t="s">
        <v>97</v>
      </c>
      <c r="H7" s="23" t="s">
        <v>45</v>
      </c>
      <c r="I7" s="23" t="s">
        <v>46</v>
      </c>
      <c r="J7" s="23" t="s">
        <v>103</v>
      </c>
      <c r="K7" s="23" t="s">
        <v>104</v>
      </c>
      <c r="L7" s="24" t="s">
        <v>35</v>
      </c>
      <c r="M7" s="24" t="s">
        <v>36</v>
      </c>
      <c r="N7" s="24" t="s">
        <v>37</v>
      </c>
      <c r="O7" s="24" t="s">
        <v>38</v>
      </c>
      <c r="P7" s="24" t="s">
        <v>39</v>
      </c>
      <c r="Q7" s="24" t="s">
        <v>40</v>
      </c>
      <c r="R7" s="24" t="s">
        <v>41</v>
      </c>
      <c r="S7" s="24" t="s">
        <v>42</v>
      </c>
      <c r="T7" s="24" t="s">
        <v>43</v>
      </c>
      <c r="U7" s="24" t="s">
        <v>44</v>
      </c>
      <c r="V7" s="24" t="s">
        <v>90</v>
      </c>
      <c r="W7" s="24" t="s">
        <v>91</v>
      </c>
      <c r="X7" s="24" t="s">
        <v>92</v>
      </c>
      <c r="Y7" s="24" t="s">
        <v>93</v>
      </c>
      <c r="Z7" s="24" t="s">
        <v>94</v>
      </c>
    </row>
    <row r="8" spans="2:26" x14ac:dyDescent="0.3">
      <c r="B8" s="40">
        <v>1.1000000000000001</v>
      </c>
      <c r="C8" s="5" t="s">
        <v>57</v>
      </c>
      <c r="D8" s="3" t="s">
        <v>113</v>
      </c>
      <c r="E8" s="3" t="s">
        <v>118</v>
      </c>
      <c r="F8" s="3" t="s">
        <v>60</v>
      </c>
      <c r="G8" s="5">
        <v>3</v>
      </c>
      <c r="H8" s="26">
        <f>SUM(L8:Z8)</f>
        <v>3</v>
      </c>
      <c r="I8" s="26">
        <f t="shared" ref="I8:I36" si="0">G8-H8</f>
        <v>0</v>
      </c>
      <c r="J8" s="26">
        <v>5</v>
      </c>
      <c r="K8" s="26">
        <f>SUM(J8-G8)</f>
        <v>2</v>
      </c>
      <c r="L8" s="5">
        <v>3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2:26" x14ac:dyDescent="0.3">
      <c r="B9" s="40">
        <v>1.2</v>
      </c>
      <c r="C9" s="5" t="s">
        <v>57</v>
      </c>
      <c r="D9" s="3" t="s">
        <v>114</v>
      </c>
      <c r="E9" s="3" t="s">
        <v>119</v>
      </c>
      <c r="F9" s="3" t="s">
        <v>59</v>
      </c>
      <c r="G9" s="5">
        <v>6</v>
      </c>
      <c r="H9" s="26">
        <f t="shared" ref="H9:H14" si="1">SUM(L9:Z9)</f>
        <v>6</v>
      </c>
      <c r="I9" s="26">
        <f t="shared" si="0"/>
        <v>0</v>
      </c>
      <c r="J9" s="26"/>
      <c r="K9" s="26">
        <f t="shared" ref="K9:K38" si="2">SUM(J9-G9)</f>
        <v>-6</v>
      </c>
      <c r="L9" s="5"/>
      <c r="M9" s="5">
        <v>3</v>
      </c>
      <c r="N9" s="5">
        <v>3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2:26" x14ac:dyDescent="0.3">
      <c r="B10" s="40">
        <v>1.3</v>
      </c>
      <c r="C10" s="5" t="s">
        <v>57</v>
      </c>
      <c r="D10" s="3" t="s">
        <v>55</v>
      </c>
      <c r="E10" s="3" t="s">
        <v>120</v>
      </c>
      <c r="F10" s="3" t="s">
        <v>60</v>
      </c>
      <c r="G10" s="5">
        <v>3</v>
      </c>
      <c r="H10" s="26">
        <f t="shared" si="1"/>
        <v>4</v>
      </c>
      <c r="I10" s="26">
        <f t="shared" si="0"/>
        <v>-1</v>
      </c>
      <c r="J10" s="26">
        <v>10</v>
      </c>
      <c r="K10" s="26">
        <f t="shared" si="2"/>
        <v>7</v>
      </c>
      <c r="L10" s="5"/>
      <c r="M10" s="5"/>
      <c r="N10" s="5"/>
      <c r="O10" s="5">
        <v>4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2:26" x14ac:dyDescent="0.3">
      <c r="B11" s="40">
        <v>1.4</v>
      </c>
      <c r="C11" s="5" t="s">
        <v>57</v>
      </c>
      <c r="D11" s="3" t="s">
        <v>115</v>
      </c>
      <c r="E11" s="3"/>
      <c r="F11" s="3" t="s">
        <v>60</v>
      </c>
      <c r="G11" s="5">
        <v>10</v>
      </c>
      <c r="H11" s="26">
        <f t="shared" si="1"/>
        <v>10</v>
      </c>
      <c r="I11" s="26">
        <f t="shared" si="0"/>
        <v>0</v>
      </c>
      <c r="J11" s="26">
        <v>4</v>
      </c>
      <c r="K11" s="26">
        <f t="shared" si="2"/>
        <v>-6</v>
      </c>
      <c r="L11" s="5"/>
      <c r="M11" s="5"/>
      <c r="N11" s="5"/>
      <c r="O11" s="5"/>
      <c r="P11" s="5">
        <v>4</v>
      </c>
      <c r="Q11" s="5">
        <v>3</v>
      </c>
      <c r="R11" s="5">
        <v>3</v>
      </c>
      <c r="S11" s="5"/>
      <c r="T11" s="5"/>
      <c r="U11" s="5"/>
      <c r="V11" s="5"/>
      <c r="W11" s="5"/>
      <c r="X11" s="5"/>
      <c r="Y11" s="5"/>
      <c r="Z11" s="5"/>
    </row>
    <row r="12" spans="2:26" x14ac:dyDescent="0.3">
      <c r="B12" s="40">
        <v>1.5</v>
      </c>
      <c r="C12" s="5" t="s">
        <v>57</v>
      </c>
      <c r="D12" s="3" t="s">
        <v>116</v>
      </c>
      <c r="E12" s="3"/>
      <c r="F12" s="3" t="s">
        <v>60</v>
      </c>
      <c r="G12" s="5">
        <v>3</v>
      </c>
      <c r="H12" s="26">
        <f t="shared" si="1"/>
        <v>4</v>
      </c>
      <c r="I12" s="26">
        <f t="shared" si="0"/>
        <v>-1</v>
      </c>
      <c r="J12" s="26">
        <v>20</v>
      </c>
      <c r="K12" s="26">
        <f t="shared" si="2"/>
        <v>17</v>
      </c>
      <c r="L12" s="5"/>
      <c r="M12" s="5"/>
      <c r="N12" s="5"/>
      <c r="O12" s="5"/>
      <c r="P12" s="5"/>
      <c r="Q12" s="5"/>
      <c r="R12" s="5">
        <v>3</v>
      </c>
      <c r="S12" s="5">
        <v>1</v>
      </c>
      <c r="T12" s="5"/>
      <c r="U12" s="5"/>
      <c r="V12" s="5"/>
      <c r="W12" s="5"/>
      <c r="X12" s="5"/>
      <c r="Y12" s="5"/>
      <c r="Z12" s="5"/>
    </row>
    <row r="13" spans="2:26" x14ac:dyDescent="0.3">
      <c r="B13" s="40">
        <v>1.6</v>
      </c>
      <c r="C13" s="5" t="s">
        <v>57</v>
      </c>
      <c r="D13" s="3" t="s">
        <v>117</v>
      </c>
      <c r="E13" s="3"/>
      <c r="F13" s="3" t="s">
        <v>61</v>
      </c>
      <c r="G13" s="5">
        <v>3</v>
      </c>
      <c r="H13" s="26">
        <f t="shared" si="1"/>
        <v>3</v>
      </c>
      <c r="I13" s="26">
        <f t="shared" si="0"/>
        <v>0</v>
      </c>
      <c r="J13" s="26">
        <v>2</v>
      </c>
      <c r="K13" s="26">
        <f t="shared" si="2"/>
        <v>-1</v>
      </c>
      <c r="L13" s="5"/>
      <c r="M13" s="5"/>
      <c r="N13" s="5"/>
      <c r="O13" s="5"/>
      <c r="P13" s="5"/>
      <c r="Q13" s="5"/>
      <c r="R13" s="5"/>
      <c r="S13" s="5">
        <v>3</v>
      </c>
      <c r="T13" s="5"/>
      <c r="U13" s="5"/>
      <c r="V13" s="5"/>
      <c r="W13" s="5"/>
      <c r="X13" s="5"/>
      <c r="Y13" s="5"/>
      <c r="Z13" s="5"/>
    </row>
    <row r="14" spans="2:26" x14ac:dyDescent="0.3">
      <c r="B14" s="40">
        <v>1.7</v>
      </c>
      <c r="C14" s="5" t="s">
        <v>112</v>
      </c>
      <c r="D14" s="3" t="s">
        <v>56</v>
      </c>
      <c r="E14" s="3"/>
      <c r="F14" s="3" t="s">
        <v>60</v>
      </c>
      <c r="G14" s="5">
        <v>20</v>
      </c>
      <c r="H14" s="26">
        <f t="shared" si="1"/>
        <v>5</v>
      </c>
      <c r="I14" s="26">
        <f t="shared" si="0"/>
        <v>15</v>
      </c>
      <c r="J14" s="26">
        <v>25</v>
      </c>
      <c r="K14" s="26">
        <f t="shared" si="2"/>
        <v>5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v>5</v>
      </c>
      <c r="X14" s="5"/>
      <c r="Y14" s="5"/>
      <c r="Z14" s="5"/>
    </row>
    <row r="15" spans="2:26" x14ac:dyDescent="0.3">
      <c r="B15" s="40"/>
      <c r="C15" s="5"/>
      <c r="D15" s="3"/>
      <c r="E15" s="3"/>
      <c r="F15" s="3"/>
      <c r="G15" s="5"/>
      <c r="H15" s="26">
        <f t="shared" ref="H15:H36" si="3">SUM(L15:Z15)</f>
        <v>0</v>
      </c>
      <c r="I15" s="26">
        <f t="shared" si="0"/>
        <v>0</v>
      </c>
      <c r="J15" s="26"/>
      <c r="K15" s="26">
        <f t="shared" si="2"/>
        <v>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2:26" x14ac:dyDescent="0.3">
      <c r="B16" s="40"/>
      <c r="C16" s="5"/>
      <c r="D16" s="3"/>
      <c r="E16" s="3"/>
      <c r="F16" s="3"/>
      <c r="G16" s="5"/>
      <c r="H16" s="26">
        <f t="shared" si="3"/>
        <v>0</v>
      </c>
      <c r="I16" s="26">
        <f t="shared" si="0"/>
        <v>0</v>
      </c>
      <c r="J16" s="26"/>
      <c r="K16" s="26">
        <f t="shared" si="2"/>
        <v>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2:26" x14ac:dyDescent="0.3">
      <c r="B17" s="40"/>
      <c r="C17" s="5"/>
      <c r="D17" s="3"/>
      <c r="E17" s="3"/>
      <c r="F17" s="3"/>
      <c r="G17" s="5"/>
      <c r="H17" s="26">
        <f t="shared" si="3"/>
        <v>0</v>
      </c>
      <c r="I17" s="26">
        <f t="shared" si="0"/>
        <v>0</v>
      </c>
      <c r="J17" s="26"/>
      <c r="K17" s="26">
        <f t="shared" si="2"/>
        <v>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2:26" x14ac:dyDescent="0.3">
      <c r="B18" s="40"/>
      <c r="C18" s="5"/>
      <c r="D18" s="3"/>
      <c r="E18" s="3"/>
      <c r="F18" s="3"/>
      <c r="G18" s="5"/>
      <c r="H18" s="26">
        <f t="shared" si="3"/>
        <v>0</v>
      </c>
      <c r="I18" s="26">
        <f t="shared" si="0"/>
        <v>0</v>
      </c>
      <c r="J18" s="26"/>
      <c r="K18" s="26">
        <f t="shared" si="2"/>
        <v>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2:26" x14ac:dyDescent="0.3">
      <c r="B19" s="40"/>
      <c r="C19" s="5"/>
      <c r="D19" s="3"/>
      <c r="E19" s="3"/>
      <c r="F19" s="3"/>
      <c r="G19" s="5"/>
      <c r="H19" s="26">
        <f t="shared" si="3"/>
        <v>0</v>
      </c>
      <c r="I19" s="26">
        <f t="shared" si="0"/>
        <v>0</v>
      </c>
      <c r="J19" s="26"/>
      <c r="K19" s="26">
        <f t="shared" si="2"/>
        <v>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2:26" x14ac:dyDescent="0.3">
      <c r="B20" s="40"/>
      <c r="C20" s="5"/>
      <c r="D20" s="3"/>
      <c r="E20" s="3"/>
      <c r="F20" s="3"/>
      <c r="G20" s="5"/>
      <c r="H20" s="26">
        <f t="shared" si="3"/>
        <v>0</v>
      </c>
      <c r="I20" s="26">
        <f t="shared" si="0"/>
        <v>0</v>
      </c>
      <c r="J20" s="26"/>
      <c r="K20" s="26">
        <f t="shared" si="2"/>
        <v>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2:26" x14ac:dyDescent="0.3">
      <c r="B21" s="40"/>
      <c r="C21" s="5"/>
      <c r="D21" s="3"/>
      <c r="E21" s="3"/>
      <c r="F21" s="3"/>
      <c r="G21" s="5"/>
      <c r="H21" s="26">
        <f t="shared" si="3"/>
        <v>0</v>
      </c>
      <c r="I21" s="26">
        <f t="shared" si="0"/>
        <v>0</v>
      </c>
      <c r="J21" s="26"/>
      <c r="K21" s="26">
        <f t="shared" si="2"/>
        <v>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2:26" x14ac:dyDescent="0.3">
      <c r="B22" s="40"/>
      <c r="C22" s="5"/>
      <c r="D22" s="3"/>
      <c r="E22" s="3"/>
      <c r="F22" s="3"/>
      <c r="G22" s="5"/>
      <c r="H22" s="26">
        <f t="shared" si="3"/>
        <v>0</v>
      </c>
      <c r="I22" s="26">
        <f t="shared" si="0"/>
        <v>0</v>
      </c>
      <c r="J22" s="26"/>
      <c r="K22" s="26">
        <f t="shared" si="2"/>
        <v>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2:26" x14ac:dyDescent="0.3">
      <c r="B23" s="40"/>
      <c r="C23" s="5"/>
      <c r="D23" s="3"/>
      <c r="E23" s="3"/>
      <c r="F23" s="3"/>
      <c r="G23" s="5"/>
      <c r="H23" s="26">
        <f t="shared" si="3"/>
        <v>0</v>
      </c>
      <c r="I23" s="26">
        <f t="shared" si="0"/>
        <v>0</v>
      </c>
      <c r="J23" s="26"/>
      <c r="K23" s="26">
        <f t="shared" si="2"/>
        <v>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2:26" x14ac:dyDescent="0.3">
      <c r="B24" s="40"/>
      <c r="C24" s="5"/>
      <c r="D24" s="3"/>
      <c r="E24" s="3"/>
      <c r="F24" s="3"/>
      <c r="G24" s="5"/>
      <c r="H24" s="26">
        <f t="shared" si="3"/>
        <v>0</v>
      </c>
      <c r="I24" s="26">
        <f t="shared" si="0"/>
        <v>0</v>
      </c>
      <c r="J24" s="26"/>
      <c r="K24" s="26">
        <f t="shared" si="2"/>
        <v>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2:26" x14ac:dyDescent="0.3">
      <c r="B25" s="40"/>
      <c r="C25" s="5"/>
      <c r="D25" s="3"/>
      <c r="E25" s="3"/>
      <c r="F25" s="3"/>
      <c r="G25" s="5"/>
      <c r="H25" s="26">
        <f t="shared" si="3"/>
        <v>0</v>
      </c>
      <c r="I25" s="26">
        <f t="shared" si="0"/>
        <v>0</v>
      </c>
      <c r="J25" s="26"/>
      <c r="K25" s="26">
        <f t="shared" si="2"/>
        <v>0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2:26" x14ac:dyDescent="0.3">
      <c r="B26" s="40"/>
      <c r="C26" s="5"/>
      <c r="D26" s="3"/>
      <c r="E26" s="3"/>
      <c r="F26" s="3"/>
      <c r="G26" s="5"/>
      <c r="H26" s="26">
        <f t="shared" si="3"/>
        <v>0</v>
      </c>
      <c r="I26" s="26">
        <f t="shared" si="0"/>
        <v>0</v>
      </c>
      <c r="J26" s="26"/>
      <c r="K26" s="26">
        <f t="shared" si="2"/>
        <v>0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2:26" x14ac:dyDescent="0.3">
      <c r="B27" s="40"/>
      <c r="C27" s="5"/>
      <c r="D27" s="3"/>
      <c r="E27" s="3"/>
      <c r="F27" s="3"/>
      <c r="G27" s="5"/>
      <c r="H27" s="26">
        <f t="shared" si="3"/>
        <v>0</v>
      </c>
      <c r="I27" s="26">
        <f t="shared" si="0"/>
        <v>0</v>
      </c>
      <c r="J27" s="26"/>
      <c r="K27" s="26">
        <f t="shared" si="2"/>
        <v>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2:26" x14ac:dyDescent="0.3">
      <c r="B28" s="40"/>
      <c r="C28" s="5"/>
      <c r="D28" s="3"/>
      <c r="E28" s="3"/>
      <c r="F28" s="3"/>
      <c r="G28" s="5"/>
      <c r="H28" s="26">
        <f t="shared" si="3"/>
        <v>0</v>
      </c>
      <c r="I28" s="26">
        <f t="shared" si="0"/>
        <v>0</v>
      </c>
      <c r="J28" s="26"/>
      <c r="K28" s="26">
        <f t="shared" si="2"/>
        <v>0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2:26" x14ac:dyDescent="0.3">
      <c r="B29" s="40"/>
      <c r="C29" s="5"/>
      <c r="D29" s="3"/>
      <c r="E29" s="3"/>
      <c r="F29" s="3"/>
      <c r="G29" s="5"/>
      <c r="H29" s="26">
        <f t="shared" si="3"/>
        <v>0</v>
      </c>
      <c r="I29" s="26">
        <f t="shared" si="0"/>
        <v>0</v>
      </c>
      <c r="J29" s="26"/>
      <c r="K29" s="26">
        <f t="shared" si="2"/>
        <v>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2:26" x14ac:dyDescent="0.3">
      <c r="B30" s="40"/>
      <c r="C30" s="5"/>
      <c r="D30" s="3"/>
      <c r="E30" s="3"/>
      <c r="F30" s="3"/>
      <c r="G30" s="5"/>
      <c r="H30" s="26">
        <f t="shared" si="3"/>
        <v>0</v>
      </c>
      <c r="I30" s="26">
        <f t="shared" si="0"/>
        <v>0</v>
      </c>
      <c r="J30" s="26"/>
      <c r="K30" s="26">
        <f t="shared" si="2"/>
        <v>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2:26" x14ac:dyDescent="0.3">
      <c r="B31" s="40"/>
      <c r="C31" s="5"/>
      <c r="D31" s="3"/>
      <c r="E31" s="3"/>
      <c r="F31" s="3"/>
      <c r="G31" s="5"/>
      <c r="H31" s="26">
        <f t="shared" si="3"/>
        <v>0</v>
      </c>
      <c r="I31" s="26">
        <f t="shared" si="0"/>
        <v>0</v>
      </c>
      <c r="J31" s="26"/>
      <c r="K31" s="26">
        <f t="shared" si="2"/>
        <v>0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2:26" x14ac:dyDescent="0.3">
      <c r="B32" s="40"/>
      <c r="C32" s="5"/>
      <c r="D32" s="3"/>
      <c r="E32" s="3"/>
      <c r="F32" s="3"/>
      <c r="G32" s="5"/>
      <c r="H32" s="26">
        <f t="shared" si="3"/>
        <v>0</v>
      </c>
      <c r="I32" s="26">
        <f t="shared" si="0"/>
        <v>0</v>
      </c>
      <c r="J32" s="26"/>
      <c r="K32" s="26">
        <f t="shared" si="2"/>
        <v>0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2:26" x14ac:dyDescent="0.3">
      <c r="B33" s="40"/>
      <c r="C33" s="5"/>
      <c r="D33" s="3"/>
      <c r="E33" s="3"/>
      <c r="F33" s="3"/>
      <c r="G33" s="5"/>
      <c r="H33" s="26">
        <f t="shared" si="3"/>
        <v>0</v>
      </c>
      <c r="I33" s="26">
        <f t="shared" si="0"/>
        <v>0</v>
      </c>
      <c r="J33" s="26"/>
      <c r="K33" s="26">
        <f t="shared" si="2"/>
        <v>0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2:26" x14ac:dyDescent="0.3">
      <c r="B34" s="40"/>
      <c r="C34" s="5"/>
      <c r="D34" s="3"/>
      <c r="E34" s="3"/>
      <c r="F34" s="3"/>
      <c r="G34" s="5"/>
      <c r="H34" s="26">
        <f t="shared" si="3"/>
        <v>0</v>
      </c>
      <c r="I34" s="26">
        <f t="shared" si="0"/>
        <v>0</v>
      </c>
      <c r="J34" s="26"/>
      <c r="K34" s="26">
        <f t="shared" si="2"/>
        <v>0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2:26" x14ac:dyDescent="0.3">
      <c r="B35" s="40"/>
      <c r="C35" s="5"/>
      <c r="D35" s="3"/>
      <c r="E35" s="3"/>
      <c r="F35" s="3"/>
      <c r="G35" s="5"/>
      <c r="H35" s="26">
        <f t="shared" si="3"/>
        <v>0</v>
      </c>
      <c r="I35" s="26">
        <f t="shared" si="0"/>
        <v>0</v>
      </c>
      <c r="J35" s="26"/>
      <c r="K35" s="26">
        <f t="shared" si="2"/>
        <v>0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2:26" x14ac:dyDescent="0.3">
      <c r="B36" s="40"/>
      <c r="C36" s="5"/>
      <c r="D36" s="3"/>
      <c r="E36" s="3"/>
      <c r="F36" s="3"/>
      <c r="G36" s="5"/>
      <c r="H36" s="26">
        <f t="shared" si="3"/>
        <v>0</v>
      </c>
      <c r="I36" s="26">
        <f t="shared" si="0"/>
        <v>0</v>
      </c>
      <c r="J36" s="26"/>
      <c r="K36" s="26">
        <f t="shared" si="2"/>
        <v>0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2:26" x14ac:dyDescent="0.3">
      <c r="B37" s="41"/>
      <c r="C37" s="36"/>
      <c r="D37" s="27"/>
      <c r="E37" s="27"/>
      <c r="F37" s="28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2:26" x14ac:dyDescent="0.3">
      <c r="B38" s="42"/>
      <c r="C38" s="37"/>
      <c r="D38" s="29"/>
      <c r="E38" s="29"/>
      <c r="F38" s="31" t="s">
        <v>49</v>
      </c>
      <c r="G38" s="30">
        <f>SUBTOTAL(9,G7:G35)</f>
        <v>48</v>
      </c>
      <c r="H38" s="30">
        <f>SUBTOTAL(9,H7:H35)</f>
        <v>35</v>
      </c>
      <c r="I38" s="30">
        <f>SUBTOTAL(9,I7:I35)</f>
        <v>13</v>
      </c>
      <c r="J38" s="30">
        <f>SUM(J8:J36)</f>
        <v>66</v>
      </c>
      <c r="K38" s="26">
        <f t="shared" si="2"/>
        <v>18</v>
      </c>
      <c r="L38" s="30">
        <f t="shared" ref="L38:S38" si="4">SUBTOTAL(9,L7:L35)</f>
        <v>3</v>
      </c>
      <c r="M38" s="30">
        <f t="shared" si="4"/>
        <v>3</v>
      </c>
      <c r="N38" s="30">
        <f t="shared" si="4"/>
        <v>3</v>
      </c>
      <c r="O38" s="30">
        <f t="shared" si="4"/>
        <v>4</v>
      </c>
      <c r="P38" s="30">
        <f t="shared" si="4"/>
        <v>4</v>
      </c>
      <c r="Q38" s="30">
        <f t="shared" si="4"/>
        <v>3</v>
      </c>
      <c r="R38" s="30">
        <f t="shared" si="4"/>
        <v>6</v>
      </c>
      <c r="S38" s="30">
        <f t="shared" si="4"/>
        <v>4</v>
      </c>
      <c r="T38" s="30">
        <f t="shared" ref="T38:V38" si="5">SUBTOTAL(9,T7:T35)</f>
        <v>0</v>
      </c>
      <c r="U38" s="30">
        <f t="shared" si="5"/>
        <v>0</v>
      </c>
      <c r="V38" s="30">
        <f t="shared" si="5"/>
        <v>0</v>
      </c>
      <c r="W38" s="30">
        <f t="shared" ref="W38:Z38" si="6">SUBTOTAL(9,W7:W35)</f>
        <v>5</v>
      </c>
      <c r="X38" s="30">
        <f t="shared" si="6"/>
        <v>0</v>
      </c>
      <c r="Y38" s="30">
        <f t="shared" si="6"/>
        <v>0</v>
      </c>
      <c r="Z38" s="30">
        <f t="shared" si="6"/>
        <v>0</v>
      </c>
    </row>
    <row r="39" spans="2:26" x14ac:dyDescent="0.3">
      <c r="B39" s="42"/>
      <c r="C39" s="37"/>
      <c r="D39" s="29"/>
      <c r="E39" s="29"/>
      <c r="F39" s="31" t="s">
        <v>47</v>
      </c>
      <c r="G39" s="30"/>
      <c r="H39" s="30"/>
      <c r="I39" s="30"/>
      <c r="J39" s="30"/>
      <c r="K39" s="30"/>
      <c r="L39" s="30">
        <f>G38-L38</f>
        <v>45</v>
      </c>
      <c r="M39" s="30">
        <f>L39-M38</f>
        <v>42</v>
      </c>
      <c r="N39" s="30">
        <f>M39-N38</f>
        <v>39</v>
      </c>
      <c r="O39" s="30">
        <f t="shared" ref="O39:S39" si="7">N39-O38</f>
        <v>35</v>
      </c>
      <c r="P39" s="30">
        <f t="shared" si="7"/>
        <v>31</v>
      </c>
      <c r="Q39" s="30">
        <f t="shared" si="7"/>
        <v>28</v>
      </c>
      <c r="R39" s="30">
        <f t="shared" si="7"/>
        <v>22</v>
      </c>
      <c r="S39" s="30">
        <f t="shared" si="7"/>
        <v>18</v>
      </c>
      <c r="T39" s="30">
        <f t="shared" ref="T39" si="8">S39-T38</f>
        <v>18</v>
      </c>
      <c r="U39" s="30">
        <f t="shared" ref="U39" si="9">T39-U38</f>
        <v>18</v>
      </c>
      <c r="V39" s="30">
        <f t="shared" ref="V39" si="10">U39-V38</f>
        <v>18</v>
      </c>
      <c r="W39" s="30">
        <f t="shared" ref="W39" si="11">V39-W38</f>
        <v>13</v>
      </c>
      <c r="X39" s="30">
        <f t="shared" ref="X39" si="12">W39-X38</f>
        <v>13</v>
      </c>
      <c r="Y39" s="30">
        <f t="shared" ref="Y39" si="13">X39-Y38</f>
        <v>13</v>
      </c>
      <c r="Z39" s="30">
        <f t="shared" ref="Z39" si="14">Y39-Z38</f>
        <v>13</v>
      </c>
    </row>
    <row r="40" spans="2:26" x14ac:dyDescent="0.3">
      <c r="B40" s="42"/>
      <c r="C40" s="37"/>
      <c r="D40" s="29"/>
      <c r="E40" s="29"/>
      <c r="F40" s="31" t="s">
        <v>48</v>
      </c>
      <c r="G40" s="30"/>
      <c r="H40" s="30"/>
      <c r="I40" s="30"/>
      <c r="J40" s="30"/>
      <c r="K40" s="30"/>
      <c r="L40" s="30">
        <f>L38</f>
        <v>3</v>
      </c>
      <c r="M40" s="30">
        <f>L40+M38</f>
        <v>6</v>
      </c>
      <c r="N40" s="30">
        <f t="shared" ref="N40:S40" si="15">M40+N38</f>
        <v>9</v>
      </c>
      <c r="O40" s="30">
        <f t="shared" si="15"/>
        <v>13</v>
      </c>
      <c r="P40" s="30">
        <f t="shared" si="15"/>
        <v>17</v>
      </c>
      <c r="Q40" s="30">
        <f t="shared" si="15"/>
        <v>20</v>
      </c>
      <c r="R40" s="30">
        <f t="shared" si="15"/>
        <v>26</v>
      </c>
      <c r="S40" s="30">
        <f t="shared" si="15"/>
        <v>30</v>
      </c>
      <c r="T40" s="30">
        <f t="shared" ref="T40" si="16">S40+T38</f>
        <v>30</v>
      </c>
      <c r="U40" s="30">
        <f t="shared" ref="U40" si="17">T40+U38</f>
        <v>30</v>
      </c>
      <c r="V40" s="30">
        <f t="shared" ref="V40" si="18">U40+V38</f>
        <v>30</v>
      </c>
      <c r="W40" s="30">
        <f t="shared" ref="W40" si="19">V40+W38</f>
        <v>35</v>
      </c>
      <c r="X40" s="30">
        <f t="shared" ref="X40" si="20">W40+X38</f>
        <v>35</v>
      </c>
      <c r="Y40" s="30">
        <f t="shared" ref="Y40" si="21">X40+Y38</f>
        <v>35</v>
      </c>
      <c r="Z40" s="30">
        <f t="shared" ref="Z40" si="22">Y40+Z38</f>
        <v>35</v>
      </c>
    </row>
    <row r="41" spans="2:26" x14ac:dyDescent="0.3">
      <c r="B41" s="42"/>
      <c r="C41" s="37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</sheetData>
  <mergeCells count="5">
    <mergeCell ref="E5:E6"/>
    <mergeCell ref="F5:F6"/>
    <mergeCell ref="B5:C5"/>
    <mergeCell ref="G4:G6"/>
    <mergeCell ref="L4:U6"/>
  </mergeCells>
  <phoneticPr fontId="11" type="noConversion"/>
  <pageMargins left="0.7" right="0.7" top="0.75" bottom="0.75" header="0.3" footer="0.3"/>
  <pageSetup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K8"/>
  <sheetViews>
    <sheetView showGridLines="0" workbookViewId="0">
      <selection activeCell="C31" sqref="C31"/>
    </sheetView>
  </sheetViews>
  <sheetFormatPr defaultRowHeight="13.8" x14ac:dyDescent="0.3"/>
  <cols>
    <col min="1" max="1" width="5.6640625" customWidth="1"/>
  </cols>
  <sheetData>
    <row r="5" spans="2:11" ht="21" x14ac:dyDescent="0.4">
      <c r="B5" s="43" t="s">
        <v>32</v>
      </c>
    </row>
    <row r="8" spans="2:11" ht="15.6" x14ac:dyDescent="0.3">
      <c r="B8" s="46" t="s">
        <v>52</v>
      </c>
      <c r="K8" s="46" t="s">
        <v>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126B-D0F9-4D45-B2EF-FE6505A37C4F}">
  <sheetPr>
    <tabColor theme="4" tint="0.39997558519241921"/>
  </sheetPr>
  <dimension ref="B4:S41"/>
  <sheetViews>
    <sheetView showGridLines="0" workbookViewId="0">
      <selection activeCell="T17" sqref="T17"/>
    </sheetView>
  </sheetViews>
  <sheetFormatPr defaultRowHeight="13.8" x14ac:dyDescent="0.3"/>
  <cols>
    <col min="1" max="1" width="5.44140625" customWidth="1"/>
    <col min="2" max="2" width="11.44140625" style="38" customWidth="1"/>
    <col min="3" max="3" width="11.44140625" style="34" customWidth="1"/>
    <col min="4" max="4" width="24.33203125" customWidth="1"/>
    <col min="5" max="5" width="15" customWidth="1"/>
    <col min="6" max="6" width="13.33203125" customWidth="1"/>
    <col min="7" max="7" width="12.5546875" customWidth="1"/>
    <col min="8" max="9" width="11.5546875" customWidth="1"/>
    <col min="10" max="19" width="3.6640625" customWidth="1"/>
  </cols>
  <sheetData>
    <row r="4" spans="2:19" x14ac:dyDescent="0.3">
      <c r="G4" s="69" t="s">
        <v>71</v>
      </c>
      <c r="J4" s="55" t="s">
        <v>62</v>
      </c>
      <c r="K4" s="55"/>
      <c r="L4" s="55"/>
      <c r="M4" s="55"/>
    </row>
    <row r="5" spans="2:19" ht="18.45" customHeight="1" x14ac:dyDescent="0.4">
      <c r="B5" s="65" t="s">
        <v>66</v>
      </c>
      <c r="C5" s="66"/>
      <c r="E5" s="71" t="s">
        <v>70</v>
      </c>
      <c r="F5" s="71" t="s">
        <v>58</v>
      </c>
      <c r="G5" s="69"/>
      <c r="J5" s="55"/>
      <c r="K5" s="55"/>
      <c r="L5" s="55"/>
      <c r="M5" s="55"/>
      <c r="N5" s="25"/>
    </row>
    <row r="6" spans="2:19" ht="18" x14ac:dyDescent="0.3">
      <c r="B6" s="39"/>
      <c r="E6" s="72"/>
      <c r="F6" s="72"/>
      <c r="G6" s="70"/>
      <c r="I6" s="34" t="s">
        <v>75</v>
      </c>
      <c r="J6" s="56"/>
      <c r="K6" s="56"/>
      <c r="L6" s="56"/>
      <c r="M6" s="56"/>
      <c r="N6" s="25"/>
    </row>
    <row r="7" spans="2:19" ht="34.5" customHeight="1" x14ac:dyDescent="0.3">
      <c r="B7" s="21" t="s">
        <v>33</v>
      </c>
      <c r="C7" s="21" t="s">
        <v>34</v>
      </c>
      <c r="D7" s="21" t="s">
        <v>4</v>
      </c>
      <c r="E7" s="21" t="s">
        <v>19</v>
      </c>
      <c r="F7" s="21" t="s">
        <v>3</v>
      </c>
      <c r="G7" s="23" t="s">
        <v>74</v>
      </c>
      <c r="H7" s="23" t="s">
        <v>45</v>
      </c>
      <c r="I7" s="23" t="s">
        <v>46</v>
      </c>
      <c r="J7" s="24" t="s">
        <v>35</v>
      </c>
      <c r="K7" s="24" t="s">
        <v>36</v>
      </c>
      <c r="L7" s="24" t="s">
        <v>37</v>
      </c>
      <c r="M7" s="24" t="s">
        <v>38</v>
      </c>
      <c r="N7" s="24" t="s">
        <v>39</v>
      </c>
      <c r="O7" s="24" t="s">
        <v>40</v>
      </c>
      <c r="P7" s="24" t="s">
        <v>41</v>
      </c>
      <c r="Q7" s="24" t="s">
        <v>42</v>
      </c>
      <c r="R7" s="24" t="s">
        <v>43</v>
      </c>
      <c r="S7" s="24" t="s">
        <v>44</v>
      </c>
    </row>
    <row r="8" spans="2:19" x14ac:dyDescent="0.3">
      <c r="B8" s="40">
        <v>2.1</v>
      </c>
      <c r="C8" s="5" t="s">
        <v>88</v>
      </c>
      <c r="D8" s="3"/>
      <c r="E8" s="3"/>
      <c r="F8" s="3"/>
      <c r="G8" s="5"/>
      <c r="H8" s="26">
        <f>SUM(J8:S8)</f>
        <v>0</v>
      </c>
      <c r="I8" s="26">
        <f>G8-H8</f>
        <v>0</v>
      </c>
      <c r="J8" s="5"/>
      <c r="K8" s="5"/>
      <c r="L8" s="5"/>
      <c r="M8" s="5"/>
      <c r="N8" s="5"/>
      <c r="O8" s="5"/>
      <c r="P8" s="5"/>
      <c r="Q8" s="5"/>
      <c r="R8" s="5"/>
      <c r="S8" s="5"/>
    </row>
    <row r="9" spans="2:19" x14ac:dyDescent="0.3">
      <c r="B9" s="40">
        <v>2.2000000000000002</v>
      </c>
      <c r="C9" s="5" t="s">
        <v>88</v>
      </c>
      <c r="D9" s="3"/>
      <c r="E9" s="3"/>
      <c r="F9" s="3"/>
      <c r="G9" s="5"/>
      <c r="H9" s="26">
        <f t="shared" ref="H9:H36" si="0">SUM(J9:S9)</f>
        <v>0</v>
      </c>
      <c r="I9" s="26">
        <f>G9-H9</f>
        <v>0</v>
      </c>
      <c r="J9" s="5"/>
      <c r="K9" s="5"/>
      <c r="L9" s="5"/>
      <c r="M9" s="5"/>
      <c r="N9" s="5"/>
      <c r="O9" s="5"/>
      <c r="P9" s="5"/>
      <c r="Q9" s="5"/>
      <c r="R9" s="5"/>
      <c r="S9" s="5"/>
    </row>
    <row r="10" spans="2:19" x14ac:dyDescent="0.3">
      <c r="B10" s="40">
        <v>2.2999999999999998</v>
      </c>
      <c r="C10" s="5" t="s">
        <v>88</v>
      </c>
      <c r="D10" s="3"/>
      <c r="E10" s="3"/>
      <c r="F10" s="3"/>
      <c r="G10" s="5"/>
      <c r="H10" s="26">
        <f t="shared" si="0"/>
        <v>0</v>
      </c>
      <c r="I10" s="26">
        <f t="shared" ref="I10:I36" si="1">G10-H10</f>
        <v>0</v>
      </c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2:19" x14ac:dyDescent="0.3">
      <c r="B11" s="40">
        <v>2.4</v>
      </c>
      <c r="C11" s="5" t="s">
        <v>88</v>
      </c>
      <c r="D11" s="3"/>
      <c r="E11" s="3"/>
      <c r="F11" s="3"/>
      <c r="G11" s="5"/>
      <c r="H11" s="26">
        <f t="shared" si="0"/>
        <v>0</v>
      </c>
      <c r="I11" s="26">
        <f t="shared" si="1"/>
        <v>0</v>
      </c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2:19" x14ac:dyDescent="0.3">
      <c r="B12" s="40">
        <v>2.5</v>
      </c>
      <c r="C12" s="5" t="s">
        <v>88</v>
      </c>
      <c r="D12" s="3"/>
      <c r="E12" s="3"/>
      <c r="F12" s="3"/>
      <c r="G12" s="5"/>
      <c r="H12" s="26">
        <f t="shared" si="0"/>
        <v>0</v>
      </c>
      <c r="I12" s="26">
        <f t="shared" si="1"/>
        <v>0</v>
      </c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2:19" x14ac:dyDescent="0.3">
      <c r="B13" s="40">
        <v>2.6</v>
      </c>
      <c r="C13" s="5" t="s">
        <v>89</v>
      </c>
      <c r="D13" s="3"/>
      <c r="E13" s="3"/>
      <c r="F13" s="3"/>
      <c r="G13" s="5"/>
      <c r="H13" s="26">
        <f t="shared" si="0"/>
        <v>0</v>
      </c>
      <c r="I13" s="26">
        <f t="shared" si="1"/>
        <v>0</v>
      </c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2:19" x14ac:dyDescent="0.3">
      <c r="B14" s="40">
        <v>2.7</v>
      </c>
      <c r="C14" s="5" t="s">
        <v>89</v>
      </c>
      <c r="D14" s="3"/>
      <c r="E14" s="3"/>
      <c r="F14" s="3"/>
      <c r="G14" s="5"/>
      <c r="H14" s="26">
        <f t="shared" si="0"/>
        <v>0</v>
      </c>
      <c r="I14" s="26">
        <f t="shared" si="1"/>
        <v>0</v>
      </c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2:19" x14ac:dyDescent="0.3">
      <c r="B15" s="40">
        <v>2.8</v>
      </c>
      <c r="C15" s="5" t="s">
        <v>89</v>
      </c>
      <c r="D15" s="3"/>
      <c r="E15" s="3"/>
      <c r="F15" s="3"/>
      <c r="G15" s="5"/>
      <c r="H15" s="26">
        <f t="shared" si="0"/>
        <v>0</v>
      </c>
      <c r="I15" s="26">
        <f t="shared" si="1"/>
        <v>0</v>
      </c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2:19" x14ac:dyDescent="0.3">
      <c r="B16" s="40"/>
      <c r="C16" s="5"/>
      <c r="D16" s="3"/>
      <c r="E16" s="3"/>
      <c r="F16" s="3"/>
      <c r="G16" s="5"/>
      <c r="H16" s="26">
        <f t="shared" si="0"/>
        <v>0</v>
      </c>
      <c r="I16" s="26">
        <f t="shared" si="1"/>
        <v>0</v>
      </c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2:19" x14ac:dyDescent="0.3">
      <c r="B17" s="40"/>
      <c r="C17" s="5"/>
      <c r="D17" s="3"/>
      <c r="E17" s="3"/>
      <c r="F17" s="3"/>
      <c r="G17" s="5"/>
      <c r="H17" s="26">
        <f t="shared" si="0"/>
        <v>0</v>
      </c>
      <c r="I17" s="26">
        <f t="shared" si="1"/>
        <v>0</v>
      </c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2:19" x14ac:dyDescent="0.3">
      <c r="B18" s="40"/>
      <c r="C18" s="5"/>
      <c r="D18" s="3"/>
      <c r="E18" s="3"/>
      <c r="F18" s="3"/>
      <c r="G18" s="5"/>
      <c r="H18" s="26">
        <f t="shared" si="0"/>
        <v>0</v>
      </c>
      <c r="I18" s="26">
        <f t="shared" si="1"/>
        <v>0</v>
      </c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2:19" x14ac:dyDescent="0.3">
      <c r="B19" s="40"/>
      <c r="C19" s="5"/>
      <c r="D19" s="3"/>
      <c r="E19" s="3"/>
      <c r="F19" s="3"/>
      <c r="G19" s="5"/>
      <c r="H19" s="26">
        <f t="shared" si="0"/>
        <v>0</v>
      </c>
      <c r="I19" s="26">
        <f t="shared" si="1"/>
        <v>0</v>
      </c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2:19" x14ac:dyDescent="0.3">
      <c r="B20" s="40"/>
      <c r="C20" s="5"/>
      <c r="D20" s="3"/>
      <c r="E20" s="3"/>
      <c r="F20" s="3"/>
      <c r="G20" s="5"/>
      <c r="H20" s="26">
        <f t="shared" si="0"/>
        <v>0</v>
      </c>
      <c r="I20" s="26">
        <f t="shared" si="1"/>
        <v>0</v>
      </c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2:19" x14ac:dyDescent="0.3">
      <c r="B21" s="40"/>
      <c r="C21" s="5"/>
      <c r="D21" s="3"/>
      <c r="E21" s="3"/>
      <c r="F21" s="3"/>
      <c r="G21" s="5"/>
      <c r="H21" s="26">
        <f t="shared" si="0"/>
        <v>0</v>
      </c>
      <c r="I21" s="26">
        <f t="shared" si="1"/>
        <v>0</v>
      </c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2:19" x14ac:dyDescent="0.3">
      <c r="B22" s="40"/>
      <c r="C22" s="5"/>
      <c r="D22" s="3"/>
      <c r="E22" s="3"/>
      <c r="F22" s="3"/>
      <c r="G22" s="5"/>
      <c r="H22" s="26">
        <f t="shared" si="0"/>
        <v>0</v>
      </c>
      <c r="I22" s="26">
        <f t="shared" si="1"/>
        <v>0</v>
      </c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2:19" x14ac:dyDescent="0.3">
      <c r="B23" s="40"/>
      <c r="C23" s="5"/>
      <c r="D23" s="3"/>
      <c r="E23" s="3"/>
      <c r="F23" s="3"/>
      <c r="G23" s="5"/>
      <c r="H23" s="26">
        <f t="shared" si="0"/>
        <v>0</v>
      </c>
      <c r="I23" s="26">
        <f t="shared" si="1"/>
        <v>0</v>
      </c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2:19" x14ac:dyDescent="0.3">
      <c r="B24" s="40"/>
      <c r="C24" s="5"/>
      <c r="D24" s="3"/>
      <c r="E24" s="3"/>
      <c r="F24" s="3"/>
      <c r="G24" s="5"/>
      <c r="H24" s="26">
        <f t="shared" si="0"/>
        <v>0</v>
      </c>
      <c r="I24" s="26">
        <f t="shared" si="1"/>
        <v>0</v>
      </c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2:19" x14ac:dyDescent="0.3">
      <c r="B25" s="40"/>
      <c r="C25" s="5"/>
      <c r="D25" s="3"/>
      <c r="E25" s="3"/>
      <c r="F25" s="3"/>
      <c r="G25" s="5"/>
      <c r="H25" s="26">
        <f t="shared" si="0"/>
        <v>0</v>
      </c>
      <c r="I25" s="26">
        <f t="shared" si="1"/>
        <v>0</v>
      </c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2:19" x14ac:dyDescent="0.3">
      <c r="B26" s="40"/>
      <c r="C26" s="5"/>
      <c r="D26" s="3"/>
      <c r="E26" s="3"/>
      <c r="F26" s="3"/>
      <c r="G26" s="5"/>
      <c r="H26" s="26">
        <f t="shared" si="0"/>
        <v>0</v>
      </c>
      <c r="I26" s="26">
        <f t="shared" si="1"/>
        <v>0</v>
      </c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2:19" x14ac:dyDescent="0.3">
      <c r="B27" s="40"/>
      <c r="C27" s="5"/>
      <c r="D27" s="3"/>
      <c r="E27" s="3"/>
      <c r="F27" s="3"/>
      <c r="G27" s="5"/>
      <c r="H27" s="26">
        <f t="shared" si="0"/>
        <v>0</v>
      </c>
      <c r="I27" s="26">
        <f t="shared" si="1"/>
        <v>0</v>
      </c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2:19" x14ac:dyDescent="0.3">
      <c r="B28" s="40"/>
      <c r="C28" s="5"/>
      <c r="D28" s="3"/>
      <c r="E28" s="3"/>
      <c r="F28" s="3"/>
      <c r="G28" s="5"/>
      <c r="H28" s="26">
        <f t="shared" si="0"/>
        <v>0</v>
      </c>
      <c r="I28" s="26">
        <f t="shared" si="1"/>
        <v>0</v>
      </c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2:19" x14ac:dyDescent="0.3">
      <c r="B29" s="40"/>
      <c r="C29" s="5"/>
      <c r="D29" s="3"/>
      <c r="E29" s="3"/>
      <c r="F29" s="3"/>
      <c r="G29" s="5"/>
      <c r="H29" s="26">
        <f t="shared" si="0"/>
        <v>0</v>
      </c>
      <c r="I29" s="26">
        <f t="shared" si="1"/>
        <v>0</v>
      </c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2:19" x14ac:dyDescent="0.3">
      <c r="B30" s="40"/>
      <c r="C30" s="5"/>
      <c r="D30" s="3"/>
      <c r="E30" s="3"/>
      <c r="F30" s="3"/>
      <c r="G30" s="5"/>
      <c r="H30" s="26">
        <f t="shared" si="0"/>
        <v>0</v>
      </c>
      <c r="I30" s="26">
        <f t="shared" si="1"/>
        <v>0</v>
      </c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2:19" x14ac:dyDescent="0.3">
      <c r="B31" s="40"/>
      <c r="C31" s="5"/>
      <c r="D31" s="3"/>
      <c r="E31" s="3"/>
      <c r="F31" s="3"/>
      <c r="G31" s="5"/>
      <c r="H31" s="26">
        <f t="shared" si="0"/>
        <v>0</v>
      </c>
      <c r="I31" s="26">
        <f t="shared" si="1"/>
        <v>0</v>
      </c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2:19" x14ac:dyDescent="0.3">
      <c r="B32" s="40"/>
      <c r="C32" s="5"/>
      <c r="D32" s="3"/>
      <c r="E32" s="3"/>
      <c r="F32" s="3"/>
      <c r="G32" s="5"/>
      <c r="H32" s="26">
        <f t="shared" si="0"/>
        <v>0</v>
      </c>
      <c r="I32" s="26">
        <f t="shared" si="1"/>
        <v>0</v>
      </c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2:19" x14ac:dyDescent="0.3">
      <c r="B33" s="40"/>
      <c r="C33" s="5"/>
      <c r="D33" s="3"/>
      <c r="E33" s="3"/>
      <c r="F33" s="3"/>
      <c r="G33" s="5"/>
      <c r="H33" s="26">
        <f t="shared" si="0"/>
        <v>0</v>
      </c>
      <c r="I33" s="26">
        <f t="shared" si="1"/>
        <v>0</v>
      </c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2:19" x14ac:dyDescent="0.3">
      <c r="B34" s="40"/>
      <c r="C34" s="5"/>
      <c r="D34" s="3"/>
      <c r="E34" s="3"/>
      <c r="F34" s="3"/>
      <c r="G34" s="5"/>
      <c r="H34" s="26">
        <f t="shared" si="0"/>
        <v>0</v>
      </c>
      <c r="I34" s="26">
        <f t="shared" si="1"/>
        <v>0</v>
      </c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2:19" x14ac:dyDescent="0.3">
      <c r="B35" s="40"/>
      <c r="C35" s="5"/>
      <c r="D35" s="3"/>
      <c r="E35" s="3"/>
      <c r="F35" s="3"/>
      <c r="G35" s="5"/>
      <c r="H35" s="26">
        <f t="shared" si="0"/>
        <v>0</v>
      </c>
      <c r="I35" s="26">
        <f t="shared" si="1"/>
        <v>0</v>
      </c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2:19" x14ac:dyDescent="0.3">
      <c r="B36" s="40"/>
      <c r="C36" s="5"/>
      <c r="D36" s="3"/>
      <c r="E36" s="3"/>
      <c r="F36" s="3"/>
      <c r="G36" s="5"/>
      <c r="H36" s="26">
        <f t="shared" si="0"/>
        <v>0</v>
      </c>
      <c r="I36" s="26">
        <f t="shared" si="1"/>
        <v>0</v>
      </c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2:19" x14ac:dyDescent="0.3">
      <c r="B37" s="41"/>
      <c r="C37" s="36"/>
      <c r="D37" s="27"/>
      <c r="E37" s="27"/>
      <c r="F37" s="28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</row>
    <row r="38" spans="2:19" x14ac:dyDescent="0.3">
      <c r="B38" s="42"/>
      <c r="C38" s="37"/>
      <c r="D38" s="29"/>
      <c r="E38" s="29"/>
      <c r="F38" s="31" t="s">
        <v>49</v>
      </c>
      <c r="G38" s="30">
        <f>SUBTOTAL(9,G7:G35)</f>
        <v>0</v>
      </c>
      <c r="H38" s="30">
        <f>SUBTOTAL(9,H7:H35)</f>
        <v>0</v>
      </c>
      <c r="I38" s="30">
        <f>SUBTOTAL(9,I7:I35)</f>
        <v>0</v>
      </c>
      <c r="J38" s="30">
        <f t="shared" ref="J38:S38" si="2">SUBTOTAL(9,J7:J35)</f>
        <v>0</v>
      </c>
      <c r="K38" s="30">
        <f t="shared" si="2"/>
        <v>0</v>
      </c>
      <c r="L38" s="30">
        <f t="shared" si="2"/>
        <v>0</v>
      </c>
      <c r="M38" s="30">
        <f t="shared" si="2"/>
        <v>0</v>
      </c>
      <c r="N38" s="30">
        <f t="shared" si="2"/>
        <v>0</v>
      </c>
      <c r="O38" s="30">
        <f t="shared" si="2"/>
        <v>0</v>
      </c>
      <c r="P38" s="30">
        <f t="shared" si="2"/>
        <v>0</v>
      </c>
      <c r="Q38" s="30">
        <f t="shared" si="2"/>
        <v>0</v>
      </c>
      <c r="R38" s="30">
        <f t="shared" si="2"/>
        <v>0</v>
      </c>
      <c r="S38" s="30">
        <f t="shared" si="2"/>
        <v>0</v>
      </c>
    </row>
    <row r="39" spans="2:19" x14ac:dyDescent="0.3">
      <c r="B39" s="42"/>
      <c r="C39" s="37"/>
      <c r="D39" s="29"/>
      <c r="E39" s="29"/>
      <c r="F39" s="31" t="s">
        <v>47</v>
      </c>
      <c r="G39" s="30"/>
      <c r="H39" s="30"/>
      <c r="I39" s="30"/>
      <c r="J39" s="30">
        <f>G38-J38</f>
        <v>0</v>
      </c>
      <c r="K39" s="30">
        <f>J39-K38</f>
        <v>0</v>
      </c>
      <c r="L39" s="30">
        <f>K39-L38</f>
        <v>0</v>
      </c>
      <c r="M39" s="30">
        <f t="shared" ref="M39:S39" si="3">L39-M38</f>
        <v>0</v>
      </c>
      <c r="N39" s="30">
        <f t="shared" si="3"/>
        <v>0</v>
      </c>
      <c r="O39" s="30">
        <f t="shared" si="3"/>
        <v>0</v>
      </c>
      <c r="P39" s="30">
        <f t="shared" si="3"/>
        <v>0</v>
      </c>
      <c r="Q39" s="30">
        <f t="shared" si="3"/>
        <v>0</v>
      </c>
      <c r="R39" s="30">
        <f t="shared" si="3"/>
        <v>0</v>
      </c>
      <c r="S39" s="30">
        <f t="shared" si="3"/>
        <v>0</v>
      </c>
    </row>
    <row r="40" spans="2:19" x14ac:dyDescent="0.3">
      <c r="B40" s="42"/>
      <c r="C40" s="37"/>
      <c r="D40" s="29"/>
      <c r="E40" s="29"/>
      <c r="F40" s="31" t="s">
        <v>48</v>
      </c>
      <c r="G40" s="30"/>
      <c r="H40" s="30"/>
      <c r="I40" s="30"/>
      <c r="J40" s="30">
        <f>J38</f>
        <v>0</v>
      </c>
      <c r="K40" s="30">
        <f>J40+K38</f>
        <v>0</v>
      </c>
      <c r="L40" s="30">
        <f t="shared" ref="L40:S40" si="4">K40+L38</f>
        <v>0</v>
      </c>
      <c r="M40" s="30">
        <f t="shared" si="4"/>
        <v>0</v>
      </c>
      <c r="N40" s="30">
        <f t="shared" si="4"/>
        <v>0</v>
      </c>
      <c r="O40" s="30">
        <f t="shared" si="4"/>
        <v>0</v>
      </c>
      <c r="P40" s="30">
        <f t="shared" si="4"/>
        <v>0</v>
      </c>
      <c r="Q40" s="30">
        <f t="shared" si="4"/>
        <v>0</v>
      </c>
      <c r="R40" s="30">
        <f t="shared" si="4"/>
        <v>0</v>
      </c>
      <c r="S40" s="30">
        <f t="shared" si="4"/>
        <v>0</v>
      </c>
    </row>
    <row r="41" spans="2:19" x14ac:dyDescent="0.3">
      <c r="B41" s="42"/>
      <c r="C41" s="37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</row>
  </sheetData>
  <mergeCells count="5">
    <mergeCell ref="G4:G6"/>
    <mergeCell ref="J4:M6"/>
    <mergeCell ref="B5:C5"/>
    <mergeCell ref="E5:E6"/>
    <mergeCell ref="F5:F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B5:L44"/>
  <sheetViews>
    <sheetView showGridLines="0" workbookViewId="0">
      <selection activeCell="B1" sqref="B1"/>
    </sheetView>
  </sheetViews>
  <sheetFormatPr defaultRowHeight="13.8" x14ac:dyDescent="0.3"/>
  <cols>
    <col min="1" max="1" width="5.44140625" customWidth="1"/>
    <col min="2" max="2" width="9.109375" customWidth="1"/>
    <col min="3" max="3" width="37.5546875" customWidth="1"/>
    <col min="4" max="4" width="15" customWidth="1"/>
    <col min="5" max="5" width="13.33203125" customWidth="1"/>
    <col min="6" max="6" width="14" hidden="1" customWidth="1"/>
    <col min="7" max="7" width="19.88671875" hidden="1" customWidth="1"/>
    <col min="8" max="9" width="17.6640625" customWidth="1"/>
    <col min="10" max="10" width="49.33203125" customWidth="1"/>
    <col min="11" max="11" width="12.109375" customWidth="1"/>
    <col min="12" max="12" width="46.6640625" hidden="1" customWidth="1"/>
  </cols>
  <sheetData>
    <row r="5" spans="2:12" ht="18" x14ac:dyDescent="0.35">
      <c r="B5" s="2" t="s">
        <v>23</v>
      </c>
      <c r="D5" s="35"/>
      <c r="E5" s="35"/>
      <c r="F5" s="35"/>
      <c r="G5" s="35"/>
      <c r="H5" s="75" t="s">
        <v>77</v>
      </c>
      <c r="I5" s="73" t="s">
        <v>76</v>
      </c>
      <c r="J5" s="35"/>
    </row>
    <row r="6" spans="2:12" ht="18" x14ac:dyDescent="0.35">
      <c r="B6" s="2"/>
      <c r="D6" s="35"/>
      <c r="E6" s="47" t="s">
        <v>31</v>
      </c>
      <c r="F6" s="35"/>
      <c r="G6" s="35"/>
      <c r="H6" s="58"/>
      <c r="I6" s="74"/>
      <c r="J6" s="35"/>
      <c r="K6" s="34" t="s">
        <v>31</v>
      </c>
    </row>
    <row r="7" spans="2:12" x14ac:dyDescent="0.3">
      <c r="B7" s="21" t="s">
        <v>0</v>
      </c>
      <c r="C7" s="21" t="s">
        <v>4</v>
      </c>
      <c r="D7" s="21" t="s">
        <v>24</v>
      </c>
      <c r="E7" s="21" t="s">
        <v>25</v>
      </c>
      <c r="F7" s="21" t="s">
        <v>26</v>
      </c>
      <c r="G7" s="21" t="s">
        <v>27</v>
      </c>
      <c r="H7" s="21" t="s">
        <v>19</v>
      </c>
      <c r="I7" s="21" t="s">
        <v>3</v>
      </c>
      <c r="J7" s="21" t="s">
        <v>28</v>
      </c>
      <c r="K7" s="21" t="s">
        <v>29</v>
      </c>
      <c r="L7" s="3"/>
    </row>
    <row r="8" spans="2:12" x14ac:dyDescent="0.3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2:12" x14ac:dyDescent="0.3"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2:12" x14ac:dyDescent="0.3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2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2" x14ac:dyDescent="0.3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2:12" x14ac:dyDescent="0.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2:12" x14ac:dyDescent="0.3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2:12" x14ac:dyDescent="0.3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3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2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 x14ac:dyDescent="0.3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2:12" x14ac:dyDescent="0.3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2:12" x14ac:dyDescent="0.3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2:12" x14ac:dyDescent="0.3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2:12" x14ac:dyDescent="0.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2:12" x14ac:dyDescent="0.3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2:12" x14ac:dyDescent="0.3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2" x14ac:dyDescent="0.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2:12" x14ac:dyDescent="0.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2:12" x14ac:dyDescent="0.3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2:12" x14ac:dyDescent="0.3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2:12" x14ac:dyDescent="0.3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2:12" x14ac:dyDescent="0.3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2:12" x14ac:dyDescent="0.3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2:12" x14ac:dyDescent="0.3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2:12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2:12" x14ac:dyDescent="0.3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2:12" x14ac:dyDescent="0.3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2:12" x14ac:dyDescent="0.3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2:12" x14ac:dyDescent="0.3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2:12" x14ac:dyDescent="0.3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2:12" x14ac:dyDescent="0.3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2:12" x14ac:dyDescent="0.3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2:12" x14ac:dyDescent="0.3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2:12" x14ac:dyDescent="0.3">
      <c r="B43" s="3"/>
      <c r="C43" s="3"/>
    </row>
    <row r="44" spans="2:12" x14ac:dyDescent="0.3">
      <c r="B44" s="3"/>
      <c r="C44" s="3"/>
    </row>
  </sheetData>
  <mergeCells count="2">
    <mergeCell ref="I5:I6"/>
    <mergeCell ref="H5:H6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B3:I38"/>
  <sheetViews>
    <sheetView showGridLines="0" zoomScale="80" zoomScaleNormal="80" workbookViewId="0">
      <selection activeCell="G10" sqref="G10"/>
    </sheetView>
  </sheetViews>
  <sheetFormatPr defaultRowHeight="13.8" x14ac:dyDescent="0.3"/>
  <cols>
    <col min="4" max="4" width="13.44140625" hidden="1" customWidth="1"/>
    <col min="5" max="5" width="14" customWidth="1"/>
    <col min="6" max="9" width="54.44140625" customWidth="1"/>
  </cols>
  <sheetData>
    <row r="3" spans="2:9" x14ac:dyDescent="0.3">
      <c r="F3" s="78" t="s">
        <v>81</v>
      </c>
    </row>
    <row r="4" spans="2:9" ht="13.05" customHeight="1" x14ac:dyDescent="0.3">
      <c r="F4" s="78"/>
    </row>
    <row r="5" spans="2:9" ht="23.4" x14ac:dyDescent="0.45">
      <c r="B5" s="44" t="s">
        <v>30</v>
      </c>
      <c r="C5" s="44"/>
      <c r="F5" s="78"/>
    </row>
    <row r="6" spans="2:9" x14ac:dyDescent="0.3">
      <c r="B6" s="76" t="s">
        <v>80</v>
      </c>
      <c r="C6" s="76" t="s">
        <v>79</v>
      </c>
      <c r="E6" s="57" t="s">
        <v>78</v>
      </c>
      <c r="F6" s="78"/>
    </row>
    <row r="7" spans="2:9" x14ac:dyDescent="0.3">
      <c r="B7" s="76"/>
      <c r="C7" s="61"/>
      <c r="E7" s="57"/>
      <c r="F7" s="78"/>
    </row>
    <row r="8" spans="2:9" x14ac:dyDescent="0.3">
      <c r="B8" s="77"/>
      <c r="C8" s="62"/>
      <c r="E8" s="58"/>
      <c r="F8" s="79"/>
    </row>
    <row r="9" spans="2:9" x14ac:dyDescent="0.3">
      <c r="B9" s="21" t="s">
        <v>26</v>
      </c>
      <c r="C9" s="21" t="s">
        <v>26</v>
      </c>
      <c r="D9" s="21" t="s">
        <v>31</v>
      </c>
      <c r="E9" s="21" t="s">
        <v>19</v>
      </c>
      <c r="F9" s="21" t="s">
        <v>68</v>
      </c>
      <c r="G9" s="21" t="s">
        <v>63</v>
      </c>
      <c r="H9" s="21" t="s">
        <v>64</v>
      </c>
      <c r="I9" s="21" t="s">
        <v>6</v>
      </c>
    </row>
    <row r="10" spans="2:9" x14ac:dyDescent="0.3">
      <c r="B10" s="3"/>
      <c r="C10" s="3"/>
      <c r="D10" s="3"/>
      <c r="E10" s="3"/>
      <c r="F10" s="3"/>
      <c r="G10" s="3"/>
      <c r="H10" s="3"/>
      <c r="I10" s="3"/>
    </row>
    <row r="11" spans="2:9" x14ac:dyDescent="0.3">
      <c r="B11" s="3"/>
      <c r="C11" s="3"/>
      <c r="D11" s="3"/>
      <c r="E11" s="3"/>
      <c r="F11" s="3"/>
      <c r="G11" s="3"/>
      <c r="H11" s="3"/>
      <c r="I11" s="3"/>
    </row>
    <row r="12" spans="2:9" x14ac:dyDescent="0.3">
      <c r="B12" s="3"/>
      <c r="C12" s="3"/>
      <c r="D12" s="3"/>
      <c r="E12" s="3"/>
      <c r="F12" s="3"/>
      <c r="G12" s="3"/>
      <c r="H12" s="3"/>
      <c r="I12" s="3"/>
    </row>
    <row r="13" spans="2:9" x14ac:dyDescent="0.3">
      <c r="B13" s="3"/>
      <c r="C13" s="3"/>
      <c r="D13" s="3"/>
      <c r="E13" s="3"/>
      <c r="F13" s="3"/>
      <c r="G13" s="3"/>
      <c r="H13" s="3"/>
      <c r="I13" s="3"/>
    </row>
    <row r="14" spans="2:9" x14ac:dyDescent="0.3">
      <c r="B14" s="3"/>
      <c r="C14" s="3"/>
      <c r="D14" s="3"/>
      <c r="E14" s="3"/>
      <c r="F14" s="3"/>
      <c r="G14" s="3"/>
      <c r="H14" s="3"/>
      <c r="I14" s="3"/>
    </row>
    <row r="15" spans="2:9" x14ac:dyDescent="0.3">
      <c r="B15" s="3"/>
      <c r="C15" s="3"/>
      <c r="D15" s="3"/>
      <c r="E15" s="3"/>
      <c r="F15" s="3"/>
      <c r="G15" s="3"/>
      <c r="H15" s="3"/>
      <c r="I15" s="3"/>
    </row>
    <row r="16" spans="2:9" x14ac:dyDescent="0.3">
      <c r="B16" s="3"/>
      <c r="C16" s="3"/>
      <c r="D16" s="3"/>
      <c r="E16" s="3"/>
      <c r="F16" s="3"/>
      <c r="G16" s="3"/>
      <c r="H16" s="3"/>
      <c r="I16" s="3"/>
    </row>
    <row r="17" spans="2:9" x14ac:dyDescent="0.3">
      <c r="B17" s="3"/>
      <c r="C17" s="3"/>
      <c r="D17" s="3"/>
      <c r="E17" s="3"/>
      <c r="F17" s="3"/>
      <c r="G17" s="3"/>
      <c r="H17" s="3"/>
      <c r="I17" s="3"/>
    </row>
    <row r="18" spans="2:9" x14ac:dyDescent="0.3">
      <c r="B18" s="3"/>
      <c r="C18" s="3"/>
      <c r="D18" s="3"/>
      <c r="E18" s="3"/>
      <c r="F18" s="3"/>
      <c r="G18" s="3"/>
      <c r="H18" s="3"/>
      <c r="I18" s="3"/>
    </row>
    <row r="19" spans="2:9" x14ac:dyDescent="0.3">
      <c r="B19" s="3"/>
      <c r="C19" s="3"/>
      <c r="D19" s="3"/>
      <c r="E19" s="3"/>
      <c r="F19" s="3"/>
      <c r="G19" s="3"/>
      <c r="H19" s="3"/>
      <c r="I19" s="3"/>
    </row>
    <row r="20" spans="2:9" x14ac:dyDescent="0.3">
      <c r="B20" s="3"/>
      <c r="C20" s="3"/>
      <c r="D20" s="3"/>
      <c r="E20" s="3"/>
      <c r="F20" s="3"/>
      <c r="G20" s="3"/>
      <c r="H20" s="3"/>
      <c r="I20" s="3"/>
    </row>
    <row r="21" spans="2:9" x14ac:dyDescent="0.3">
      <c r="B21" s="3"/>
      <c r="C21" s="3"/>
      <c r="D21" s="3"/>
      <c r="E21" s="3"/>
      <c r="F21" s="3"/>
      <c r="G21" s="3"/>
      <c r="H21" s="3"/>
      <c r="I21" s="3"/>
    </row>
    <row r="22" spans="2:9" x14ac:dyDescent="0.3">
      <c r="B22" s="3"/>
      <c r="C22" s="3"/>
      <c r="D22" s="3"/>
      <c r="E22" s="3"/>
      <c r="F22" s="3"/>
      <c r="G22" s="3"/>
      <c r="H22" s="3"/>
      <c r="I22" s="3"/>
    </row>
    <row r="23" spans="2:9" x14ac:dyDescent="0.3">
      <c r="B23" s="3"/>
      <c r="C23" s="3"/>
      <c r="D23" s="3"/>
      <c r="E23" s="3"/>
      <c r="F23" s="3"/>
      <c r="G23" s="3"/>
      <c r="H23" s="3"/>
      <c r="I23" s="3"/>
    </row>
    <row r="24" spans="2:9" x14ac:dyDescent="0.3">
      <c r="B24" s="3"/>
      <c r="C24" s="3"/>
      <c r="D24" s="3"/>
      <c r="E24" s="3"/>
      <c r="F24" s="3"/>
      <c r="G24" s="3"/>
      <c r="H24" s="3"/>
      <c r="I24" s="3"/>
    </row>
    <row r="25" spans="2:9" x14ac:dyDescent="0.3">
      <c r="B25" s="3"/>
      <c r="C25" s="3"/>
      <c r="D25" s="3"/>
      <c r="E25" s="3"/>
      <c r="F25" s="3"/>
      <c r="G25" s="3"/>
      <c r="H25" s="3"/>
      <c r="I25" s="3"/>
    </row>
    <row r="26" spans="2:9" x14ac:dyDescent="0.3">
      <c r="B26" s="3"/>
      <c r="C26" s="3"/>
      <c r="D26" s="3"/>
      <c r="E26" s="3"/>
      <c r="F26" s="3"/>
      <c r="G26" s="3"/>
      <c r="H26" s="3"/>
      <c r="I26" s="3"/>
    </row>
    <row r="27" spans="2:9" x14ac:dyDescent="0.3">
      <c r="B27" s="3"/>
      <c r="C27" s="3"/>
      <c r="D27" s="3"/>
      <c r="E27" s="3"/>
      <c r="F27" s="3"/>
      <c r="G27" s="3"/>
      <c r="H27" s="3"/>
      <c r="I27" s="3"/>
    </row>
    <row r="28" spans="2:9" x14ac:dyDescent="0.3">
      <c r="B28" s="3"/>
      <c r="C28" s="3"/>
      <c r="D28" s="3"/>
      <c r="E28" s="3"/>
      <c r="F28" s="3"/>
      <c r="G28" s="3"/>
      <c r="H28" s="3"/>
      <c r="I28" s="3"/>
    </row>
    <row r="29" spans="2:9" x14ac:dyDescent="0.3">
      <c r="B29" s="3"/>
      <c r="C29" s="3"/>
      <c r="D29" s="3"/>
      <c r="E29" s="3"/>
      <c r="F29" s="3"/>
      <c r="G29" s="3"/>
      <c r="H29" s="3"/>
      <c r="I29" s="3"/>
    </row>
    <row r="30" spans="2:9" x14ac:dyDescent="0.3">
      <c r="B30" s="3"/>
      <c r="C30" s="3"/>
      <c r="D30" s="3"/>
      <c r="E30" s="3"/>
      <c r="F30" s="3"/>
      <c r="G30" s="3"/>
      <c r="H30" s="3"/>
      <c r="I30" s="3"/>
    </row>
    <row r="31" spans="2:9" x14ac:dyDescent="0.3">
      <c r="B31" s="3"/>
      <c r="C31" s="3"/>
      <c r="D31" s="3"/>
      <c r="E31" s="3"/>
      <c r="F31" s="3"/>
      <c r="G31" s="3"/>
      <c r="H31" s="3"/>
      <c r="I31" s="3"/>
    </row>
    <row r="32" spans="2:9" x14ac:dyDescent="0.3">
      <c r="B32" s="3"/>
      <c r="C32" s="3"/>
      <c r="D32" s="3"/>
      <c r="E32" s="3"/>
      <c r="F32" s="3"/>
      <c r="G32" s="3"/>
      <c r="H32" s="3"/>
      <c r="I32" s="3"/>
    </row>
    <row r="33" spans="2:9" x14ac:dyDescent="0.3">
      <c r="B33" s="3"/>
      <c r="C33" s="3"/>
      <c r="D33" s="3"/>
      <c r="E33" s="3"/>
      <c r="F33" s="3"/>
      <c r="G33" s="3"/>
      <c r="H33" s="3"/>
      <c r="I33" s="3"/>
    </row>
    <row r="34" spans="2:9" x14ac:dyDescent="0.3">
      <c r="B34" s="3"/>
      <c r="C34" s="3"/>
      <c r="D34" s="3"/>
      <c r="E34" s="3"/>
      <c r="F34" s="3"/>
      <c r="G34" s="3"/>
      <c r="H34" s="3"/>
      <c r="I34" s="3"/>
    </row>
    <row r="35" spans="2:9" x14ac:dyDescent="0.3">
      <c r="B35" s="3"/>
      <c r="C35" s="3"/>
      <c r="D35" s="3"/>
      <c r="E35" s="3"/>
      <c r="F35" s="3"/>
      <c r="G35" s="3"/>
      <c r="H35" s="3"/>
      <c r="I35" s="3"/>
    </row>
    <row r="36" spans="2:9" x14ac:dyDescent="0.3">
      <c r="B36" s="3"/>
      <c r="C36" s="3"/>
      <c r="D36" s="3"/>
      <c r="E36" s="3"/>
      <c r="F36" s="3"/>
      <c r="G36" s="3"/>
      <c r="H36" s="3"/>
      <c r="I36" s="3"/>
    </row>
    <row r="37" spans="2:9" x14ac:dyDescent="0.3">
      <c r="B37" s="3"/>
      <c r="C37" s="3"/>
      <c r="D37" s="3"/>
      <c r="E37" s="3"/>
      <c r="G37" s="3"/>
    </row>
    <row r="38" spans="2:9" x14ac:dyDescent="0.3">
      <c r="B38" s="3"/>
      <c r="C38" s="3"/>
      <c r="D38" s="3"/>
      <c r="E38" s="3"/>
      <c r="G38" s="3"/>
    </row>
  </sheetData>
  <mergeCells count="4">
    <mergeCell ref="B6:B8"/>
    <mergeCell ref="E6:E8"/>
    <mergeCell ref="C6:C8"/>
    <mergeCell ref="F3:F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5:F32"/>
  <sheetViews>
    <sheetView showGridLines="0" workbookViewId="0">
      <selection activeCell="D26" sqref="D26"/>
    </sheetView>
  </sheetViews>
  <sheetFormatPr defaultRowHeight="13.8" x14ac:dyDescent="0.3"/>
  <cols>
    <col min="1" max="1" width="4.6640625" customWidth="1"/>
    <col min="2" max="2" width="21.6640625" customWidth="1"/>
    <col min="3" max="3" width="54" customWidth="1"/>
    <col min="5" max="5" width="34.5546875" customWidth="1"/>
    <col min="6" max="6" width="53.33203125" customWidth="1"/>
  </cols>
  <sheetData>
    <row r="5" spans="2:6" ht="18" x14ac:dyDescent="0.35">
      <c r="B5" s="2" t="s">
        <v>9</v>
      </c>
    </row>
    <row r="7" spans="2:6" ht="14.4" x14ac:dyDescent="0.3">
      <c r="B7" s="1" t="s">
        <v>13</v>
      </c>
      <c r="E7" s="1" t="s">
        <v>14</v>
      </c>
    </row>
    <row r="8" spans="2:6" x14ac:dyDescent="0.3">
      <c r="B8" s="17" t="s">
        <v>4</v>
      </c>
      <c r="C8" s="17" t="s">
        <v>10</v>
      </c>
      <c r="E8" s="17" t="s">
        <v>4</v>
      </c>
      <c r="F8" s="17" t="s">
        <v>10</v>
      </c>
    </row>
    <row r="9" spans="2:6" ht="27.6" x14ac:dyDescent="0.3">
      <c r="B9" s="18" t="s">
        <v>12</v>
      </c>
      <c r="C9" s="19" t="s">
        <v>11</v>
      </c>
      <c r="E9" s="18"/>
      <c r="F9" s="19"/>
    </row>
    <row r="10" spans="2:6" x14ac:dyDescent="0.3">
      <c r="B10" s="18"/>
      <c r="C10" s="18"/>
      <c r="E10" s="18"/>
      <c r="F10" s="18"/>
    </row>
    <row r="11" spans="2:6" x14ac:dyDescent="0.3">
      <c r="B11" s="18"/>
      <c r="C11" s="18"/>
      <c r="E11" s="18"/>
      <c r="F11" s="18"/>
    </row>
    <row r="12" spans="2:6" x14ac:dyDescent="0.3">
      <c r="B12" s="18"/>
      <c r="C12" s="18"/>
      <c r="E12" s="18"/>
      <c r="F12" s="18"/>
    </row>
    <row r="13" spans="2:6" x14ac:dyDescent="0.3">
      <c r="B13" s="18"/>
      <c r="C13" s="18"/>
      <c r="E13" s="18"/>
      <c r="F13" s="18"/>
    </row>
    <row r="14" spans="2:6" x14ac:dyDescent="0.3">
      <c r="B14" s="18"/>
      <c r="C14" s="18"/>
      <c r="E14" s="18"/>
      <c r="F14" s="18"/>
    </row>
    <row r="15" spans="2:6" x14ac:dyDescent="0.3">
      <c r="B15" s="18"/>
      <c r="C15" s="18"/>
      <c r="E15" s="18"/>
      <c r="F15" s="18"/>
    </row>
    <row r="16" spans="2:6" x14ac:dyDescent="0.3">
      <c r="B16" s="18"/>
      <c r="C16" s="18"/>
      <c r="E16" s="18"/>
      <c r="F16" s="18"/>
    </row>
    <row r="17" spans="2:6" x14ac:dyDescent="0.3">
      <c r="B17" s="18"/>
      <c r="C17" s="18"/>
      <c r="E17" s="18"/>
      <c r="F17" s="18"/>
    </row>
    <row r="18" spans="2:6" x14ac:dyDescent="0.3">
      <c r="B18" s="18"/>
      <c r="C18" s="18"/>
      <c r="E18" s="18"/>
      <c r="F18" s="18"/>
    </row>
    <row r="19" spans="2:6" x14ac:dyDescent="0.3">
      <c r="B19" s="18"/>
      <c r="C19" s="18"/>
      <c r="E19" s="18"/>
      <c r="F19" s="18"/>
    </row>
    <row r="20" spans="2:6" x14ac:dyDescent="0.3">
      <c r="B20" s="18"/>
      <c r="C20" s="18"/>
      <c r="E20" s="18"/>
      <c r="F20" s="18"/>
    </row>
    <row r="21" spans="2:6" x14ac:dyDescent="0.3">
      <c r="B21" s="18"/>
      <c r="C21" s="18"/>
      <c r="E21" s="18"/>
      <c r="F21" s="18"/>
    </row>
    <row r="22" spans="2:6" x14ac:dyDescent="0.3">
      <c r="B22" s="20"/>
      <c r="C22" s="20"/>
      <c r="E22" s="20"/>
      <c r="F22" s="20"/>
    </row>
    <row r="23" spans="2:6" x14ac:dyDescent="0.3">
      <c r="B23" s="20"/>
      <c r="C23" s="20"/>
      <c r="E23" s="20"/>
      <c r="F23" s="20"/>
    </row>
    <row r="24" spans="2:6" x14ac:dyDescent="0.3">
      <c r="B24" s="20"/>
      <c r="C24" s="20"/>
      <c r="E24" s="20"/>
      <c r="F24" s="20"/>
    </row>
    <row r="25" spans="2:6" x14ac:dyDescent="0.3">
      <c r="B25" s="20"/>
      <c r="C25" s="20"/>
      <c r="E25" s="20"/>
      <c r="F25" s="20"/>
    </row>
    <row r="26" spans="2:6" x14ac:dyDescent="0.3">
      <c r="B26" s="6"/>
      <c r="C26" s="6"/>
      <c r="E26" s="6"/>
      <c r="F26" s="6"/>
    </row>
    <row r="27" spans="2:6" x14ac:dyDescent="0.3">
      <c r="B27" s="3"/>
      <c r="C27" s="3"/>
      <c r="E27" s="3"/>
      <c r="F27" s="3"/>
    </row>
    <row r="28" spans="2:6" x14ac:dyDescent="0.3">
      <c r="B28" s="3"/>
      <c r="C28" s="3"/>
      <c r="E28" s="3"/>
      <c r="F28" s="3"/>
    </row>
    <row r="29" spans="2:6" x14ac:dyDescent="0.3">
      <c r="B29" s="3"/>
      <c r="C29" s="3"/>
      <c r="E29" s="3"/>
      <c r="F29" s="3"/>
    </row>
    <row r="30" spans="2:6" x14ac:dyDescent="0.3">
      <c r="B30" s="3"/>
      <c r="C30" s="3"/>
      <c r="E30" s="3"/>
      <c r="F30" s="3"/>
    </row>
    <row r="31" spans="2:6" x14ac:dyDescent="0.3">
      <c r="B31" s="3"/>
      <c r="C31" s="3"/>
      <c r="E31" s="3"/>
      <c r="F31" s="3"/>
    </row>
    <row r="32" spans="2:6" x14ac:dyDescent="0.3">
      <c r="B32" s="3"/>
      <c r="C32" s="3"/>
      <c r="E32" s="3"/>
      <c r="F32" s="3"/>
    </row>
  </sheetData>
  <hyperlinks>
    <hyperlink ref="C9" r:id="rId1" xr:uid="{00000000-0004-0000-0600-00000000000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Main</vt:lpstr>
      <vt:lpstr>Sprint 1 Backlog</vt:lpstr>
      <vt:lpstr>Sprint 1 Reports</vt:lpstr>
      <vt:lpstr>Sprint 2 Backlog</vt:lpstr>
      <vt:lpstr>Impediment</vt:lpstr>
      <vt:lpstr>Retrospective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Template</dc:title>
  <dc:creator>Prashanth Krishnamurthy</dc:creator>
  <cp:lastModifiedBy>Duc Man Nguyen</cp:lastModifiedBy>
  <dcterms:created xsi:type="dcterms:W3CDTF">2018-12-26T04:30:06Z</dcterms:created>
  <dcterms:modified xsi:type="dcterms:W3CDTF">2023-11-09T13:32:22Z</dcterms:modified>
</cp:coreProperties>
</file>