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S _\github\capstone_team2\FINAL - 성능 비교 위한 정리본\setp 2 - model 평가\colab 비교 결과\"/>
    </mc:Choice>
  </mc:AlternateContent>
  <xr:revisionPtr revIDLastSave="0" documentId="13_ncr:1_{DDCAE363-931D-4E21-AB5A-3C21F8F1D792}" xr6:coauthVersionLast="45" xr6:coauthVersionMax="45" xr10:uidLastSave="{00000000-0000-0000-0000-000000000000}"/>
  <bookViews>
    <workbookView xWindow="-108" yWindow="-108" windowWidth="23256" windowHeight="12576" activeTab="3" xr2:uid="{854B6E97-255A-4F41-953A-6F349FC55C40}"/>
  </bookViews>
  <sheets>
    <sheet name="전체 결과" sheetId="1" r:id="rId1"/>
    <sheet name="1초 감소" sheetId="3" r:id="rId2"/>
    <sheet name="3초 감소" sheetId="5" r:id="rId3"/>
    <sheet name="5초 감소" sheetId="2" r:id="rId4"/>
    <sheet name="3그룹 평균" sheetId="4" r:id="rId5"/>
  </sheets>
  <definedNames>
    <definedName name="_xlnm._FilterDatabase" localSheetId="0" hidden="1">'전체 결과'!$A$1:$D$1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5" l="1"/>
  <c r="E2" i="5"/>
  <c r="E3" i="5"/>
  <c r="E4" i="5"/>
  <c r="E5" i="5"/>
  <c r="I6" i="4" l="1"/>
  <c r="I5" i="4"/>
  <c r="H5" i="4"/>
  <c r="H6" i="4"/>
  <c r="I4" i="4"/>
  <c r="H4" i="4"/>
  <c r="G13" i="4"/>
  <c r="F13" i="4"/>
  <c r="E17" i="4"/>
  <c r="E16" i="4"/>
  <c r="E15" i="4"/>
  <c r="E14" i="4"/>
  <c r="E13" i="4"/>
  <c r="G7" i="4"/>
  <c r="G1" i="4"/>
  <c r="F7" i="4"/>
  <c r="F1" i="4"/>
  <c r="E2" i="4"/>
  <c r="E3" i="4"/>
  <c r="E4" i="4"/>
  <c r="E5" i="4"/>
  <c r="E7" i="4"/>
  <c r="E8" i="4"/>
  <c r="E9" i="4"/>
  <c r="E10" i="4"/>
  <c r="E11" i="4"/>
  <c r="E1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<sst xmlns="http://schemas.openxmlformats.org/spreadsheetml/2006/main" count="91" uniqueCount="56">
  <si>
    <t>사용자</t>
    <phoneticPr fontId="1" type="noConversion"/>
  </si>
  <si>
    <t>적용 X</t>
    <phoneticPr fontId="1" type="noConversion"/>
  </si>
  <si>
    <t>적용 O</t>
    <phoneticPr fontId="1" type="noConversion"/>
  </si>
  <si>
    <t>@BillGates</t>
  </si>
  <si>
    <t>@elonmusk</t>
  </si>
  <si>
    <t>@iambeckyg</t>
  </si>
  <si>
    <t>@DUALIPA</t>
  </si>
  <si>
    <t>@jimcramer</t>
  </si>
  <si>
    <t>@DamonGupton</t>
  </si>
  <si>
    <t>@DanRather</t>
  </si>
  <si>
    <t>@megynkelly</t>
  </si>
  <si>
    <t>@hitRECordJoe</t>
  </si>
  <si>
    <t>@BBCkatyaadler</t>
  </si>
  <si>
    <t>@GretchenCarlson</t>
  </si>
  <si>
    <t>@liamgallagher</t>
  </si>
  <si>
    <t>@KimKardashian</t>
  </si>
  <si>
    <t>@chancetherapper</t>
  </si>
  <si>
    <t>@jelani9</t>
  </si>
  <si>
    <t>@Acosta</t>
  </si>
  <si>
    <t>@altonbrown</t>
  </si>
  <si>
    <t>@jameelajamil</t>
  </si>
  <si>
    <t>@ParisHilton</t>
  </si>
  <si>
    <t>@AllyBrooke</t>
  </si>
  <si>
    <t>@ClintSmithIII</t>
  </si>
  <si>
    <t>@Zedd</t>
  </si>
  <si>
    <t>@Ashton5SOS</t>
  </si>
  <si>
    <t>@StephenKing</t>
  </si>
  <si>
    <t>@AdinaPorter</t>
  </si>
  <si>
    <t>@TheEllenShow</t>
  </si>
  <si>
    <t>@LukasGraham</t>
  </si>
  <si>
    <t>@aliciakeys</t>
  </si>
  <si>
    <t>@AnneMarie</t>
  </si>
  <si>
    <t>@BebeRexha</t>
  </si>
  <si>
    <t>@BigSean</t>
  </si>
  <si>
    <t>@MariahCarey</t>
  </si>
  <si>
    <t>@KingJames</t>
  </si>
  <si>
    <t>@DwyaneWade</t>
  </si>
  <si>
    <t>@robreiner</t>
  </si>
  <si>
    <t>@JaredDudley619</t>
  </si>
  <si>
    <t>@IGGYAZALEA</t>
  </si>
  <si>
    <t>@barbarastarrcnn</t>
  </si>
  <si>
    <t>@NiallOfficial</t>
  </si>
  <si>
    <t>@Kehlani</t>
  </si>
  <si>
    <t>@Rjeff24</t>
  </si>
  <si>
    <t>@ChrisEvans</t>
  </si>
  <si>
    <t>@Pink</t>
  </si>
  <si>
    <t>@charlieputh</t>
  </si>
  <si>
    <t>@elliegoulding</t>
  </si>
  <si>
    <t>@jason_mraz</t>
  </si>
  <si>
    <t>@DojaCat</t>
  </si>
  <si>
    <t>@marshmellomusic</t>
  </si>
  <si>
    <t>@RobertDowneyJr</t>
  </si>
  <si>
    <t>@tim_cook</t>
  </si>
  <si>
    <t>문장수</t>
    <phoneticPr fontId="1" type="noConversion"/>
  </si>
  <si>
    <t>z</t>
    <phoneticPr fontId="1" type="noConversion"/>
  </si>
  <si>
    <t>향상시간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</si>
</sst>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2" fillId="5" borderId="0" xfId="4">
      <alignment vertical="center"/>
    </xf>
    <xf numFmtId="2" fontId="2" fillId="5" borderId="0" xfId="4" applyNumberFormat="1">
      <alignment vertical="center"/>
    </xf>
    <xf numFmtId="0" fontId="2" fillId="3" borderId="0" xfId="2">
      <alignment vertical="center"/>
    </xf>
    <xf numFmtId="2" fontId="2" fillId="3" borderId="0" xfId="2" applyNumberFormat="1">
      <alignment vertical="center"/>
    </xf>
    <xf numFmtId="49" fontId="2" fillId="3" borderId="0" xfId="2" applyNumberFormat="1">
      <alignment vertical="center"/>
    </xf>
    <xf numFmtId="1" fontId="2" fillId="5" borderId="0" xfId="4" applyNumberFormat="1">
      <alignment vertical="center"/>
    </xf>
    <xf numFmtId="1" fontId="2" fillId="3" borderId="0" xfId="2" applyNumberFormat="1">
      <alignment vertical="center"/>
    </xf>
    <xf numFmtId="176" fontId="2" fillId="5" borderId="0" xfId="4" applyNumberFormat="1">
      <alignment vertical="center"/>
    </xf>
    <xf numFmtId="176" fontId="2" fillId="3" borderId="0" xfId="2" applyNumberFormat="1">
      <alignment vertical="center"/>
    </xf>
    <xf numFmtId="0" fontId="2" fillId="2" borderId="0" xfId="1">
      <alignment vertical="center"/>
    </xf>
    <xf numFmtId="2" fontId="2" fillId="2" borderId="0" xfId="1" applyNumberFormat="1">
      <alignment vertical="center"/>
    </xf>
    <xf numFmtId="176" fontId="2" fillId="2" borderId="0" xfId="1" applyNumberFormat="1">
      <alignment vertical="center"/>
    </xf>
    <xf numFmtId="178" fontId="2" fillId="2" borderId="0" xfId="1" applyNumberFormat="1">
      <alignment vertical="center"/>
    </xf>
    <xf numFmtId="178" fontId="0" fillId="0" borderId="0" xfId="0" applyNumberFormat="1">
      <alignment vertical="center"/>
    </xf>
    <xf numFmtId="0" fontId="2" fillId="4" borderId="0" xfId="3">
      <alignment vertical="center"/>
    </xf>
    <xf numFmtId="176" fontId="2" fillId="4" borderId="0" xfId="3" applyNumberFormat="1">
      <alignment vertical="center"/>
    </xf>
    <xf numFmtId="1" fontId="2" fillId="4" borderId="0" xfId="3" applyNumberFormat="1">
      <alignment vertical="center"/>
    </xf>
  </cellXfs>
  <cellStyles count="5">
    <cellStyle name="20% - 강조색1" xfId="1" builtinId="30"/>
    <cellStyle name="20% - 강조색2" xfId="2" builtinId="34"/>
    <cellStyle name="20% - 강조색4" xfId="4" builtinId="42"/>
    <cellStyle name="40% - 강조색3" xfId="3" builtinId="3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분석 결과 </a:t>
            </a:r>
            <a:r>
              <a:rPr lang="en-US"/>
              <a:t>1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37463256423492"/>
          <c:y val="0.19852155836104568"/>
          <c:w val="0.84515204427898394"/>
          <c:h val="0.62785723671575711"/>
        </c:manualLayout>
      </c:layout>
      <c:barChart>
        <c:barDir val="bar"/>
        <c:grouping val="clustered"/>
        <c:varyColors val="0"/>
        <c:ser>
          <c:idx val="0"/>
          <c:order val="0"/>
          <c:tx>
            <c:v>NZB 적용 X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'1초 감소'!$D$1:$D$5</c:f>
              <c:numCache>
                <c:formatCode>General</c:formatCode>
                <c:ptCount val="5"/>
                <c:pt idx="0">
                  <c:v>114</c:v>
                </c:pt>
                <c:pt idx="1">
                  <c:v>133</c:v>
                </c:pt>
                <c:pt idx="2">
                  <c:v>153</c:v>
                </c:pt>
                <c:pt idx="3">
                  <c:v>222</c:v>
                </c:pt>
                <c:pt idx="4">
                  <c:v>227</c:v>
                </c:pt>
              </c:numCache>
            </c:numRef>
          </c:cat>
          <c:val>
            <c:numRef>
              <c:f>'1초 감소'!$B$1:$B$5</c:f>
              <c:numCache>
                <c:formatCode>0.00</c:formatCode>
                <c:ptCount val="5"/>
                <c:pt idx="0">
                  <c:v>5.1254160404205296</c:v>
                </c:pt>
                <c:pt idx="1">
                  <c:v>6.0346188545226997</c:v>
                </c:pt>
                <c:pt idx="2">
                  <c:v>7.2342140674591002</c:v>
                </c:pt>
                <c:pt idx="3">
                  <c:v>9.5369918346404994</c:v>
                </c:pt>
                <c:pt idx="4">
                  <c:v>10.099148035049399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2-4CC2-9CC2-BEA40975E741}"/>
            </c:ext>
          </c:extLst>
        </c:ser>
        <c:ser>
          <c:idx val="1"/>
          <c:order val="1"/>
          <c:tx>
            <c:v>NZB 적용 O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'1초 감소'!$D$1:$D$5</c:f>
              <c:numCache>
                <c:formatCode>General</c:formatCode>
                <c:ptCount val="5"/>
                <c:pt idx="0">
                  <c:v>114</c:v>
                </c:pt>
                <c:pt idx="1">
                  <c:v>133</c:v>
                </c:pt>
                <c:pt idx="2">
                  <c:v>153</c:v>
                </c:pt>
                <c:pt idx="3">
                  <c:v>222</c:v>
                </c:pt>
                <c:pt idx="4">
                  <c:v>227</c:v>
                </c:pt>
              </c:numCache>
            </c:numRef>
          </c:cat>
          <c:val>
            <c:numRef>
              <c:f>'1초 감소'!$C$1:$C$5</c:f>
              <c:numCache>
                <c:formatCode>0.00</c:formatCode>
                <c:ptCount val="5"/>
                <c:pt idx="0">
                  <c:v>4.1113996505737296</c:v>
                </c:pt>
                <c:pt idx="1">
                  <c:v>4.7799813747405997</c:v>
                </c:pt>
                <c:pt idx="2">
                  <c:v>5.6961488723754803</c:v>
                </c:pt>
                <c:pt idx="3">
                  <c:v>8.2539806365966797</c:v>
                </c:pt>
                <c:pt idx="4">
                  <c:v>8.4347832202911306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2-4CC2-9CC2-BEA40975E7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44560448"/>
        <c:axId val="444563072"/>
      </c:barChart>
      <c:catAx>
        <c:axId val="44456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문장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563072"/>
        <c:crosses val="autoZero"/>
        <c:auto val="1"/>
        <c:lblAlgn val="ctr"/>
        <c:lblOffset val="100"/>
        <c:noMultiLvlLbl val="0"/>
      </c:catAx>
      <c:valAx>
        <c:axId val="44456307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분석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5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519794858278681"/>
          <c:y val="0.10194643512949846"/>
          <c:w val="0.29116616699063247"/>
          <c:h val="6.9273883867964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분석 결과 </a:t>
            </a:r>
            <a:r>
              <a:rPr lang="en-US"/>
              <a:t>2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71974546347172"/>
          <c:y val="0.1791346815650553"/>
          <c:w val="0.83610528899714875"/>
          <c:h val="0.64426968586266742"/>
        </c:manualLayout>
      </c:layout>
      <c:barChart>
        <c:barDir val="bar"/>
        <c:grouping val="clustered"/>
        <c:varyColors val="0"/>
        <c:ser>
          <c:idx val="0"/>
          <c:order val="0"/>
          <c:tx>
            <c:v>NZB 적용 X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'3초 감소'!$D$1:$D$5</c:f>
              <c:numCache>
                <c:formatCode>General</c:formatCode>
                <c:ptCount val="5"/>
                <c:pt idx="0">
                  <c:v>426</c:v>
                </c:pt>
                <c:pt idx="1">
                  <c:v>440</c:v>
                </c:pt>
                <c:pt idx="2">
                  <c:v>498</c:v>
                </c:pt>
                <c:pt idx="3">
                  <c:v>525</c:v>
                </c:pt>
                <c:pt idx="4">
                  <c:v>596</c:v>
                </c:pt>
              </c:numCache>
            </c:numRef>
          </c:cat>
          <c:val>
            <c:numRef>
              <c:f>'3초 감소'!$B$1:$B$5</c:f>
              <c:numCache>
                <c:formatCode>0.00</c:formatCode>
                <c:ptCount val="5"/>
                <c:pt idx="0">
                  <c:v>20.0454728603363</c:v>
                </c:pt>
                <c:pt idx="1">
                  <c:v>19.757028341293299</c:v>
                </c:pt>
                <c:pt idx="2">
                  <c:v>23.453845739364599</c:v>
                </c:pt>
                <c:pt idx="3">
                  <c:v>23.689036130905102</c:v>
                </c:pt>
                <c:pt idx="4">
                  <c:v>25.6121037006378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C-4C88-AE6D-2E2BD380123A}"/>
            </c:ext>
          </c:extLst>
        </c:ser>
        <c:ser>
          <c:idx val="1"/>
          <c:order val="1"/>
          <c:tx>
            <c:v>NZB 적용 O 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'3초 감소'!$D$1:$D$5</c:f>
              <c:numCache>
                <c:formatCode>General</c:formatCode>
                <c:ptCount val="5"/>
                <c:pt idx="0">
                  <c:v>426</c:v>
                </c:pt>
                <c:pt idx="1">
                  <c:v>440</c:v>
                </c:pt>
                <c:pt idx="2">
                  <c:v>498</c:v>
                </c:pt>
                <c:pt idx="3">
                  <c:v>525</c:v>
                </c:pt>
                <c:pt idx="4">
                  <c:v>596</c:v>
                </c:pt>
              </c:numCache>
            </c:numRef>
          </c:cat>
          <c:val>
            <c:numRef>
              <c:f>'3초 감소'!$C$1:$C$5</c:f>
              <c:numCache>
                <c:formatCode>0.00</c:formatCode>
                <c:ptCount val="5"/>
                <c:pt idx="0">
                  <c:v>15.743277549743601</c:v>
                </c:pt>
                <c:pt idx="1">
                  <c:v>16.023953199386501</c:v>
                </c:pt>
                <c:pt idx="2">
                  <c:v>18.340385675430198</c:v>
                </c:pt>
                <c:pt idx="3">
                  <c:v>19.1138625144958</c:v>
                </c:pt>
                <c:pt idx="4">
                  <c:v>21.8831207752227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1C-4C88-AE6D-2E2BD3801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18623800"/>
        <c:axId val="418626752"/>
      </c:barChart>
      <c:catAx>
        <c:axId val="418623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문장수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626752"/>
        <c:crosses val="autoZero"/>
        <c:auto val="1"/>
        <c:lblAlgn val="ctr"/>
        <c:lblOffset val="100"/>
        <c:noMultiLvlLbl val="0"/>
      </c:catAx>
      <c:valAx>
        <c:axId val="418626752"/>
        <c:scaling>
          <c:orientation val="minMax"/>
          <c:max val="26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분석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862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16821361017021"/>
          <c:y val="9.318211007814739E-2"/>
          <c:w val="0.28360459830789309"/>
          <c:h val="7.0055358513059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분석 결과 </a:t>
            </a:r>
            <a:r>
              <a:rPr lang="en-US"/>
              <a:t>3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37463256423492"/>
          <c:y val="0.19852155836104568"/>
          <c:w val="0.84515204427898394"/>
          <c:h val="0.62785723671575711"/>
        </c:manualLayout>
      </c:layout>
      <c:barChart>
        <c:barDir val="bar"/>
        <c:grouping val="clustered"/>
        <c:varyColors val="0"/>
        <c:ser>
          <c:idx val="0"/>
          <c:order val="0"/>
          <c:tx>
            <c:v>NZB 적용 X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'5초 감소'!$D$1:$D$5</c:f>
              <c:numCache>
                <c:formatCode>General</c:formatCode>
                <c:ptCount val="5"/>
                <c:pt idx="0">
                  <c:v>662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</c:numCache>
            </c:numRef>
          </c:cat>
          <c:val>
            <c:numRef>
              <c:f>'5초 감소'!$B$1:$B$5</c:f>
              <c:numCache>
                <c:formatCode>0.00</c:formatCode>
                <c:ptCount val="5"/>
                <c:pt idx="0">
                  <c:v>30.465051174163801</c:v>
                </c:pt>
                <c:pt idx="1">
                  <c:v>32.932301759719799</c:v>
                </c:pt>
                <c:pt idx="2">
                  <c:v>33.406881570815997</c:v>
                </c:pt>
                <c:pt idx="3">
                  <c:v>31.526824474334699</c:v>
                </c:pt>
                <c:pt idx="4">
                  <c:v>31.359599590301499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0-4056-A804-BEB88158D368}"/>
            </c:ext>
          </c:extLst>
        </c:ser>
        <c:ser>
          <c:idx val="1"/>
          <c:order val="1"/>
          <c:tx>
            <c:v>NZB 적용 O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'5초 감소'!$D$1:$D$5</c:f>
              <c:numCache>
                <c:formatCode>General</c:formatCode>
                <c:ptCount val="5"/>
                <c:pt idx="0">
                  <c:v>662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</c:numCache>
            </c:numRef>
          </c:cat>
          <c:val>
            <c:numRef>
              <c:f>'5초 감소'!$C$1:$C$5</c:f>
              <c:numCache>
                <c:formatCode>0.00</c:formatCode>
                <c:ptCount val="5"/>
                <c:pt idx="0">
                  <c:v>25.3121178150177</c:v>
                </c:pt>
                <c:pt idx="1">
                  <c:v>25.9704139232635</c:v>
                </c:pt>
                <c:pt idx="2">
                  <c:v>26.551326751708899</c:v>
                </c:pt>
                <c:pt idx="3">
                  <c:v>26.0867774486541</c:v>
                </c:pt>
                <c:pt idx="4">
                  <c:v>25.168607234954798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C0-4056-A804-BEB88158D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444560448"/>
        <c:axId val="444563072"/>
      </c:barChart>
      <c:catAx>
        <c:axId val="444560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문장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563072"/>
        <c:crosses val="autoZero"/>
        <c:auto val="1"/>
        <c:lblAlgn val="ctr"/>
        <c:lblOffset val="100"/>
        <c:noMultiLvlLbl val="0"/>
      </c:catAx>
      <c:valAx>
        <c:axId val="444563072"/>
        <c:scaling>
          <c:orientation val="minMax"/>
          <c:max val="34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분석 시간</a:t>
                </a:r>
              </a:p>
            </c:rich>
          </c:tx>
          <c:layout>
            <c:manualLayout>
              <c:xMode val="edge"/>
              <c:yMode val="edge"/>
              <c:x val="0.46960212609407087"/>
              <c:y val="0.89997001337605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56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599796514199772"/>
          <c:y val="0.10622555452627246"/>
          <c:w val="0.29321087321949924"/>
          <c:h val="6.8934306005866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문장수에 따른 평균 분석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516842240768949"/>
          <c:y val="0.19541666666666666"/>
          <c:w val="0.82978162300557112"/>
          <c:h val="0.6078783902012248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'3그룹 평균'!$I$4:$I$6</c:f>
              <c:numCache>
                <c:formatCode>General</c:formatCode>
                <c:ptCount val="3"/>
                <c:pt idx="0" formatCode="0">
                  <c:v>169.8</c:v>
                </c:pt>
                <c:pt idx="1">
                  <c:v>497</c:v>
                </c:pt>
                <c:pt idx="2" formatCode="0">
                  <c:v>692.4</c:v>
                </c:pt>
              </c:numCache>
            </c:numRef>
          </c:xVal>
          <c:yVal>
            <c:numRef>
              <c:f>'3그룹 평균'!$H$4:$H$6</c:f>
              <c:numCache>
                <c:formatCode>0.00_ </c:formatCode>
                <c:ptCount val="3"/>
                <c:pt idx="0">
                  <c:v>1.3508190155029216</c:v>
                </c:pt>
                <c:pt idx="1">
                  <c:v>4.2876729369164002</c:v>
                </c:pt>
                <c:pt idx="2">
                  <c:v>6.3621205091476742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4-472F-9683-30E75F123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25672"/>
        <c:axId val="447126000"/>
      </c:scatterChart>
      <c:valAx>
        <c:axId val="447125672"/>
        <c:scaling>
          <c:orientation val="minMax"/>
          <c:max val="7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문장수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126000"/>
        <c:crosses val="autoZero"/>
        <c:crossBetween val="midCat"/>
      </c:valAx>
      <c:valAx>
        <c:axId val="4471260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분석 시간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12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0</xdr:rowOff>
    </xdr:from>
    <xdr:to>
      <xdr:col>7</xdr:col>
      <xdr:colOff>251460</xdr:colOff>
      <xdr:row>20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6679C0-8B6A-41B6-B934-427EDC936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26670</xdr:rowOff>
    </xdr:from>
    <xdr:to>
      <xdr:col>7</xdr:col>
      <xdr:colOff>152400</xdr:colOff>
      <xdr:row>19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FBC345-FBAD-471A-8586-EF8EE2D0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571500</xdr:colOff>
      <xdr:row>20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3F33352-C312-4CD8-8574-A02C55796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640080</xdr:colOff>
      <xdr:row>0</xdr:row>
      <xdr:rowOff>0</xdr:rowOff>
    </xdr:from>
    <xdr:to>
      <xdr:col>18</xdr:col>
      <xdr:colOff>198120</xdr:colOff>
      <xdr:row>12</xdr:row>
      <xdr:rowOff>91440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117BFB-005A-4E4D-A714-D6CD965DD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F560-2E2A-4963-BB73-CD06F96C2FC2}">
  <dimension ref="A1:F53"/>
  <sheetViews>
    <sheetView topLeftCell="A25" zoomScale="115" zoomScaleNormal="115" workbookViewId="0">
      <selection activeCell="E30" sqref="A30:E30"/>
    </sheetView>
  </sheetViews>
  <sheetFormatPr defaultRowHeight="17.399999999999999" x14ac:dyDescent="0.4"/>
  <cols>
    <col min="1" max="1" width="17.09765625" customWidth="1"/>
    <col min="2" max="2" width="10.5" customWidth="1"/>
    <col min="3" max="3" width="10.19921875" customWidth="1"/>
    <col min="4" max="4" width="8.8984375" customWidth="1"/>
    <col min="5" max="5" width="7.69921875" customWidth="1"/>
  </cols>
  <sheetData>
    <row r="1" spans="1:5" x14ac:dyDescent="0.4">
      <c r="A1" s="1" t="s">
        <v>0</v>
      </c>
      <c r="B1" s="2" t="s">
        <v>1</v>
      </c>
      <c r="C1" s="2" t="s">
        <v>2</v>
      </c>
      <c r="D1" s="2" t="s">
        <v>53</v>
      </c>
    </row>
    <row r="2" spans="1:5" x14ac:dyDescent="0.4">
      <c r="A2" s="3" t="s">
        <v>51</v>
      </c>
      <c r="B2" s="5">
        <v>1.57825803756713</v>
      </c>
      <c r="C2" s="5">
        <v>1.2749924659728999</v>
      </c>
      <c r="D2" s="3">
        <v>35</v>
      </c>
      <c r="E2" s="6">
        <f>B2-C2</f>
        <v>0.30326557159423007</v>
      </c>
    </row>
    <row r="3" spans="1:5" x14ac:dyDescent="0.4">
      <c r="A3" s="3" t="s">
        <v>52</v>
      </c>
      <c r="B3" s="5">
        <v>1.7476646900177</v>
      </c>
      <c r="C3" s="5">
        <v>1.41071677207946</v>
      </c>
      <c r="D3" s="3">
        <v>39</v>
      </c>
      <c r="E3" s="6">
        <f t="shared" ref="E3:E51" si="0">B3-C3</f>
        <v>0.33694791793823997</v>
      </c>
    </row>
    <row r="4" spans="1:5" x14ac:dyDescent="0.4">
      <c r="A4" s="3" t="s">
        <v>3</v>
      </c>
      <c r="B4" s="5">
        <v>2.26193046569824</v>
      </c>
      <c r="C4" s="5">
        <v>1.9764475822448699</v>
      </c>
      <c r="D4" s="3">
        <v>53</v>
      </c>
      <c r="E4" s="6">
        <f t="shared" si="0"/>
        <v>0.28548288345337003</v>
      </c>
    </row>
    <row r="5" spans="1:5" x14ac:dyDescent="0.4">
      <c r="A5" s="3" t="s">
        <v>50</v>
      </c>
      <c r="B5" s="5">
        <v>3.2881796360015798</v>
      </c>
      <c r="C5" s="5">
        <v>2.63716697692871</v>
      </c>
      <c r="D5" s="3">
        <v>72</v>
      </c>
      <c r="E5" s="6">
        <f t="shared" si="0"/>
        <v>0.65101265907286976</v>
      </c>
    </row>
    <row r="6" spans="1:5" x14ac:dyDescent="0.4">
      <c r="A6" s="3" t="s">
        <v>48</v>
      </c>
      <c r="B6" s="5">
        <v>3.7163343429565399</v>
      </c>
      <c r="C6" s="5">
        <v>3.0301671028137198</v>
      </c>
      <c r="D6" s="3">
        <v>83</v>
      </c>
      <c r="E6" s="6">
        <f t="shared" si="0"/>
        <v>0.68616724014282005</v>
      </c>
    </row>
    <row r="7" spans="1:5" x14ac:dyDescent="0.4">
      <c r="A7" s="3" t="s">
        <v>45</v>
      </c>
      <c r="B7" s="5">
        <v>3.8765847682952801</v>
      </c>
      <c r="C7" s="5">
        <v>3.1923983097076398</v>
      </c>
      <c r="D7" s="3">
        <v>88</v>
      </c>
      <c r="E7" s="6">
        <f t="shared" si="0"/>
        <v>0.68418645858764027</v>
      </c>
    </row>
    <row r="8" spans="1:5" x14ac:dyDescent="0.4">
      <c r="A8" s="3" t="s">
        <v>47</v>
      </c>
      <c r="B8" s="5">
        <v>4.0062944889068604</v>
      </c>
      <c r="C8" s="5">
        <v>3.3178236484527499</v>
      </c>
      <c r="D8" s="3">
        <v>89</v>
      </c>
      <c r="E8" s="6">
        <f t="shared" si="0"/>
        <v>0.68847084045411044</v>
      </c>
    </row>
    <row r="9" spans="1:5" x14ac:dyDescent="0.4">
      <c r="A9" s="3" t="s">
        <v>44</v>
      </c>
      <c r="B9" s="5">
        <v>4.0376265048980704</v>
      </c>
      <c r="C9" s="5">
        <v>3.4691209793090798</v>
      </c>
      <c r="D9" s="3">
        <v>94</v>
      </c>
      <c r="E9" s="6">
        <f t="shared" si="0"/>
        <v>0.56850552558899059</v>
      </c>
    </row>
    <row r="10" spans="1:5" x14ac:dyDescent="0.4">
      <c r="A10" s="3" t="s">
        <v>46</v>
      </c>
      <c r="B10" s="5">
        <v>4.1651375293731601</v>
      </c>
      <c r="C10" s="5">
        <v>3.60524201393127</v>
      </c>
      <c r="D10" s="3">
        <v>98</v>
      </c>
      <c r="E10" s="6">
        <f t="shared" si="0"/>
        <v>0.55989551544189009</v>
      </c>
    </row>
    <row r="11" spans="1:5" x14ac:dyDescent="0.4">
      <c r="A11" s="3" t="s">
        <v>49</v>
      </c>
      <c r="B11" s="5">
        <v>5.0375769138336102</v>
      </c>
      <c r="C11" s="5">
        <v>4.0872943401336599</v>
      </c>
      <c r="D11" s="3">
        <v>113</v>
      </c>
      <c r="E11" s="6">
        <f t="shared" si="0"/>
        <v>0.95028257369995028</v>
      </c>
    </row>
    <row r="12" spans="1:5" x14ac:dyDescent="0.4">
      <c r="A12" s="3" t="s">
        <v>43</v>
      </c>
      <c r="B12" s="5">
        <v>5.1254160404205296</v>
      </c>
      <c r="C12" s="5">
        <v>4.1113996505737296</v>
      </c>
      <c r="D12" s="3">
        <v>114</v>
      </c>
      <c r="E12" s="6">
        <f t="shared" si="0"/>
        <v>1.0140163898468</v>
      </c>
    </row>
    <row r="13" spans="1:5" x14ac:dyDescent="0.4">
      <c r="A13" s="3" t="s">
        <v>41</v>
      </c>
      <c r="B13" s="5">
        <v>6.0346188545226997</v>
      </c>
      <c r="C13" s="5">
        <v>4.7799813747405997</v>
      </c>
      <c r="D13" s="3">
        <v>133</v>
      </c>
      <c r="E13" s="6">
        <f t="shared" si="0"/>
        <v>1.2546374797821001</v>
      </c>
    </row>
    <row r="14" spans="1:5" x14ac:dyDescent="0.4">
      <c r="A14" s="3" t="s">
        <v>42</v>
      </c>
      <c r="B14" s="5">
        <v>5.92952156066894</v>
      </c>
      <c r="C14" s="5">
        <v>5.0390815734863201</v>
      </c>
      <c r="D14" s="3">
        <v>134</v>
      </c>
      <c r="E14" s="6">
        <f t="shared" si="0"/>
        <v>0.89043998718261985</v>
      </c>
    </row>
    <row r="15" spans="1:5" x14ac:dyDescent="0.4">
      <c r="A15" s="3" t="s">
        <v>40</v>
      </c>
      <c r="B15" s="5">
        <v>7.2342140674591002</v>
      </c>
      <c r="C15" s="5">
        <v>5.6961488723754803</v>
      </c>
      <c r="D15" s="3">
        <v>153</v>
      </c>
      <c r="E15" s="6">
        <f t="shared" si="0"/>
        <v>1.5380651950836199</v>
      </c>
    </row>
    <row r="16" spans="1:5" x14ac:dyDescent="0.4">
      <c r="A16" s="3" t="s">
        <v>6</v>
      </c>
      <c r="B16" s="5">
        <v>8.8518869876861501</v>
      </c>
      <c r="C16" s="5">
        <v>7.7621324062347403</v>
      </c>
      <c r="D16" s="3">
        <v>209</v>
      </c>
      <c r="E16" s="6">
        <f t="shared" si="0"/>
        <v>1.0897545814514098</v>
      </c>
    </row>
    <row r="17" spans="1:6" x14ac:dyDescent="0.4">
      <c r="A17" s="3" t="s">
        <v>36</v>
      </c>
      <c r="B17" s="5">
        <v>9.5369918346404994</v>
      </c>
      <c r="C17" s="5">
        <v>8.2539806365966797</v>
      </c>
      <c r="D17" s="3">
        <v>222</v>
      </c>
      <c r="E17" s="6">
        <f t="shared" si="0"/>
        <v>1.2830111980438197</v>
      </c>
    </row>
    <row r="18" spans="1:6" x14ac:dyDescent="0.4">
      <c r="A18" s="3" t="s">
        <v>37</v>
      </c>
      <c r="B18" s="5">
        <v>10.099148035049399</v>
      </c>
      <c r="C18" s="5">
        <v>8.4347832202911306</v>
      </c>
      <c r="D18" s="3">
        <v>227</v>
      </c>
      <c r="E18" s="6">
        <f t="shared" si="0"/>
        <v>1.6643648147582688</v>
      </c>
    </row>
    <row r="19" spans="1:6" x14ac:dyDescent="0.4">
      <c r="A19" s="3" t="s">
        <v>39</v>
      </c>
      <c r="B19" s="5">
        <v>9.8751127719879097</v>
      </c>
      <c r="C19" s="5">
        <v>8.8851468563079798</v>
      </c>
      <c r="D19" s="3">
        <v>234</v>
      </c>
      <c r="E19" s="6">
        <f t="shared" si="0"/>
        <v>0.98996591567992986</v>
      </c>
    </row>
    <row r="20" spans="1:6" x14ac:dyDescent="0.4">
      <c r="A20" s="3" t="s">
        <v>38</v>
      </c>
      <c r="B20" s="5">
        <v>10.316371202468799</v>
      </c>
      <c r="C20" s="5">
        <v>8.8553431034088099</v>
      </c>
      <c r="D20" s="3">
        <v>244</v>
      </c>
      <c r="E20" s="6">
        <f t="shared" si="0"/>
        <v>1.4610280990599893</v>
      </c>
    </row>
    <row r="21" spans="1:6" x14ac:dyDescent="0.4">
      <c r="A21" s="3" t="s">
        <v>34</v>
      </c>
      <c r="B21" s="5">
        <v>11.8070752620697</v>
      </c>
      <c r="C21" s="5">
        <v>9.7696950435638392</v>
      </c>
      <c r="D21" s="3">
        <v>265</v>
      </c>
      <c r="E21" s="6">
        <f t="shared" si="0"/>
        <v>2.0373802185058612</v>
      </c>
    </row>
    <row r="22" spans="1:6" x14ac:dyDescent="0.4">
      <c r="A22" s="3" t="s">
        <v>32</v>
      </c>
      <c r="B22" s="5">
        <v>12.0388898849487</v>
      </c>
      <c r="C22" s="5">
        <v>10.222263097762999</v>
      </c>
      <c r="D22" s="3">
        <v>277</v>
      </c>
      <c r="E22" s="6">
        <f t="shared" si="0"/>
        <v>1.8166267871857009</v>
      </c>
    </row>
    <row r="23" spans="1:6" x14ac:dyDescent="0.4">
      <c r="A23" s="3" t="s">
        <v>33</v>
      </c>
      <c r="B23" s="5">
        <v>12.008515596389699</v>
      </c>
      <c r="C23" s="5">
        <v>10.488513708114599</v>
      </c>
      <c r="D23" s="3">
        <v>283</v>
      </c>
      <c r="E23" s="6">
        <f t="shared" si="0"/>
        <v>1.5200018882751003</v>
      </c>
    </row>
    <row r="24" spans="1:6" x14ac:dyDescent="0.4">
      <c r="A24" s="3" t="s">
        <v>35</v>
      </c>
      <c r="B24" s="5">
        <v>12.8162195682525</v>
      </c>
      <c r="C24" s="5">
        <v>10.667587518692001</v>
      </c>
      <c r="D24" s="3">
        <v>296</v>
      </c>
      <c r="E24" s="6">
        <f t="shared" si="0"/>
        <v>2.1486320495604989</v>
      </c>
    </row>
    <row r="25" spans="1:6" x14ac:dyDescent="0.4">
      <c r="A25" s="3" t="s">
        <v>29</v>
      </c>
      <c r="B25" s="5">
        <v>13.477471828460599</v>
      </c>
      <c r="C25" s="5">
        <v>10.950094938278101</v>
      </c>
      <c r="D25" s="3">
        <v>301</v>
      </c>
      <c r="E25" s="6">
        <f t="shared" si="0"/>
        <v>2.5273768901824987</v>
      </c>
    </row>
    <row r="26" spans="1:6" x14ac:dyDescent="0.4">
      <c r="A26" s="3" t="s">
        <v>30</v>
      </c>
      <c r="B26" s="5">
        <v>12.9533288478851</v>
      </c>
      <c r="C26" s="5">
        <v>11.062018394470201</v>
      </c>
      <c r="D26" s="3">
        <v>302</v>
      </c>
      <c r="E26" s="6">
        <f t="shared" si="0"/>
        <v>1.8913104534148992</v>
      </c>
    </row>
    <row r="27" spans="1:6" x14ac:dyDescent="0.4">
      <c r="A27" s="3" t="s">
        <v>31</v>
      </c>
      <c r="B27" s="5">
        <v>14.4816606044769</v>
      </c>
      <c r="C27" s="5">
        <v>13.9457983970642</v>
      </c>
      <c r="D27" s="3">
        <v>306</v>
      </c>
      <c r="E27" s="6">
        <f t="shared" si="0"/>
        <v>0.53586220741270019</v>
      </c>
    </row>
    <row r="28" spans="1:6" x14ac:dyDescent="0.4">
      <c r="A28" s="3" t="s">
        <v>28</v>
      </c>
      <c r="B28" s="5">
        <v>15.0950605869293</v>
      </c>
      <c r="C28" s="5">
        <v>12.2149422168731</v>
      </c>
      <c r="D28" s="3">
        <v>339</v>
      </c>
      <c r="E28" s="6">
        <f t="shared" si="0"/>
        <v>2.8801183700562003</v>
      </c>
    </row>
    <row r="29" spans="1:6" x14ac:dyDescent="0.4">
      <c r="A29" s="3" t="s">
        <v>27</v>
      </c>
      <c r="B29" s="5">
        <v>15.481239080429001</v>
      </c>
      <c r="C29" s="5">
        <v>12.716169834136901</v>
      </c>
      <c r="D29" s="3">
        <v>353</v>
      </c>
      <c r="E29" s="6">
        <f t="shared" si="0"/>
        <v>2.7650692462921</v>
      </c>
    </row>
    <row r="30" spans="1:6" x14ac:dyDescent="0.4">
      <c r="A30" s="3" t="s">
        <v>25</v>
      </c>
      <c r="B30" s="5">
        <v>20.0454728603363</v>
      </c>
      <c r="C30" s="5">
        <v>15.743277549743601</v>
      </c>
      <c r="D30" s="3">
        <v>426</v>
      </c>
      <c r="E30" s="6">
        <f t="shared" si="0"/>
        <v>4.3021953105926993</v>
      </c>
      <c r="F30" t="s">
        <v>54</v>
      </c>
    </row>
    <row r="31" spans="1:6" x14ac:dyDescent="0.4">
      <c r="A31" s="3" t="s">
        <v>26</v>
      </c>
      <c r="B31" s="5">
        <v>19.202086210250801</v>
      </c>
      <c r="C31" s="5">
        <v>15.734634637832601</v>
      </c>
      <c r="D31" s="3">
        <v>429</v>
      </c>
      <c r="E31" s="6">
        <f t="shared" si="0"/>
        <v>3.4674515724182005</v>
      </c>
    </row>
    <row r="32" spans="1:6" x14ac:dyDescent="0.4">
      <c r="A32" s="3" t="s">
        <v>22</v>
      </c>
      <c r="B32" s="5">
        <v>19.819273710250801</v>
      </c>
      <c r="C32" s="5">
        <v>16.404736280441199</v>
      </c>
      <c r="D32" s="3">
        <v>438</v>
      </c>
      <c r="E32" s="6">
        <f t="shared" si="0"/>
        <v>3.4145374298096023</v>
      </c>
    </row>
    <row r="33" spans="1:6" x14ac:dyDescent="0.4">
      <c r="A33" s="3" t="s">
        <v>24</v>
      </c>
      <c r="B33" s="5">
        <v>19.757028341293299</v>
      </c>
      <c r="C33" s="5">
        <v>16.023953199386501</v>
      </c>
      <c r="D33" s="3">
        <v>440</v>
      </c>
      <c r="E33" s="6">
        <f t="shared" si="0"/>
        <v>3.7330751419067987</v>
      </c>
      <c r="F33" t="s">
        <v>54</v>
      </c>
    </row>
    <row r="34" spans="1:6" x14ac:dyDescent="0.4">
      <c r="A34" s="3" t="s">
        <v>23</v>
      </c>
      <c r="B34" s="5">
        <v>19.4038920402526</v>
      </c>
      <c r="C34" s="5">
        <v>16.960431098937899</v>
      </c>
      <c r="D34" s="3">
        <v>463</v>
      </c>
      <c r="E34" s="6">
        <f t="shared" si="0"/>
        <v>2.4434609413147008</v>
      </c>
    </row>
    <row r="35" spans="1:6" x14ac:dyDescent="0.4">
      <c r="A35" s="3" t="s">
        <v>5</v>
      </c>
      <c r="B35" s="5">
        <v>21.004653453826901</v>
      </c>
      <c r="C35" s="5">
        <v>18.1866793632507</v>
      </c>
      <c r="D35" s="3">
        <v>495</v>
      </c>
      <c r="E35" s="6">
        <f t="shared" si="0"/>
        <v>2.8179740905762003</v>
      </c>
    </row>
    <row r="36" spans="1:6" x14ac:dyDescent="0.4">
      <c r="A36" s="3" t="s">
        <v>19</v>
      </c>
      <c r="B36" s="5">
        <v>23.453845739364599</v>
      </c>
      <c r="C36" s="5">
        <v>18.340385675430198</v>
      </c>
      <c r="D36" s="3">
        <v>498</v>
      </c>
      <c r="E36" s="6">
        <f t="shared" si="0"/>
        <v>5.1134600639344008</v>
      </c>
      <c r="F36" t="s">
        <v>54</v>
      </c>
    </row>
    <row r="37" spans="1:6" x14ac:dyDescent="0.4">
      <c r="A37" s="3" t="s">
        <v>21</v>
      </c>
      <c r="B37" s="5">
        <v>23.689036130905102</v>
      </c>
      <c r="C37" s="5">
        <v>19.1138625144958</v>
      </c>
      <c r="D37" s="3">
        <v>525</v>
      </c>
      <c r="E37" s="6">
        <f t="shared" si="0"/>
        <v>4.5751736164093018</v>
      </c>
      <c r="F37" t="s">
        <v>54</v>
      </c>
    </row>
    <row r="38" spans="1:6" x14ac:dyDescent="0.4">
      <c r="A38" s="3" t="s">
        <v>18</v>
      </c>
      <c r="B38" s="5">
        <v>22.543226242065401</v>
      </c>
      <c r="C38" s="5">
        <v>19.720538616180399</v>
      </c>
      <c r="D38" s="3">
        <v>526</v>
      </c>
      <c r="E38" s="6">
        <f t="shared" si="0"/>
        <v>2.8226876258850027</v>
      </c>
    </row>
    <row r="39" spans="1:6" x14ac:dyDescent="0.4">
      <c r="A39" s="3" t="s">
        <v>17</v>
      </c>
      <c r="B39" s="5">
        <v>23.4602947235107</v>
      </c>
      <c r="C39" s="5">
        <v>20.042126655578599</v>
      </c>
      <c r="D39" s="3">
        <v>557</v>
      </c>
      <c r="E39" s="6">
        <f t="shared" si="0"/>
        <v>3.4181680679321005</v>
      </c>
    </row>
    <row r="40" spans="1:6" x14ac:dyDescent="0.4">
      <c r="A40" s="3" t="s">
        <v>20</v>
      </c>
      <c r="B40" s="5">
        <v>23.752996683120699</v>
      </c>
      <c r="C40" s="5">
        <v>20.662361145019499</v>
      </c>
      <c r="D40" s="3">
        <v>558</v>
      </c>
      <c r="E40" s="6">
        <f t="shared" si="0"/>
        <v>3.0906355381011998</v>
      </c>
    </row>
    <row r="41" spans="1:6" x14ac:dyDescent="0.4">
      <c r="A41" s="3" t="s">
        <v>16</v>
      </c>
      <c r="B41" s="5">
        <v>25.6121037006378</v>
      </c>
      <c r="C41" s="5">
        <v>21.8831207752227</v>
      </c>
      <c r="D41" s="3">
        <v>596</v>
      </c>
      <c r="E41" s="6">
        <f t="shared" si="0"/>
        <v>3.7289829254150995</v>
      </c>
      <c r="F41" t="s">
        <v>54</v>
      </c>
    </row>
    <row r="42" spans="1:6" x14ac:dyDescent="0.4">
      <c r="A42" s="3" t="s">
        <v>4</v>
      </c>
      <c r="B42" s="5">
        <v>30.465051174163801</v>
      </c>
      <c r="C42" s="5">
        <v>25.3121178150177</v>
      </c>
      <c r="D42" s="3">
        <v>662</v>
      </c>
      <c r="E42" s="6">
        <f t="shared" si="0"/>
        <v>5.1529333591461004</v>
      </c>
    </row>
    <row r="43" spans="1:6" x14ac:dyDescent="0.4">
      <c r="A43" s="4" t="s">
        <v>14</v>
      </c>
      <c r="B43" s="5">
        <v>28.966116189956601</v>
      </c>
      <c r="C43" s="5">
        <v>25.290197134017902</v>
      </c>
      <c r="D43" s="3">
        <v>686</v>
      </c>
      <c r="E43" s="6">
        <f t="shared" si="0"/>
        <v>3.6759190559386994</v>
      </c>
    </row>
    <row r="44" spans="1:6" x14ac:dyDescent="0.4">
      <c r="A44" s="4" t="s">
        <v>12</v>
      </c>
      <c r="B44" s="5">
        <v>32.932301759719799</v>
      </c>
      <c r="C44" s="5">
        <v>25.9704139232635</v>
      </c>
      <c r="D44" s="3">
        <v>700</v>
      </c>
      <c r="E44" s="6">
        <f t="shared" si="0"/>
        <v>6.9618878364562988</v>
      </c>
    </row>
    <row r="45" spans="1:6" x14ac:dyDescent="0.4">
      <c r="A45" s="4" t="s">
        <v>8</v>
      </c>
      <c r="B45" s="5">
        <v>29.409842491149899</v>
      </c>
      <c r="C45" s="5">
        <v>25.856320858001698</v>
      </c>
      <c r="D45" s="3">
        <v>700</v>
      </c>
      <c r="E45" s="6">
        <f t="shared" si="0"/>
        <v>3.5535216331482005</v>
      </c>
    </row>
    <row r="46" spans="1:6" x14ac:dyDescent="0.4">
      <c r="A46" s="4" t="s">
        <v>9</v>
      </c>
      <c r="B46" s="5">
        <v>29.743675947189299</v>
      </c>
      <c r="C46" s="5">
        <v>25.8159403800964</v>
      </c>
      <c r="D46" s="3">
        <v>700</v>
      </c>
      <c r="E46" s="6">
        <f t="shared" si="0"/>
        <v>3.9277355670928991</v>
      </c>
    </row>
    <row r="47" spans="1:6" x14ac:dyDescent="0.4">
      <c r="A47" s="4" t="s">
        <v>13</v>
      </c>
      <c r="B47" s="5">
        <v>33.406881570815997</v>
      </c>
      <c r="C47" s="5">
        <v>26.551326751708899</v>
      </c>
      <c r="D47" s="3">
        <v>700</v>
      </c>
      <c r="E47" s="6">
        <f t="shared" si="0"/>
        <v>6.8555548191070983</v>
      </c>
    </row>
    <row r="48" spans="1:6" x14ac:dyDescent="0.4">
      <c r="A48" s="4" t="s">
        <v>11</v>
      </c>
      <c r="B48" s="5">
        <v>31.526824474334699</v>
      </c>
      <c r="C48" s="5">
        <v>26.0867774486541</v>
      </c>
      <c r="D48" s="3">
        <v>700</v>
      </c>
      <c r="E48" s="6">
        <f t="shared" si="0"/>
        <v>5.4400470256805988</v>
      </c>
    </row>
    <row r="49" spans="1:5" x14ac:dyDescent="0.4">
      <c r="A49" s="4" t="s">
        <v>7</v>
      </c>
      <c r="B49" s="5">
        <v>29.829000711441001</v>
      </c>
      <c r="C49" s="5">
        <v>25.278436183929401</v>
      </c>
      <c r="D49" s="3">
        <v>700</v>
      </c>
      <c r="E49" s="6">
        <f t="shared" si="0"/>
        <v>4.5505645275116002</v>
      </c>
    </row>
    <row r="50" spans="1:5" x14ac:dyDescent="0.4">
      <c r="A50" s="4" t="s">
        <v>15</v>
      </c>
      <c r="B50" s="5">
        <v>30.083284616470301</v>
      </c>
      <c r="C50" s="5">
        <v>26.0682532787323</v>
      </c>
      <c r="D50" s="3">
        <v>700</v>
      </c>
      <c r="E50" s="6">
        <f t="shared" si="0"/>
        <v>4.0150313377380016</v>
      </c>
    </row>
    <row r="51" spans="1:5" x14ac:dyDescent="0.4">
      <c r="A51" s="4" t="s">
        <v>10</v>
      </c>
      <c r="B51" s="5">
        <v>31.359599590301499</v>
      </c>
      <c r="C51" s="5">
        <v>25.168607234954798</v>
      </c>
      <c r="D51" s="3">
        <v>700</v>
      </c>
      <c r="E51" s="6">
        <f t="shared" si="0"/>
        <v>6.190992355346701</v>
      </c>
    </row>
    <row r="52" spans="1:5" x14ac:dyDescent="0.4">
      <c r="A52" s="3"/>
      <c r="B52" s="3"/>
      <c r="C52" s="3"/>
      <c r="D52" s="3"/>
    </row>
    <row r="53" spans="1:5" x14ac:dyDescent="0.4">
      <c r="A53" s="3"/>
      <c r="B53" s="3"/>
      <c r="C53" s="3"/>
      <c r="D53" s="3"/>
    </row>
  </sheetData>
  <autoFilter ref="A1:D1" xr:uid="{54B05E8A-8AFF-4742-B33D-ABBEB64AAC74}">
    <sortState xmlns:xlrd2="http://schemas.microsoft.com/office/spreadsheetml/2017/richdata2" ref="A2:D51">
      <sortCondition ref="D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921C-CE8F-466A-A9AD-26CD1B7C966A}">
  <dimension ref="A1:D5"/>
  <sheetViews>
    <sheetView workbookViewId="0">
      <selection activeCell="B23" sqref="B23"/>
    </sheetView>
  </sheetViews>
  <sheetFormatPr defaultRowHeight="17.399999999999999" x14ac:dyDescent="0.4"/>
  <cols>
    <col min="1" max="1" width="15.69921875" customWidth="1"/>
  </cols>
  <sheetData>
    <row r="1" spans="1:4" x14ac:dyDescent="0.4">
      <c r="A1" s="3" t="s">
        <v>43</v>
      </c>
      <c r="B1" s="5">
        <v>5.1254160404205296</v>
      </c>
      <c r="C1" s="5">
        <v>4.1113996505737296</v>
      </c>
      <c r="D1" s="3">
        <v>114</v>
      </c>
    </row>
    <row r="2" spans="1:4" x14ac:dyDescent="0.4">
      <c r="A2" s="3" t="s">
        <v>41</v>
      </c>
      <c r="B2" s="5">
        <v>6.0346188545226997</v>
      </c>
      <c r="C2" s="5">
        <v>4.7799813747405997</v>
      </c>
      <c r="D2" s="3">
        <v>133</v>
      </c>
    </row>
    <row r="3" spans="1:4" x14ac:dyDescent="0.4">
      <c r="A3" s="3" t="s">
        <v>40</v>
      </c>
      <c r="B3" s="5">
        <v>7.2342140674591002</v>
      </c>
      <c r="C3" s="5">
        <v>5.6961488723754803</v>
      </c>
      <c r="D3" s="3">
        <v>153</v>
      </c>
    </row>
    <row r="4" spans="1:4" x14ac:dyDescent="0.4">
      <c r="A4" s="3" t="s">
        <v>36</v>
      </c>
      <c r="B4" s="5">
        <v>9.5369918346404994</v>
      </c>
      <c r="C4" s="5">
        <v>8.2539806365966797</v>
      </c>
      <c r="D4" s="3">
        <v>222</v>
      </c>
    </row>
    <row r="5" spans="1:4" x14ac:dyDescent="0.4">
      <c r="A5" s="3" t="s">
        <v>37</v>
      </c>
      <c r="B5" s="5">
        <v>10.099148035049399</v>
      </c>
      <c r="C5" s="5">
        <v>8.4347832202911306</v>
      </c>
      <c r="D5" s="3">
        <v>227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EC45-AC21-4B7E-8FF9-65CC80D33229}">
  <dimension ref="A1:E5"/>
  <sheetViews>
    <sheetView workbookViewId="0">
      <selection activeCell="J15" sqref="J15"/>
    </sheetView>
  </sheetViews>
  <sheetFormatPr defaultRowHeight="17.399999999999999" x14ac:dyDescent="0.4"/>
  <cols>
    <col min="1" max="1" width="16.796875" customWidth="1"/>
  </cols>
  <sheetData>
    <row r="1" spans="1:5" x14ac:dyDescent="0.4">
      <c r="A1" s="3" t="s">
        <v>25</v>
      </c>
      <c r="B1" s="5">
        <v>20.0454728603363</v>
      </c>
      <c r="C1" s="5">
        <v>15.743277549743601</v>
      </c>
      <c r="D1" s="3">
        <v>426</v>
      </c>
      <c r="E1" s="6">
        <f t="shared" ref="E1:E5" si="0">B1-C1</f>
        <v>4.3021953105926993</v>
      </c>
    </row>
    <row r="2" spans="1:5" x14ac:dyDescent="0.4">
      <c r="A2" s="3" t="s">
        <v>24</v>
      </c>
      <c r="B2" s="5">
        <v>19.757028341293299</v>
      </c>
      <c r="C2" s="5">
        <v>16.023953199386501</v>
      </c>
      <c r="D2" s="3">
        <v>440</v>
      </c>
      <c r="E2" s="6">
        <f t="shared" si="0"/>
        <v>3.7330751419067987</v>
      </c>
    </row>
    <row r="3" spans="1:5" x14ac:dyDescent="0.4">
      <c r="A3" s="3" t="s">
        <v>19</v>
      </c>
      <c r="B3" s="5">
        <v>23.453845739364599</v>
      </c>
      <c r="C3" s="5">
        <v>18.340385675430198</v>
      </c>
      <c r="D3" s="3">
        <v>498</v>
      </c>
      <c r="E3" s="6">
        <f t="shared" si="0"/>
        <v>5.1134600639344008</v>
      </c>
    </row>
    <row r="4" spans="1:5" x14ac:dyDescent="0.4">
      <c r="A4" s="3" t="s">
        <v>21</v>
      </c>
      <c r="B4" s="5">
        <v>23.689036130905102</v>
      </c>
      <c r="C4" s="5">
        <v>19.1138625144958</v>
      </c>
      <c r="D4" s="3">
        <v>525</v>
      </c>
      <c r="E4" s="6">
        <f t="shared" si="0"/>
        <v>4.5751736164093018</v>
      </c>
    </row>
    <row r="5" spans="1:5" x14ac:dyDescent="0.4">
      <c r="A5" s="3" t="s">
        <v>16</v>
      </c>
      <c r="B5" s="5">
        <v>25.6121037006378</v>
      </c>
      <c r="C5" s="5">
        <v>21.8831207752227</v>
      </c>
      <c r="D5" s="3">
        <v>596</v>
      </c>
      <c r="E5" s="6">
        <f t="shared" si="0"/>
        <v>3.7289829254150995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BC88-2D6F-4394-B17A-C261BF4CC426}">
  <dimension ref="A1:D5"/>
  <sheetViews>
    <sheetView tabSelected="1" workbookViewId="0">
      <selection activeCell="M12" sqref="M11:M12"/>
    </sheetView>
  </sheetViews>
  <sheetFormatPr defaultRowHeight="17.399999999999999" x14ac:dyDescent="0.4"/>
  <cols>
    <col min="1" max="1" width="14.19921875" customWidth="1"/>
    <col min="2" max="2" width="10.69921875" customWidth="1"/>
    <col min="3" max="3" width="11" customWidth="1"/>
    <col min="4" max="4" width="10.19921875" customWidth="1"/>
  </cols>
  <sheetData>
    <row r="1" spans="1:4" x14ac:dyDescent="0.4">
      <c r="A1" s="3" t="s">
        <v>4</v>
      </c>
      <c r="B1" s="5">
        <v>30.465051174163801</v>
      </c>
      <c r="C1" s="5">
        <v>25.3121178150177</v>
      </c>
      <c r="D1" s="3">
        <v>662</v>
      </c>
    </row>
    <row r="2" spans="1:4" x14ac:dyDescent="0.4">
      <c r="A2" s="4" t="s">
        <v>12</v>
      </c>
      <c r="B2" s="5">
        <v>32.932301759719799</v>
      </c>
      <c r="C2" s="5">
        <v>25.9704139232635</v>
      </c>
      <c r="D2" s="3">
        <v>700</v>
      </c>
    </row>
    <row r="3" spans="1:4" x14ac:dyDescent="0.4">
      <c r="A3" s="4" t="s">
        <v>13</v>
      </c>
      <c r="B3" s="5">
        <v>33.406881570815997</v>
      </c>
      <c r="C3" s="5">
        <v>26.551326751708899</v>
      </c>
      <c r="D3" s="3">
        <v>700</v>
      </c>
    </row>
    <row r="4" spans="1:4" x14ac:dyDescent="0.4">
      <c r="A4" s="4" t="s">
        <v>11</v>
      </c>
      <c r="B4" s="5">
        <v>31.526824474334699</v>
      </c>
      <c r="C4" s="5">
        <v>26.0867774486541</v>
      </c>
      <c r="D4" s="3">
        <v>700</v>
      </c>
    </row>
    <row r="5" spans="1:4" x14ac:dyDescent="0.4">
      <c r="A5" s="4" t="s">
        <v>10</v>
      </c>
      <c r="B5" s="5">
        <v>31.359599590301499</v>
      </c>
      <c r="C5" s="5">
        <v>25.168607234954798</v>
      </c>
      <c r="D5" s="3">
        <v>700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4E04-8090-4FFE-8D77-CD8D60F433AA}">
  <dimension ref="A1:I17"/>
  <sheetViews>
    <sheetView workbookViewId="0">
      <selection activeCell="L19" sqref="L19"/>
    </sheetView>
  </sheetViews>
  <sheetFormatPr defaultRowHeight="17.399999999999999" x14ac:dyDescent="0.4"/>
  <cols>
    <col min="1" max="1" width="15.69921875" customWidth="1"/>
    <col min="5" max="5" width="13.19921875" customWidth="1"/>
    <col min="6" max="6" width="8.8984375" bestFit="1" customWidth="1"/>
    <col min="7" max="7" width="9.3984375" bestFit="1" customWidth="1"/>
  </cols>
  <sheetData>
    <row r="1" spans="1:9" x14ac:dyDescent="0.4">
      <c r="A1" s="7" t="s">
        <v>43</v>
      </c>
      <c r="B1" s="8">
        <v>5.1254160404205296</v>
      </c>
      <c r="C1" s="8">
        <v>4.1113996505737296</v>
      </c>
      <c r="D1" s="7">
        <v>114</v>
      </c>
      <c r="E1" s="6">
        <f>B1-C1</f>
        <v>1.0140163898468</v>
      </c>
      <c r="F1" s="14">
        <f>AVERAGE(E1:E5)</f>
        <v>1.3508190155029216</v>
      </c>
      <c r="G1" s="12">
        <f>AVERAGE(D1:D5)</f>
        <v>169.8</v>
      </c>
    </row>
    <row r="2" spans="1:9" x14ac:dyDescent="0.4">
      <c r="A2" s="7" t="s">
        <v>41</v>
      </c>
      <c r="B2" s="8">
        <v>6.0346188545226997</v>
      </c>
      <c r="C2" s="8">
        <v>4.7799813747405997</v>
      </c>
      <c r="D2" s="7">
        <v>133</v>
      </c>
      <c r="E2" s="6">
        <f t="shared" ref="E2:E11" si="0">B2-C2</f>
        <v>1.2546374797821001</v>
      </c>
    </row>
    <row r="3" spans="1:9" x14ac:dyDescent="0.4">
      <c r="A3" s="7" t="s">
        <v>40</v>
      </c>
      <c r="B3" s="8">
        <v>7.2342140674591002</v>
      </c>
      <c r="C3" s="8">
        <v>5.6961488723754803</v>
      </c>
      <c r="D3" s="7">
        <v>153</v>
      </c>
      <c r="E3" s="6">
        <f t="shared" si="0"/>
        <v>1.5380651950836199</v>
      </c>
      <c r="H3" s="21" t="s">
        <v>55</v>
      </c>
      <c r="I3" s="21" t="s">
        <v>53</v>
      </c>
    </row>
    <row r="4" spans="1:9" x14ac:dyDescent="0.4">
      <c r="A4" s="7" t="s">
        <v>36</v>
      </c>
      <c r="B4" s="8">
        <v>9.5369918346404994</v>
      </c>
      <c r="C4" s="8">
        <v>8.2539806365966797</v>
      </c>
      <c r="D4" s="7">
        <v>222</v>
      </c>
      <c r="E4" s="6">
        <f t="shared" si="0"/>
        <v>1.2830111980438197</v>
      </c>
      <c r="H4" s="22">
        <f>AVERAGE(E1:E5)</f>
        <v>1.3508190155029216</v>
      </c>
      <c r="I4" s="23">
        <f>AVERAGE(D1:D5)</f>
        <v>169.8</v>
      </c>
    </row>
    <row r="5" spans="1:9" x14ac:dyDescent="0.4">
      <c r="A5" s="7" t="s">
        <v>37</v>
      </c>
      <c r="B5" s="8">
        <v>10.099148035049399</v>
      </c>
      <c r="C5" s="8">
        <v>8.4347832202911306</v>
      </c>
      <c r="D5" s="7">
        <v>227</v>
      </c>
      <c r="E5" s="6">
        <f t="shared" si="0"/>
        <v>1.6643648147582688</v>
      </c>
      <c r="H5" s="22">
        <f>AVERAGE(E12:E16)</f>
        <v>4.2876729369164002</v>
      </c>
      <c r="I5" s="21">
        <f>AVERAGE(D13:D17)</f>
        <v>497</v>
      </c>
    </row>
    <row r="6" spans="1:9" x14ac:dyDescent="0.4">
      <c r="E6" s="6"/>
      <c r="H6" s="22">
        <f>AVERAGE(E8:E12)</f>
        <v>6.3621205091476742</v>
      </c>
      <c r="I6" s="23">
        <f>AVERAGE(D7:D11)</f>
        <v>692.4</v>
      </c>
    </row>
    <row r="7" spans="1:9" x14ac:dyDescent="0.4">
      <c r="A7" s="9" t="s">
        <v>4</v>
      </c>
      <c r="B7" s="10">
        <v>30.465051174163801</v>
      </c>
      <c r="C7" s="10">
        <v>25.3121178150177</v>
      </c>
      <c r="D7" s="9">
        <v>662</v>
      </c>
      <c r="E7" s="6">
        <f t="shared" si="0"/>
        <v>5.1529333591461004</v>
      </c>
      <c r="F7" s="15">
        <f>AVERAGE(E7:E11)</f>
        <v>6.1202830791473595</v>
      </c>
      <c r="G7" s="13">
        <f>AVERAGE(D7:D11)</f>
        <v>692.4</v>
      </c>
      <c r="I7" s="20"/>
    </row>
    <row r="8" spans="1:9" x14ac:dyDescent="0.4">
      <c r="A8" s="11" t="s">
        <v>12</v>
      </c>
      <c r="B8" s="10">
        <v>32.932301759719799</v>
      </c>
      <c r="C8" s="10">
        <v>25.9704139232635</v>
      </c>
      <c r="D8" s="9">
        <v>700</v>
      </c>
      <c r="E8" s="6">
        <f t="shared" si="0"/>
        <v>6.9618878364562988</v>
      </c>
    </row>
    <row r="9" spans="1:9" x14ac:dyDescent="0.4">
      <c r="A9" s="11" t="s">
        <v>13</v>
      </c>
      <c r="B9" s="10">
        <v>33.406881570815997</v>
      </c>
      <c r="C9" s="10">
        <v>26.551326751708899</v>
      </c>
      <c r="D9" s="9">
        <v>700</v>
      </c>
      <c r="E9" s="6">
        <f t="shared" si="0"/>
        <v>6.8555548191070983</v>
      </c>
    </row>
    <row r="10" spans="1:9" x14ac:dyDescent="0.4">
      <c r="A10" s="11" t="s">
        <v>11</v>
      </c>
      <c r="B10" s="10">
        <v>31.526824474334699</v>
      </c>
      <c r="C10" s="10">
        <v>26.0867774486541</v>
      </c>
      <c r="D10" s="9">
        <v>700</v>
      </c>
      <c r="E10" s="6">
        <f t="shared" si="0"/>
        <v>5.4400470256805988</v>
      </c>
    </row>
    <row r="11" spans="1:9" x14ac:dyDescent="0.4">
      <c r="A11" s="11" t="s">
        <v>10</v>
      </c>
      <c r="B11" s="10">
        <v>31.359599590301499</v>
      </c>
      <c r="C11" s="10">
        <v>25.168607234954798</v>
      </c>
      <c r="D11" s="9">
        <v>700</v>
      </c>
      <c r="E11" s="6">
        <f t="shared" si="0"/>
        <v>6.190992355346701</v>
      </c>
    </row>
    <row r="13" spans="1:9" x14ac:dyDescent="0.4">
      <c r="A13" s="16" t="s">
        <v>16</v>
      </c>
      <c r="B13" s="17">
        <v>25.6121037006378</v>
      </c>
      <c r="C13" s="17">
        <v>21.8831207752227</v>
      </c>
      <c r="D13" s="16">
        <v>596</v>
      </c>
      <c r="E13" s="6">
        <f t="shared" ref="E13:E17" si="1">B13-C13</f>
        <v>3.7289829254150995</v>
      </c>
      <c r="F13" s="18">
        <f>AVERAGE(E13:E17)</f>
        <v>4.2905774116516593</v>
      </c>
      <c r="G13" s="19">
        <f>AVERAGE(D13:D17)</f>
        <v>497</v>
      </c>
    </row>
    <row r="14" spans="1:9" x14ac:dyDescent="0.4">
      <c r="A14" s="16" t="s">
        <v>21</v>
      </c>
      <c r="B14" s="17">
        <v>23.689036130905102</v>
      </c>
      <c r="C14" s="17">
        <v>19.1138625144958</v>
      </c>
      <c r="D14" s="16">
        <v>525</v>
      </c>
      <c r="E14" s="6">
        <f t="shared" si="1"/>
        <v>4.5751736164093018</v>
      </c>
    </row>
    <row r="15" spans="1:9" x14ac:dyDescent="0.4">
      <c r="A15" s="16" t="s">
        <v>19</v>
      </c>
      <c r="B15" s="17">
        <v>23.453845739364599</v>
      </c>
      <c r="C15" s="17">
        <v>18.340385675430198</v>
      </c>
      <c r="D15" s="16">
        <v>498</v>
      </c>
      <c r="E15" s="6">
        <f t="shared" si="1"/>
        <v>5.1134600639344008</v>
      </c>
    </row>
    <row r="16" spans="1:9" x14ac:dyDescent="0.4">
      <c r="A16" s="16" t="s">
        <v>24</v>
      </c>
      <c r="B16" s="17">
        <v>19.757028341293299</v>
      </c>
      <c r="C16" s="17">
        <v>16.023953199386501</v>
      </c>
      <c r="D16" s="16">
        <v>440</v>
      </c>
      <c r="E16" s="6">
        <f t="shared" si="1"/>
        <v>3.7330751419067987</v>
      </c>
    </row>
    <row r="17" spans="1:5" x14ac:dyDescent="0.4">
      <c r="A17" s="16" t="s">
        <v>25</v>
      </c>
      <c r="B17" s="17">
        <v>20.0454728603363</v>
      </c>
      <c r="C17" s="17">
        <v>15.743277549743601</v>
      </c>
      <c r="D17" s="16">
        <v>426</v>
      </c>
      <c r="E17" s="6">
        <f t="shared" si="1"/>
        <v>4.3021953105926993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 결과</vt:lpstr>
      <vt:lpstr>1초 감소</vt:lpstr>
      <vt:lpstr>3초 감소</vt:lpstr>
      <vt:lpstr>5초 감소</vt:lpstr>
      <vt:lpstr>3그룹 평균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sumin noh</dc:creator>
  <cp:lastModifiedBy>sumin noh</cp:lastModifiedBy>
  <dcterms:created xsi:type="dcterms:W3CDTF">2020-11-27T06:23:54Z</dcterms:created>
  <dcterms:modified xsi:type="dcterms:W3CDTF">2020-11-27T12:48:58Z</dcterms:modified>
</cp:coreProperties>
</file>