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roduct Backlog" sheetId="1" r:id="rId1"/>
    <sheet name="Sprint 1" sheetId="2" r:id="rId2"/>
    <sheet name="Sprint 2" sheetId="4" r:id="rId3"/>
    <sheet name="Sheet3" sheetId="3" r:id="rId4"/>
  </sheets>
  <calcPr calcId="144525" concurrentCalc="0"/>
</workbook>
</file>

<file path=xl/calcChain.xml><?xml version="1.0" encoding="utf-8"?>
<calcChain xmlns="http://schemas.openxmlformats.org/spreadsheetml/2006/main">
  <c r="E44" i="2" l="1"/>
  <c r="E45" i="2"/>
  <c r="E46" i="2"/>
  <c r="E43" i="2"/>
  <c r="C38" i="2"/>
  <c r="C37" i="2"/>
  <c r="C46" i="2"/>
  <c r="C45" i="2"/>
  <c r="C44" i="2"/>
  <c r="C43" i="2"/>
  <c r="C27" i="2"/>
  <c r="C26" i="2"/>
  <c r="C25" i="2"/>
  <c r="C24" i="2"/>
  <c r="C39" i="2"/>
  <c r="C27" i="4"/>
  <c r="C26" i="4"/>
  <c r="C25" i="4"/>
  <c r="C24" i="4"/>
</calcChain>
</file>

<file path=xl/sharedStrings.xml><?xml version="1.0" encoding="utf-8"?>
<sst xmlns="http://schemas.openxmlformats.org/spreadsheetml/2006/main" count="222" uniqueCount="118">
  <si>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</si>
  <si>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</si>
  <si>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</si>
  <si>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</si>
  <si>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</si>
  <si>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</si>
  <si>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</si>
  <si>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</si>
  <si>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</si>
  <si>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</si>
  <si>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</si>
  <si>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</si>
  <si>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</si>
  <si>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</si>
  <si>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</si>
  <si>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</si>
  <si>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</si>
  <si>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</si>
  <si>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</si>
  <si>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</si>
  <si>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</si>
  <si>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</si>
  <si>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</si>
  <si>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</si>
  <si>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</si>
  <si>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</si>
  <si>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</si>
  <si>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</si>
  <si>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</si>
  <si>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</si>
  <si>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</si>
  <si>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</si>
  <si>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</si>
  <si>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</si>
  <si>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</si>
  <si>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</si>
  <si>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</si>
  <si>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</si>
  <si>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</si>
  <si>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</si>
  <si>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</si>
  <si>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</si>
  <si>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</si>
  <si>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</si>
  <si>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</si>
  <si>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</si>
  <si>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</si>
  <si>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</si>
  <si>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</si>
  <si>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</si>
  <si>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</si>
  <si>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</si>
  <si>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</si>
  <si>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</si>
  <si>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</si>
  <si>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</si>
  <si>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</si>
  <si>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</si>
  <si>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</si>
  <si>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</si>
  <si>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</si>
  <si>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</si>
  <si>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</si>
  <si>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</si>
  <si>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</si>
  <si>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</si>
  <si>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</si>
  <si>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</si>
  <si>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</si>
  <si>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</si>
  <si>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</si>
  <si>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</si>
  <si>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</si>
  <si>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</si>
  <si>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</si>
  <si>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</si>
  <si>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</si>
  <si>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</si>
  <si>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</si>
  <si>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</si>
  <si>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</si>
  <si>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</si>
  <si>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</si>
  <si>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</si>
  <si>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</si>
  <si>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</si>
  <si>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</si>
  <si>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</si>
  <si>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Waiting for Approval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</si>
  <si>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</si>
  <si>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</si>
  <si>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</si>
  <si>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</si>
  <si>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</si>
  <si>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</si>
  <si>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Design invitation</t>
  </si>
  <si>
    <t>Review use-case</t>
  </si>
  <si>
    <t>Review conceptual diagram</t>
  </si>
  <si>
    <t>Create guest use-case</t>
  </si>
  <si>
    <t>Create teacher use-case</t>
  </si>
  <si>
    <t>Create student use-case</t>
  </si>
  <si>
    <t>Create admin use-case</t>
  </si>
  <si>
    <t>Create system use-case</t>
  </si>
  <si>
    <t>Create conceptual diagram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</si>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</sst>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96128"/>
        <c:axId val="73057984"/>
      </c:barChart>
      <c:catAx>
        <c:axId val="564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73057984"/>
        <c:crosses val="autoZero"/>
        <c:auto val="1"/>
        <c:lblAlgn val="ctr"/>
        <c:lblOffset val="100"/>
        <c:noMultiLvlLbl val="0"/>
      </c:catAx>
      <c:valAx>
        <c:axId val="73057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49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9" workbookViewId="0">
      <selection activeCell="L8" sqref="L8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>
        <v>6</v>
      </c>
      <c r="L4" s="2">
        <v>4</v>
      </c>
      <c r="M4" s="2"/>
    </row>
    <row r="5" spans="1:13" x14ac:dyDescent="0.2">
      <c r="A5" s="2">
        <v>2</v>
      </c>
      <c r="B5" s="2" t="s">
        <v>60</v>
      </c>
      <c r="C5" s="2" t="s">
        <v>116</v>
      </c>
      <c r="D5" s="2" t="s">
        <v>74</v>
      </c>
      <c r="E5" s="2">
        <v>6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61</v>
      </c>
      <c r="C6" s="2" t="s">
        <v>117</v>
      </c>
      <c r="D6" s="2" t="s">
        <v>74</v>
      </c>
      <c r="E6" s="2">
        <v>6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84</v>
      </c>
      <c r="C7" s="2" t="s">
        <v>116</v>
      </c>
      <c r="D7" s="2" t="s">
        <v>74</v>
      </c>
      <c r="E7" s="2">
        <v>6</v>
      </c>
      <c r="F7" s="2" t="s">
        <v>86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62</v>
      </c>
      <c r="C8" s="2" t="s">
        <v>113</v>
      </c>
      <c r="D8" s="2" t="s">
        <v>75</v>
      </c>
      <c r="E8" s="2">
        <v>8</v>
      </c>
      <c r="F8" s="2" t="s">
        <v>88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63</v>
      </c>
      <c r="C9" s="2" t="s">
        <v>113</v>
      </c>
      <c r="D9" s="2" t="s">
        <v>75</v>
      </c>
      <c r="E9" s="2">
        <v>8</v>
      </c>
      <c r="F9" s="2" t="s">
        <v>88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64</v>
      </c>
      <c r="C10" s="2" t="s">
        <v>113</v>
      </c>
      <c r="D10" s="2" t="s">
        <v>75</v>
      </c>
      <c r="E10" s="2">
        <v>8</v>
      </c>
      <c r="F10" s="2" t="s">
        <v>88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65</v>
      </c>
      <c r="C11" s="2" t="s">
        <v>114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/>
      <c r="H12" s="2">
        <v>3</v>
      </c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85</v>
      </c>
      <c r="C15" s="2" t="s">
        <v>115</v>
      </c>
      <c r="D15" s="2" t="s">
        <v>74</v>
      </c>
      <c r="E15" s="2">
        <v>10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15</v>
      </c>
      <c r="B18" s="7" t="s">
        <v>71</v>
      </c>
      <c r="C18" s="2" t="s">
        <v>114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111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11" t="s">
        <v>78</v>
      </c>
      <c r="C23" s="11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11" t="s">
        <v>78</v>
      </c>
      <c r="C30" s="11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11" t="s">
        <v>108</v>
      </c>
      <c r="C37" s="2">
        <f>COUNTA(F4:F20)</f>
        <v>17</v>
      </c>
    </row>
    <row r="38" spans="2:5" ht="15.75" x14ac:dyDescent="0.25">
      <c r="B38" s="11" t="s">
        <v>109</v>
      </c>
      <c r="C38" s="2">
        <f>COUNTIF(F4:F20,"Completed")</f>
        <v>10</v>
      </c>
    </row>
    <row r="39" spans="2:5" ht="15.75" x14ac:dyDescent="0.25">
      <c r="B39" s="11" t="s">
        <v>110</v>
      </c>
      <c r="C39" s="2">
        <f>C37-C38</f>
        <v>7</v>
      </c>
    </row>
    <row r="42" spans="2:5" ht="15.75" x14ac:dyDescent="0.25">
      <c r="B42" s="11" t="s">
        <v>78</v>
      </c>
      <c r="C42" s="11" t="s">
        <v>108</v>
      </c>
      <c r="D42" s="11" t="s">
        <v>109</v>
      </c>
      <c r="E42" s="11" t="s">
        <v>112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2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2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2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2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3" workbookViewId="0">
      <selection activeCell="F21" sqref="F2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89</v>
      </c>
      <c r="G1" s="10" t="s">
        <v>104</v>
      </c>
      <c r="H1" s="1" t="s">
        <v>106</v>
      </c>
      <c r="I1" s="10" t="s">
        <v>105</v>
      </c>
      <c r="J1" s="1" t="s">
        <v>107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90</v>
      </c>
      <c r="C4" s="2"/>
      <c r="D4" s="2" t="s">
        <v>52</v>
      </c>
      <c r="E4" s="2">
        <v>12</v>
      </c>
      <c r="F4" s="2" t="s">
        <v>80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91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92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95</v>
      </c>
      <c r="C7" s="2"/>
      <c r="D7" s="2" t="s">
        <v>73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93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94</v>
      </c>
      <c r="C9" s="2"/>
      <c r="D9" s="2" t="s">
        <v>75</v>
      </c>
      <c r="E9" s="2">
        <v>8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98</v>
      </c>
      <c r="C10" s="2"/>
      <c r="D10" s="2" t="s">
        <v>74</v>
      </c>
      <c r="E10" s="2">
        <v>10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2" t="s">
        <v>99</v>
      </c>
      <c r="C11" s="2"/>
      <c r="D11" s="2" t="s">
        <v>73</v>
      </c>
      <c r="E11" s="2">
        <v>16</v>
      </c>
      <c r="F11" s="2" t="s">
        <v>80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100</v>
      </c>
      <c r="C12" s="2"/>
      <c r="D12" s="2" t="s">
        <v>75</v>
      </c>
      <c r="E12" s="2">
        <v>16</v>
      </c>
      <c r="F12" s="2" t="s">
        <v>80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101</v>
      </c>
      <c r="C13" s="2"/>
      <c r="D13" s="2" t="s">
        <v>74</v>
      </c>
      <c r="E13" s="2">
        <v>8</v>
      </c>
      <c r="F13" s="2" t="s">
        <v>80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102</v>
      </c>
      <c r="C14" s="2"/>
      <c r="D14" s="2" t="s">
        <v>74</v>
      </c>
      <c r="E14" s="2">
        <v>6</v>
      </c>
      <c r="F14" s="2" t="s">
        <v>80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8" t="s">
        <v>103</v>
      </c>
      <c r="C15" s="2"/>
      <c r="D15" s="2" t="s">
        <v>74</v>
      </c>
      <c r="E15" s="2">
        <v>8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96</v>
      </c>
      <c r="C16" s="2"/>
      <c r="D16" s="2" t="s">
        <v>52</v>
      </c>
      <c r="E16" s="2">
        <v>6</v>
      </c>
      <c r="F16" s="2" t="s">
        <v>80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97</v>
      </c>
      <c r="C17" s="2"/>
      <c r="D17" s="2" t="s">
        <v>52</v>
      </c>
      <c r="E17" s="2">
        <v>4</v>
      </c>
      <c r="F17" s="2" t="s">
        <v>80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76</v>
      </c>
    </row>
    <row r="23" spans="1:13" x14ac:dyDescent="0.2">
      <c r="B23" s="5" t="s">
        <v>78</v>
      </c>
      <c r="C23" s="5" t="s">
        <v>79</v>
      </c>
    </row>
    <row r="24" spans="1:13" x14ac:dyDescent="0.2">
      <c r="B24" s="2" t="s">
        <v>52</v>
      </c>
      <c r="C24" s="2">
        <f>SUMIF(D4:D19,B24,E4:E19)</f>
        <v>34</v>
      </c>
    </row>
    <row r="25" spans="1:13" x14ac:dyDescent="0.2">
      <c r="B25" s="2" t="s">
        <v>73</v>
      </c>
      <c r="C25" s="2">
        <f>SUMIF(D4:D19,B25,E4:E19)</f>
        <v>32</v>
      </c>
    </row>
    <row r="26" spans="1:13" x14ac:dyDescent="0.2">
      <c r="B26" s="2" t="s">
        <v>74</v>
      </c>
      <c r="C26" s="2">
        <f>SUMIF(D4:D19,B26,E4:E19)</f>
        <v>32</v>
      </c>
    </row>
    <row r="27" spans="1:13" x14ac:dyDescent="0.2">
      <c r="B27" s="2" t="s">
        <v>75</v>
      </c>
      <c r="C27" s="2">
        <f>SUMIF(D4:D19,B27,E4:E19)</f>
        <v>32</v>
      </c>
    </row>
    <row r="29" spans="1:13" x14ac:dyDescent="0.2">
      <c r="B29" s="1" t="s">
        <v>81</v>
      </c>
    </row>
    <row r="30" spans="1:13" x14ac:dyDescent="0.2">
      <c r="B30" s="5" t="s">
        <v>78</v>
      </c>
      <c r="C30" s="5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3" x14ac:dyDescent="0.2">
      <c r="B33" s="2" t="s">
        <v>74</v>
      </c>
      <c r="C33" s="2"/>
    </row>
    <row r="34" spans="2:3" x14ac:dyDescent="0.2">
      <c r="B34" s="2" t="s">
        <v>75</v>
      </c>
      <c r="C34" s="2"/>
    </row>
  </sheetData>
  <dataValidations count="2">
    <dataValidation type="list" allowBlank="1" showInputMessage="1" showErrorMessage="1" sqref="F4:F19">
      <formula1>"New, In process, Waiting for Approval, Completed"</formula1>
    </dataValidation>
    <dataValidation type="list" allowBlank="1" showInputMessage="1" showErrorMessage="1" sqref="D4:D19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2015-05-19T01:10:46Z</dcterms:modified>
</cp:coreProperties>
</file>