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2"/>
  </bookViews>
  <sheets>
    <sheet name="Product Backlog" sheetId="1" r:id="rId1"/>
    <sheet name="Sprint 1" sheetId="2" r:id="rId2"/>
    <sheet name="Sprint 2" sheetId="4" r:id="rId3"/>
    <sheet name="Sprint 3" sheetId="3" r:id="rId4"/>
  </sheets>
  <calcPr calcId="144525" concurrentCalc="0"/>
</workbook>
</file>

<file path=xl/calcChain.xml><?xml version="1.0" encoding="utf-8"?>
<calcChain xmlns="http://schemas.openxmlformats.org/spreadsheetml/2006/main">
  <c r="C44" i="2" l="1"/>
  <c r="E44" i="2"/>
  <c r="C45" i="2"/>
  <c r="E45" i="2"/>
  <c r="C46" i="2"/>
  <c r="E46" i="2"/>
  <c r="C43" i="2"/>
  <c r="E43" i="2"/>
  <c r="C38" i="2"/>
  <c r="C37" i="2"/>
  <c r="C27" i="2"/>
  <c r="C26" i="2"/>
  <c r="C25" i="2"/>
  <c r="C24" i="2"/>
  <c r="C39" i="2"/>
  <c r="C30" i="4"/>
  <c r="C29" i="4"/>
  <c r="C28" i="4"/>
  <c r="C27" i="4"/>
</calcChain>
</file>

<file path=xl/sharedStrings.xml><?xml version="1.0" encoding="utf-8"?>
<sst xmlns="http://schemas.openxmlformats.org/spreadsheetml/2006/main" count="234" uniqueCount="116">
  <si>
    <t>No</t>
  </si>
  <si>
    <t>Function</t>
  </si>
  <si>
    <t>Description</t>
  </si>
  <si>
    <t>Login/Logout</t>
  </si>
  <si>
    <t>Register</t>
  </si>
  <si>
    <t>Accessing the account to use their features</t>
  </si>
  <si>
    <t>Registering to become member of website</t>
  </si>
  <si>
    <t>Get forgotton password</t>
  </si>
  <si>
    <t>Reseting password if forgetting</t>
  </si>
  <si>
    <t>Create class</t>
  </si>
  <si>
    <t>Create article, question, answer</t>
  </si>
  <si>
    <t>Upload material</t>
  </si>
  <si>
    <t>User post an article, ask a question or answer a question</t>
  </si>
  <si>
    <t>Invite teacher</t>
  </si>
  <si>
    <t xml:space="preserve">Teachers invite other teachers to answer a question on </t>
  </si>
  <si>
    <t>Invite student</t>
  </si>
  <si>
    <t>Teachers invite students to join the discussion in class</t>
  </si>
  <si>
    <t>Teachers track students’ questions to see which topics a student is less known about</t>
  </si>
  <si>
    <t>Track student</t>
  </si>
  <si>
    <t>Real time notify</t>
  </si>
  <si>
    <t>Real time discuss</t>
  </si>
  <si>
    <t>Manage learning materials</t>
  </si>
  <si>
    <t>Students to create folders to store different kinds of studying documents</t>
  </si>
  <si>
    <t>Teachers upload their studying documents</t>
  </si>
  <si>
    <t>Follow teacher</t>
  </si>
  <si>
    <t xml:space="preserve">Students follow their favorite teachers </t>
  </si>
  <si>
    <t>Send a request</t>
  </si>
  <si>
    <t>Students send a request to join in a teacher’s class.</t>
  </si>
  <si>
    <t>Suggest related post</t>
  </si>
  <si>
    <t>System suggest related posts (related articles, related questions) for users</t>
  </si>
  <si>
    <t>Edit profile</t>
  </si>
  <si>
    <t>Users edit their profile</t>
  </si>
  <si>
    <t>Teachers create class for student's joining</t>
  </si>
  <si>
    <t>Search</t>
  </si>
  <si>
    <t>Accept/Deny an invitation</t>
  </si>
  <si>
    <t xml:space="preserve">Users accept/deny teachers' invitation </t>
  </si>
  <si>
    <t>Accept/Deny a request</t>
  </si>
  <si>
    <t>Teachers accept/deny a joining request from student</t>
  </si>
  <si>
    <t>Users search posts or other users</t>
  </si>
  <si>
    <t>Manage class</t>
  </si>
  <si>
    <t>Manage post</t>
  </si>
  <si>
    <t>Users manage their post (edit, delete post)</t>
  </si>
  <si>
    <t>Teachers manage students in their class</t>
  </si>
  <si>
    <t>Manage users</t>
  </si>
  <si>
    <t>Manage psots</t>
  </si>
  <si>
    <t>Admin can ban/unban users</t>
  </si>
  <si>
    <t>Admin can remove posts</t>
  </si>
  <si>
    <t>Task</t>
  </si>
  <si>
    <t>Detail information</t>
  </si>
  <si>
    <t>Estimated hours</t>
  </si>
  <si>
    <t>Status</t>
  </si>
  <si>
    <t>Design homepage</t>
  </si>
  <si>
    <t>MinhKH</t>
  </si>
  <si>
    <t>Day 1</t>
  </si>
  <si>
    <t>Day 2</t>
  </si>
  <si>
    <t>Day 3</t>
  </si>
  <si>
    <t>Day 4</t>
  </si>
  <si>
    <t>Day 5</t>
  </si>
  <si>
    <t>Day 6</t>
  </si>
  <si>
    <t>Day 7</t>
  </si>
  <si>
    <t>Design register page</t>
  </si>
  <si>
    <t>Design login form</t>
  </si>
  <si>
    <t>Design student dashboard</t>
  </si>
  <si>
    <t>Design teacher dashboard</t>
  </si>
  <si>
    <t>Design admin dashboard</t>
  </si>
  <si>
    <t>Report 1</t>
  </si>
  <si>
    <t>Review report 1</t>
  </si>
  <si>
    <t>Setup environment turorial</t>
  </si>
  <si>
    <t>Create overall use-case</t>
  </si>
  <si>
    <t>Create ERD</t>
  </si>
  <si>
    <t>Create System Architectural Design</t>
  </si>
  <si>
    <t>Report 2</t>
  </si>
  <si>
    <t>Review report 2</t>
  </si>
  <si>
    <t>KhangTN</t>
  </si>
  <si>
    <t>ThiTD</t>
  </si>
  <si>
    <t>TungTD</t>
  </si>
  <si>
    <t>Total estimated hours</t>
  </si>
  <si>
    <t>Sprint 1</t>
  </si>
  <si>
    <t>Implementer</t>
  </si>
  <si>
    <t>Total hours</t>
  </si>
  <si>
    <t>New</t>
  </si>
  <si>
    <t>Total actual hours</t>
  </si>
  <si>
    <t>System support real time notification when followed teachers have new posts or posts have new reply</t>
  </si>
  <si>
    <t>New answers or replies will show at real time without refreshing page</t>
  </si>
  <si>
    <t>Design get forget password page</t>
  </si>
  <si>
    <t>Create guest use-cases</t>
  </si>
  <si>
    <t>In process</t>
  </si>
  <si>
    <t>Completed</t>
  </si>
  <si>
    <t>Sprint 2</t>
  </si>
  <si>
    <t>Design class page</t>
  </si>
  <si>
    <t>Design post page</t>
  </si>
  <si>
    <t>Design notification</t>
  </si>
  <si>
    <t>Design teacher's profile viewer</t>
  </si>
  <si>
    <t>Design student's profile viewer</t>
  </si>
  <si>
    <t>Start</t>
  </si>
  <si>
    <t>End</t>
  </si>
  <si>
    <t>19/5</t>
  </si>
  <si>
    <t>25/5</t>
  </si>
  <si>
    <t>Total task</t>
  </si>
  <si>
    <t>Completed task</t>
  </si>
  <si>
    <t>Not completed task</t>
  </si>
  <si>
    <t>Review use-case, page design</t>
  </si>
  <si>
    <t>Performance</t>
  </si>
  <si>
    <t>Didn't meet deadline, didn't meet requirement</t>
  </si>
  <si>
    <t>Didn't meet deadline</t>
  </si>
  <si>
    <t>Start after KhangTN commits overall usecase, didn't submit</t>
  </si>
  <si>
    <t>Didn't submit</t>
  </si>
  <si>
    <t>Pop-up form, didn't submit</t>
  </si>
  <si>
    <t>Sprint 1 task</t>
  </si>
  <si>
    <t>Design create class page</t>
  </si>
  <si>
    <t>Design create post page</t>
  </si>
  <si>
    <t>Fix overall use-case</t>
  </si>
  <si>
    <t>Fix ERD</t>
  </si>
  <si>
    <t>Waiting for Approval</t>
  </si>
  <si>
    <t>Fix System architecture</t>
  </si>
  <si>
    <t>Sprint 1 task (ThiTD -&gt; MinhKH)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</si>
</sst>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20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2" borderId="1" xfId="0" applyFont="1" applyFill="1" applyBorder="1"/>
    <xf numFmtId="0" fontId="3" fillId="0" borderId="0" xfId="0" applyFont="1"/>
    <xf numFmtId="0" fontId="1" fillId="2" borderId="1" xfId="0" applyFont="1" applyFill="1" applyBorder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4" fillId="0" borderId="0" xfId="0" applyFont="1"/>
    <xf numFmtId="0" fontId="4" fillId="2" borderId="1" xfId="0" applyFont="1" applyFill="1" applyBorder="1"/>
    <xf numFmtId="9" fontId="1" fillId="0" borderId="1" xfId="0" applyNumberFormat="1" applyFont="1" applyBorder="1"/>
    <xf numFmtId="0" fontId="5" fillId="3" borderId="1" xfId="0" applyFont="1" applyFill="1" applyBorder="1"/>
    <xf numFmtId="0" fontId="5" fillId="3" borderId="0" xfId="0" applyFont="1" applyFill="1"/>
    <xf numFmtId="0" fontId="5" fillId="0" borderId="1" xfId="0" applyFont="1" applyFill="1" applyBorder="1"/>
    <xf numFmtId="0" fontId="6" fillId="0" borderId="1" xfId="0" applyFont="1" applyFill="1" applyBorder="1"/>
    <xf numFmtId="0" fontId="6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1'!$B$38:$B$39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1'!$C$38:$C$39</c:f>
              <c:numCache>
                <c:formatCode>General</c:formatCode>
                <c:ptCount val="2"/>
                <c:pt idx="0">
                  <c:v>10</c:v>
                </c:pt>
                <c:pt idx="1">
                  <c:v>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1'!$E$42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1'!$B$43:$B$46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2">
                  <c:v>ThiTD</c:v>
                </c:pt>
                <c:pt idx="3">
                  <c:v>TungTD</c:v>
                </c:pt>
              </c:strCache>
            </c:strRef>
          </c:cat>
          <c:val>
            <c:numRef>
              <c:f>'Sprint 1'!$E$43:$E$46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0.2</c:v>
                </c:pt>
                <c:pt idx="3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256704"/>
        <c:axId val="53085888"/>
      </c:barChart>
      <c:catAx>
        <c:axId val="53256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85888"/>
        <c:crosses val="autoZero"/>
        <c:auto val="1"/>
        <c:lblAlgn val="ctr"/>
        <c:lblOffset val="100"/>
        <c:noMultiLvlLbl val="0"/>
      </c:catAx>
      <c:valAx>
        <c:axId val="5308588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3256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20</xdr:row>
      <xdr:rowOff>66675</xdr:rowOff>
    </xdr:from>
    <xdr:to>
      <xdr:col>10</xdr:col>
      <xdr:colOff>219075</xdr:colOff>
      <xdr:row>31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32</xdr:row>
      <xdr:rowOff>9525</xdr:rowOff>
    </xdr:from>
    <xdr:to>
      <xdr:col>11</xdr:col>
      <xdr:colOff>419100</xdr:colOff>
      <xdr:row>46</xdr:row>
      <xdr:rowOff>47625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B10" sqref="B10"/>
    </sheetView>
  </sheetViews>
  <sheetFormatPr defaultRowHeight="15" x14ac:dyDescent="0.2"/>
  <cols>
    <col min="1" max="1" width="9.140625" style="1"/>
    <col min="2" max="2" width="39.85546875" style="1" customWidth="1"/>
    <col min="3" max="3" width="100.85546875" style="1" customWidth="1"/>
    <col min="4" max="16384" width="9.140625" style="1"/>
  </cols>
  <sheetData>
    <row r="1" spans="1:3" ht="18" x14ac:dyDescent="0.25">
      <c r="A1" s="3" t="s">
        <v>0</v>
      </c>
      <c r="B1" s="3" t="s">
        <v>1</v>
      </c>
      <c r="C1" s="3" t="s">
        <v>2</v>
      </c>
    </row>
    <row r="2" spans="1:3" x14ac:dyDescent="0.2">
      <c r="A2" s="2">
        <v>1</v>
      </c>
      <c r="B2" s="2" t="s">
        <v>4</v>
      </c>
      <c r="C2" s="2" t="s">
        <v>6</v>
      </c>
    </row>
    <row r="3" spans="1:3" x14ac:dyDescent="0.2">
      <c r="A3" s="2">
        <v>2</v>
      </c>
      <c r="B3" s="2" t="s">
        <v>3</v>
      </c>
      <c r="C3" s="2" t="s">
        <v>5</v>
      </c>
    </row>
    <row r="4" spans="1:3" x14ac:dyDescent="0.2">
      <c r="A4" s="2">
        <v>3</v>
      </c>
      <c r="B4" s="2" t="s">
        <v>7</v>
      </c>
      <c r="C4" s="2" t="s">
        <v>8</v>
      </c>
    </row>
    <row r="5" spans="1:3" x14ac:dyDescent="0.2">
      <c r="A5" s="2">
        <v>4</v>
      </c>
      <c r="B5" s="2" t="s">
        <v>30</v>
      </c>
      <c r="C5" s="2" t="s">
        <v>31</v>
      </c>
    </row>
    <row r="6" spans="1:3" x14ac:dyDescent="0.2">
      <c r="A6" s="2">
        <v>5</v>
      </c>
      <c r="B6" s="2" t="s">
        <v>9</v>
      </c>
      <c r="C6" s="2" t="s">
        <v>32</v>
      </c>
    </row>
    <row r="7" spans="1:3" x14ac:dyDescent="0.2">
      <c r="A7" s="2">
        <v>6</v>
      </c>
      <c r="B7" s="2" t="s">
        <v>10</v>
      </c>
      <c r="C7" s="2" t="s">
        <v>12</v>
      </c>
    </row>
    <row r="8" spans="1:3" x14ac:dyDescent="0.2">
      <c r="A8" s="2">
        <v>7</v>
      </c>
      <c r="B8" s="2" t="s">
        <v>11</v>
      </c>
      <c r="C8" s="2" t="s">
        <v>23</v>
      </c>
    </row>
    <row r="9" spans="1:3" x14ac:dyDescent="0.2">
      <c r="A9" s="2">
        <v>8</v>
      </c>
      <c r="B9" s="2" t="s">
        <v>13</v>
      </c>
      <c r="C9" s="2" t="s">
        <v>14</v>
      </c>
    </row>
    <row r="10" spans="1:3" x14ac:dyDescent="0.2">
      <c r="A10" s="2">
        <v>9</v>
      </c>
      <c r="B10" s="2" t="s">
        <v>15</v>
      </c>
      <c r="C10" s="2" t="s">
        <v>16</v>
      </c>
    </row>
    <row r="11" spans="1:3" x14ac:dyDescent="0.2">
      <c r="A11" s="2">
        <v>10</v>
      </c>
      <c r="B11" s="2" t="s">
        <v>34</v>
      </c>
      <c r="C11" s="2" t="s">
        <v>35</v>
      </c>
    </row>
    <row r="12" spans="1:3" x14ac:dyDescent="0.2">
      <c r="A12" s="2">
        <v>11</v>
      </c>
      <c r="B12" s="2" t="s">
        <v>36</v>
      </c>
      <c r="C12" s="2" t="s">
        <v>37</v>
      </c>
    </row>
    <row r="13" spans="1:3" x14ac:dyDescent="0.2">
      <c r="A13" s="2">
        <v>12</v>
      </c>
      <c r="B13" s="2" t="s">
        <v>18</v>
      </c>
      <c r="C13" s="2" t="s">
        <v>17</v>
      </c>
    </row>
    <row r="14" spans="1:3" x14ac:dyDescent="0.2">
      <c r="A14" s="2">
        <v>13</v>
      </c>
      <c r="B14" s="2" t="s">
        <v>40</v>
      </c>
      <c r="C14" s="2" t="s">
        <v>41</v>
      </c>
    </row>
    <row r="15" spans="1:3" x14ac:dyDescent="0.2">
      <c r="A15" s="2">
        <v>14</v>
      </c>
      <c r="B15" s="2" t="s">
        <v>39</v>
      </c>
      <c r="C15" s="2" t="s">
        <v>42</v>
      </c>
    </row>
    <row r="16" spans="1:3" x14ac:dyDescent="0.2">
      <c r="A16" s="2">
        <v>15</v>
      </c>
      <c r="B16" s="2" t="s">
        <v>19</v>
      </c>
      <c r="C16" s="2" t="s">
        <v>82</v>
      </c>
    </row>
    <row r="17" spans="1:3" x14ac:dyDescent="0.2">
      <c r="A17" s="2">
        <v>16</v>
      </c>
      <c r="B17" s="2" t="s">
        <v>20</v>
      </c>
      <c r="C17" s="2" t="s">
        <v>83</v>
      </c>
    </row>
    <row r="18" spans="1:3" x14ac:dyDescent="0.2">
      <c r="A18" s="2">
        <v>17</v>
      </c>
      <c r="B18" s="2" t="s">
        <v>21</v>
      </c>
      <c r="C18" s="2" t="s">
        <v>22</v>
      </c>
    </row>
    <row r="19" spans="1:3" x14ac:dyDescent="0.2">
      <c r="A19" s="2">
        <v>18</v>
      </c>
      <c r="B19" s="2" t="s">
        <v>24</v>
      </c>
      <c r="C19" s="2" t="s">
        <v>25</v>
      </c>
    </row>
    <row r="20" spans="1:3" x14ac:dyDescent="0.2">
      <c r="A20" s="2">
        <v>19</v>
      </c>
      <c r="B20" s="2" t="s">
        <v>26</v>
      </c>
      <c r="C20" s="2" t="s">
        <v>27</v>
      </c>
    </row>
    <row r="21" spans="1:3" x14ac:dyDescent="0.2">
      <c r="A21" s="2">
        <v>20</v>
      </c>
      <c r="B21" s="2" t="s">
        <v>28</v>
      </c>
      <c r="C21" s="2" t="s">
        <v>29</v>
      </c>
    </row>
    <row r="22" spans="1:3" x14ac:dyDescent="0.2">
      <c r="A22" s="2">
        <v>21</v>
      </c>
      <c r="B22" s="2" t="s">
        <v>33</v>
      </c>
      <c r="C22" s="2" t="s">
        <v>38</v>
      </c>
    </row>
    <row r="23" spans="1:3" x14ac:dyDescent="0.2">
      <c r="A23" s="2">
        <v>22</v>
      </c>
      <c r="B23" s="2" t="s">
        <v>43</v>
      </c>
      <c r="C23" s="2" t="s">
        <v>45</v>
      </c>
    </row>
    <row r="24" spans="1:3" x14ac:dyDescent="0.2">
      <c r="A24" s="2">
        <v>23</v>
      </c>
      <c r="B24" s="2" t="s">
        <v>44</v>
      </c>
      <c r="C24" s="2" t="s">
        <v>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workbookViewId="0">
      <selection activeCell="K13" sqref="K13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16384" width="9.140625" style="1"/>
  </cols>
  <sheetData>
    <row r="1" spans="1:13" ht="25.5" x14ac:dyDescent="0.35">
      <c r="B1" s="4" t="s">
        <v>77</v>
      </c>
    </row>
    <row r="3" spans="1:13" x14ac:dyDescent="0.2">
      <c r="A3" s="5" t="s">
        <v>0</v>
      </c>
      <c r="B3" s="5" t="s">
        <v>47</v>
      </c>
      <c r="C3" s="5" t="s">
        <v>48</v>
      </c>
      <c r="D3" s="5" t="s">
        <v>78</v>
      </c>
      <c r="E3" s="5" t="s">
        <v>49</v>
      </c>
      <c r="F3" s="5" t="s">
        <v>50</v>
      </c>
      <c r="G3" s="5" t="s">
        <v>53</v>
      </c>
      <c r="H3" s="5" t="s">
        <v>54</v>
      </c>
      <c r="I3" s="5" t="s">
        <v>55</v>
      </c>
      <c r="J3" s="5" t="s">
        <v>56</v>
      </c>
      <c r="K3" s="5" t="s">
        <v>57</v>
      </c>
      <c r="L3" s="5" t="s">
        <v>58</v>
      </c>
      <c r="M3" s="5" t="s">
        <v>59</v>
      </c>
    </row>
    <row r="4" spans="1:13" x14ac:dyDescent="0.2">
      <c r="A4" s="2">
        <v>1</v>
      </c>
      <c r="B4" s="2" t="s">
        <v>51</v>
      </c>
      <c r="C4" s="2"/>
      <c r="D4" s="2" t="s">
        <v>52</v>
      </c>
      <c r="E4" s="2">
        <v>10</v>
      </c>
      <c r="F4" s="2" t="s">
        <v>87</v>
      </c>
      <c r="G4" s="2"/>
      <c r="H4" s="2"/>
      <c r="I4" s="2"/>
      <c r="J4" s="2"/>
      <c r="K4" s="2">
        <v>5</v>
      </c>
      <c r="L4" s="2">
        <v>5</v>
      </c>
      <c r="M4" s="2"/>
    </row>
    <row r="5" spans="1:13" s="12" customFormat="1" x14ac:dyDescent="0.2">
      <c r="A5" s="11">
        <v>2</v>
      </c>
      <c r="B5" s="11" t="s">
        <v>60</v>
      </c>
      <c r="C5" s="11" t="s">
        <v>106</v>
      </c>
      <c r="D5" s="11" t="s">
        <v>74</v>
      </c>
      <c r="E5" s="11">
        <v>6</v>
      </c>
      <c r="F5" s="11" t="s">
        <v>86</v>
      </c>
      <c r="G5" s="11"/>
      <c r="H5" s="11"/>
      <c r="I5" s="11"/>
      <c r="J5" s="11"/>
      <c r="K5" s="11"/>
      <c r="L5" s="11"/>
      <c r="M5" s="11"/>
    </row>
    <row r="6" spans="1:13" s="12" customFormat="1" x14ac:dyDescent="0.2">
      <c r="A6" s="11">
        <v>3</v>
      </c>
      <c r="B6" s="11" t="s">
        <v>61</v>
      </c>
      <c r="C6" s="11" t="s">
        <v>107</v>
      </c>
      <c r="D6" s="11" t="s">
        <v>74</v>
      </c>
      <c r="E6" s="11">
        <v>6</v>
      </c>
      <c r="F6" s="11" t="s">
        <v>86</v>
      </c>
      <c r="G6" s="11"/>
      <c r="H6" s="11"/>
      <c r="I6" s="11"/>
      <c r="J6" s="11"/>
      <c r="K6" s="11"/>
      <c r="L6" s="11"/>
      <c r="M6" s="11"/>
    </row>
    <row r="7" spans="1:13" s="12" customFormat="1" x14ac:dyDescent="0.2">
      <c r="A7" s="11">
        <v>4</v>
      </c>
      <c r="B7" s="11" t="s">
        <v>84</v>
      </c>
      <c r="C7" s="11" t="s">
        <v>106</v>
      </c>
      <c r="D7" s="11" t="s">
        <v>74</v>
      </c>
      <c r="E7" s="11">
        <v>6</v>
      </c>
      <c r="F7" s="11" t="s">
        <v>86</v>
      </c>
      <c r="G7" s="11"/>
      <c r="H7" s="11"/>
      <c r="I7" s="11"/>
      <c r="J7" s="11"/>
      <c r="K7" s="11"/>
      <c r="L7" s="11"/>
      <c r="M7" s="11"/>
    </row>
    <row r="8" spans="1:13" s="12" customFormat="1" x14ac:dyDescent="0.2">
      <c r="A8" s="11">
        <v>5</v>
      </c>
      <c r="B8" s="11" t="s">
        <v>62</v>
      </c>
      <c r="C8" s="11" t="s">
        <v>103</v>
      </c>
      <c r="D8" s="11" t="s">
        <v>75</v>
      </c>
      <c r="E8" s="11">
        <v>8</v>
      </c>
      <c r="F8" s="11" t="s">
        <v>86</v>
      </c>
      <c r="G8" s="11"/>
      <c r="H8" s="11"/>
      <c r="I8" s="11"/>
      <c r="J8" s="11"/>
      <c r="K8" s="11"/>
      <c r="L8" s="11"/>
      <c r="M8" s="11"/>
    </row>
    <row r="9" spans="1:13" s="12" customFormat="1" x14ac:dyDescent="0.2">
      <c r="A9" s="11">
        <v>6</v>
      </c>
      <c r="B9" s="11" t="s">
        <v>63</v>
      </c>
      <c r="C9" s="11" t="s">
        <v>103</v>
      </c>
      <c r="D9" s="11" t="s">
        <v>75</v>
      </c>
      <c r="E9" s="11">
        <v>8</v>
      </c>
      <c r="F9" s="11" t="s">
        <v>86</v>
      </c>
      <c r="G9" s="11"/>
      <c r="H9" s="11"/>
      <c r="I9" s="11"/>
      <c r="J9" s="11"/>
      <c r="K9" s="11"/>
      <c r="L9" s="11"/>
      <c r="M9" s="11"/>
    </row>
    <row r="10" spans="1:13" s="12" customFormat="1" x14ac:dyDescent="0.2">
      <c r="A10" s="11">
        <v>7</v>
      </c>
      <c r="B10" s="11" t="s">
        <v>64</v>
      </c>
      <c r="C10" s="11" t="s">
        <v>103</v>
      </c>
      <c r="D10" s="11" t="s">
        <v>75</v>
      </c>
      <c r="E10" s="11">
        <v>8</v>
      </c>
      <c r="F10" s="11" t="s">
        <v>86</v>
      </c>
      <c r="G10" s="11"/>
      <c r="H10" s="11"/>
      <c r="I10" s="11"/>
      <c r="J10" s="11"/>
      <c r="K10" s="11"/>
      <c r="L10" s="11"/>
      <c r="M10" s="11"/>
    </row>
    <row r="11" spans="1:13" x14ac:dyDescent="0.2">
      <c r="A11" s="2">
        <v>8</v>
      </c>
      <c r="B11" s="6" t="s">
        <v>65</v>
      </c>
      <c r="C11" s="2" t="s">
        <v>104</v>
      </c>
      <c r="D11" s="2" t="s">
        <v>74</v>
      </c>
      <c r="E11" s="2">
        <v>4</v>
      </c>
      <c r="F11" s="2" t="s">
        <v>87</v>
      </c>
      <c r="G11" s="2"/>
      <c r="H11" s="2"/>
      <c r="I11" s="2"/>
      <c r="J11" s="2"/>
      <c r="K11" s="2"/>
      <c r="L11" s="2"/>
      <c r="M11" s="2"/>
    </row>
    <row r="12" spans="1:13" x14ac:dyDescent="0.2">
      <c r="A12" s="2">
        <v>9</v>
      </c>
      <c r="B12" s="2" t="s">
        <v>66</v>
      </c>
      <c r="C12" s="2"/>
      <c r="D12" s="2" t="s">
        <v>52</v>
      </c>
      <c r="E12" s="2">
        <v>3</v>
      </c>
      <c r="F12" s="2" t="s">
        <v>87</v>
      </c>
      <c r="G12" s="2">
        <v>3</v>
      </c>
      <c r="H12" s="2"/>
      <c r="I12" s="2"/>
      <c r="J12" s="2"/>
      <c r="K12" s="2"/>
      <c r="L12" s="2"/>
      <c r="M12" s="2"/>
    </row>
    <row r="13" spans="1:13" x14ac:dyDescent="0.2">
      <c r="A13" s="2">
        <v>10</v>
      </c>
      <c r="B13" s="2" t="s">
        <v>67</v>
      </c>
      <c r="C13" s="2"/>
      <c r="D13" s="2" t="s">
        <v>73</v>
      </c>
      <c r="E13" s="2">
        <v>8</v>
      </c>
      <c r="F13" s="2" t="s">
        <v>87</v>
      </c>
      <c r="G13" s="2"/>
      <c r="H13" s="2"/>
      <c r="I13" s="2">
        <v>4</v>
      </c>
      <c r="J13" s="2">
        <v>4</v>
      </c>
      <c r="K13" s="2"/>
      <c r="L13" s="2"/>
      <c r="M13" s="2"/>
    </row>
    <row r="14" spans="1:13" x14ac:dyDescent="0.2">
      <c r="A14" s="2">
        <v>11</v>
      </c>
      <c r="B14" s="2" t="s">
        <v>68</v>
      </c>
      <c r="C14" s="2"/>
      <c r="D14" s="2" t="s">
        <v>73</v>
      </c>
      <c r="E14" s="2">
        <v>15</v>
      </c>
      <c r="F14" s="2" t="s">
        <v>87</v>
      </c>
      <c r="G14" s="2"/>
      <c r="H14" s="2"/>
      <c r="I14" s="2">
        <v>3</v>
      </c>
      <c r="J14" s="2">
        <v>7</v>
      </c>
      <c r="K14" s="2">
        <v>5</v>
      </c>
      <c r="L14" s="2"/>
      <c r="M14" s="2"/>
    </row>
    <row r="15" spans="1:13" s="12" customFormat="1" x14ac:dyDescent="0.2">
      <c r="A15" s="11">
        <v>12</v>
      </c>
      <c r="B15" s="11" t="s">
        <v>85</v>
      </c>
      <c r="C15" s="11" t="s">
        <v>105</v>
      </c>
      <c r="D15" s="11" t="s">
        <v>74</v>
      </c>
      <c r="E15" s="11">
        <v>10</v>
      </c>
      <c r="F15" s="11" t="s">
        <v>86</v>
      </c>
      <c r="G15" s="11"/>
      <c r="H15" s="11"/>
      <c r="I15" s="11"/>
      <c r="J15" s="11"/>
      <c r="K15" s="11"/>
      <c r="L15" s="11"/>
      <c r="M15" s="11"/>
    </row>
    <row r="16" spans="1:13" x14ac:dyDescent="0.2">
      <c r="A16" s="2">
        <v>13</v>
      </c>
      <c r="B16" s="2" t="s">
        <v>69</v>
      </c>
      <c r="C16" s="2"/>
      <c r="D16" s="2" t="s">
        <v>52</v>
      </c>
      <c r="E16" s="2">
        <v>12</v>
      </c>
      <c r="F16" s="2" t="s">
        <v>87</v>
      </c>
      <c r="G16" s="2"/>
      <c r="H16" s="2"/>
      <c r="I16" s="2">
        <v>6</v>
      </c>
      <c r="J16" s="2">
        <v>6</v>
      </c>
      <c r="K16" s="2"/>
      <c r="L16" s="2"/>
      <c r="M16" s="2"/>
    </row>
    <row r="17" spans="1:13" x14ac:dyDescent="0.2">
      <c r="A17" s="2">
        <v>14</v>
      </c>
      <c r="B17" s="2" t="s">
        <v>70</v>
      </c>
      <c r="C17" s="2"/>
      <c r="D17" s="2" t="s">
        <v>73</v>
      </c>
      <c r="E17" s="2">
        <v>10</v>
      </c>
      <c r="F17" s="2" t="s">
        <v>87</v>
      </c>
      <c r="G17" s="2"/>
      <c r="H17" s="2"/>
      <c r="I17" s="2"/>
      <c r="J17" s="2"/>
      <c r="K17" s="2">
        <v>5</v>
      </c>
      <c r="L17" s="2">
        <v>5</v>
      </c>
      <c r="M17" s="2"/>
    </row>
    <row r="18" spans="1:13" x14ac:dyDescent="0.2">
      <c r="A18" s="2">
        <v>15</v>
      </c>
      <c r="B18" s="7" t="s">
        <v>71</v>
      </c>
      <c r="C18" s="2" t="s">
        <v>104</v>
      </c>
      <c r="D18" s="2" t="s">
        <v>75</v>
      </c>
      <c r="E18" s="2">
        <v>8</v>
      </c>
      <c r="F18" s="2" t="s">
        <v>87</v>
      </c>
      <c r="G18" s="2"/>
      <c r="H18" s="2"/>
      <c r="I18" s="2"/>
      <c r="J18" s="2"/>
      <c r="K18" s="2"/>
      <c r="L18" s="2"/>
      <c r="M18" s="2"/>
    </row>
    <row r="19" spans="1:13" x14ac:dyDescent="0.2">
      <c r="A19" s="2">
        <v>16</v>
      </c>
      <c r="B19" s="2" t="s">
        <v>72</v>
      </c>
      <c r="C19" s="2"/>
      <c r="D19" s="2" t="s">
        <v>52</v>
      </c>
      <c r="E19" s="2">
        <v>3</v>
      </c>
      <c r="F19" s="2" t="s">
        <v>87</v>
      </c>
      <c r="G19" s="2"/>
      <c r="H19" s="2"/>
      <c r="I19" s="2"/>
      <c r="J19" s="2"/>
      <c r="K19" s="2"/>
      <c r="L19" s="2"/>
      <c r="M19" s="2">
        <v>3</v>
      </c>
    </row>
    <row r="20" spans="1:13" x14ac:dyDescent="0.2">
      <c r="A20" s="2">
        <v>17</v>
      </c>
      <c r="B20" s="2" t="s">
        <v>101</v>
      </c>
      <c r="C20" s="2"/>
      <c r="D20" s="2" t="s">
        <v>52</v>
      </c>
      <c r="E20" s="2">
        <v>4</v>
      </c>
      <c r="F20" s="2" t="s">
        <v>87</v>
      </c>
      <c r="G20" s="2"/>
      <c r="H20" s="2"/>
      <c r="I20" s="2"/>
      <c r="J20" s="2"/>
      <c r="K20" s="2"/>
      <c r="L20" s="2"/>
      <c r="M20" s="2">
        <v>4</v>
      </c>
    </row>
    <row r="22" spans="1:13" x14ac:dyDescent="0.2">
      <c r="B22" s="1" t="s">
        <v>76</v>
      </c>
    </row>
    <row r="23" spans="1:13" ht="15.75" x14ac:dyDescent="0.25">
      <c r="B23" s="9" t="s">
        <v>78</v>
      </c>
      <c r="C23" s="9" t="s">
        <v>79</v>
      </c>
    </row>
    <row r="24" spans="1:13" x14ac:dyDescent="0.2">
      <c r="B24" s="2" t="s">
        <v>52</v>
      </c>
      <c r="C24" s="2">
        <f>SUMIF(D4:D20,B24,E4:E20)</f>
        <v>32</v>
      </c>
    </row>
    <row r="25" spans="1:13" x14ac:dyDescent="0.2">
      <c r="B25" s="2" t="s">
        <v>73</v>
      </c>
      <c r="C25" s="2">
        <f>SUMIF(D4:D20,B25,E4:E20)</f>
        <v>33</v>
      </c>
    </row>
    <row r="26" spans="1:13" x14ac:dyDescent="0.2">
      <c r="B26" s="2" t="s">
        <v>74</v>
      </c>
      <c r="C26" s="2">
        <f>SUMIF(D4:D20,B26,E4:E20)</f>
        <v>32</v>
      </c>
    </row>
    <row r="27" spans="1:13" x14ac:dyDescent="0.2">
      <c r="B27" s="2" t="s">
        <v>75</v>
      </c>
      <c r="C27" s="2">
        <f>SUMIF(D4:D20,B27,E4:E20)</f>
        <v>32</v>
      </c>
    </row>
    <row r="29" spans="1:13" x14ac:dyDescent="0.2">
      <c r="B29" s="1" t="s">
        <v>81</v>
      </c>
    </row>
    <row r="30" spans="1:13" ht="15.75" x14ac:dyDescent="0.25">
      <c r="B30" s="9" t="s">
        <v>78</v>
      </c>
      <c r="C30" s="9" t="s">
        <v>79</v>
      </c>
    </row>
    <row r="31" spans="1:13" x14ac:dyDescent="0.2">
      <c r="B31" s="2" t="s">
        <v>52</v>
      </c>
      <c r="C31" s="2"/>
    </row>
    <row r="32" spans="1:13" x14ac:dyDescent="0.2">
      <c r="B32" s="2" t="s">
        <v>73</v>
      </c>
      <c r="C32" s="2"/>
    </row>
    <row r="33" spans="2:5" x14ac:dyDescent="0.2">
      <c r="B33" s="2" t="s">
        <v>74</v>
      </c>
      <c r="C33" s="2"/>
    </row>
    <row r="34" spans="2:5" x14ac:dyDescent="0.2">
      <c r="B34" s="2" t="s">
        <v>75</v>
      </c>
      <c r="C34" s="2"/>
    </row>
    <row r="37" spans="2:5" ht="15.75" x14ac:dyDescent="0.25">
      <c r="B37" s="9" t="s">
        <v>98</v>
      </c>
      <c r="C37" s="2">
        <f>COUNTA(F4:F20)</f>
        <v>17</v>
      </c>
    </row>
    <row r="38" spans="2:5" ht="15.75" x14ac:dyDescent="0.25">
      <c r="B38" s="9" t="s">
        <v>99</v>
      </c>
      <c r="C38" s="2">
        <f>COUNTIF(F4:F20,"Completed")</f>
        <v>10</v>
      </c>
    </row>
    <row r="39" spans="2:5" ht="15.75" x14ac:dyDescent="0.25">
      <c r="B39" s="9" t="s">
        <v>100</v>
      </c>
      <c r="C39" s="2">
        <f>C37-C38</f>
        <v>7</v>
      </c>
    </row>
    <row r="42" spans="2:5" ht="15.75" x14ac:dyDescent="0.25">
      <c r="B42" s="9" t="s">
        <v>78</v>
      </c>
      <c r="C42" s="9" t="s">
        <v>98</v>
      </c>
      <c r="D42" s="9" t="s">
        <v>99</v>
      </c>
      <c r="E42" s="9" t="s">
        <v>102</v>
      </c>
    </row>
    <row r="43" spans="2:5" x14ac:dyDescent="0.2">
      <c r="B43" s="2" t="s">
        <v>52</v>
      </c>
      <c r="C43" s="2">
        <f>COUNTIF(D4:D20,B43)</f>
        <v>5</v>
      </c>
      <c r="D43" s="2">
        <v>5</v>
      </c>
      <c r="E43" s="10">
        <f>D43/C43</f>
        <v>1</v>
      </c>
    </row>
    <row r="44" spans="2:5" x14ac:dyDescent="0.2">
      <c r="B44" s="2" t="s">
        <v>73</v>
      </c>
      <c r="C44" s="2">
        <f>COUNTIF(D4:D20,B44)</f>
        <v>3</v>
      </c>
      <c r="D44" s="2">
        <v>3</v>
      </c>
      <c r="E44" s="10">
        <f t="shared" ref="E44:E46" si="0">D44/C44</f>
        <v>1</v>
      </c>
    </row>
    <row r="45" spans="2:5" x14ac:dyDescent="0.2">
      <c r="B45" s="2" t="s">
        <v>74</v>
      </c>
      <c r="C45" s="2">
        <f>COUNTIF(D4:D20,B45)</f>
        <v>5</v>
      </c>
      <c r="D45" s="2">
        <v>1</v>
      </c>
      <c r="E45" s="10">
        <f t="shared" si="0"/>
        <v>0.2</v>
      </c>
    </row>
    <row r="46" spans="2:5" x14ac:dyDescent="0.2">
      <c r="B46" s="2" t="s">
        <v>75</v>
      </c>
      <c r="C46" s="2">
        <f>COUNTIF(D4:D20,B46)</f>
        <v>4</v>
      </c>
      <c r="D46" s="2">
        <v>1</v>
      </c>
      <c r="E46" s="10">
        <f t="shared" si="0"/>
        <v>0.25</v>
      </c>
    </row>
  </sheetData>
  <dataValidations count="2">
    <dataValidation type="list" allowBlank="1" showInputMessage="1" showErrorMessage="1" sqref="D4:D20">
      <formula1>"MinhKH, KhangTN, ThiTD, TungTD"</formula1>
    </dataValidation>
    <dataValidation type="list" allowBlank="1" showInputMessage="1" showErrorMessage="1" sqref="F4:F20">
      <formula1>"New, In process, Waiting for Approval, Completed"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topLeftCell="A10" workbookViewId="0">
      <selection activeCell="C22" sqref="C22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88</v>
      </c>
      <c r="G1" s="8" t="s">
        <v>94</v>
      </c>
      <c r="H1" s="1" t="s">
        <v>96</v>
      </c>
      <c r="I1" s="8" t="s">
        <v>95</v>
      </c>
      <c r="J1" s="1" t="s">
        <v>97</v>
      </c>
    </row>
    <row r="3" spans="1:13" x14ac:dyDescent="0.2">
      <c r="A3" s="5" t="s">
        <v>0</v>
      </c>
      <c r="B3" s="5" t="s">
        <v>47</v>
      </c>
      <c r="C3" s="5" t="s">
        <v>48</v>
      </c>
      <c r="D3" s="5" t="s">
        <v>78</v>
      </c>
      <c r="E3" s="5" t="s">
        <v>49</v>
      </c>
      <c r="F3" s="5" t="s">
        <v>50</v>
      </c>
      <c r="G3" s="5" t="s">
        <v>53</v>
      </c>
      <c r="H3" s="5" t="s">
        <v>54</v>
      </c>
      <c r="I3" s="5" t="s">
        <v>55</v>
      </c>
      <c r="J3" s="5" t="s">
        <v>56</v>
      </c>
      <c r="K3" s="5" t="s">
        <v>57</v>
      </c>
      <c r="L3" s="5" t="s">
        <v>58</v>
      </c>
      <c r="M3" s="5" t="s">
        <v>59</v>
      </c>
    </row>
    <row r="4" spans="1:13" x14ac:dyDescent="0.2">
      <c r="A4" s="2">
        <v>1</v>
      </c>
      <c r="B4" s="2" t="s">
        <v>89</v>
      </c>
      <c r="C4" s="2"/>
      <c r="D4" s="2" t="s">
        <v>52</v>
      </c>
      <c r="E4" s="2">
        <v>12</v>
      </c>
      <c r="F4" s="2" t="s">
        <v>86</v>
      </c>
      <c r="G4" s="2"/>
      <c r="H4" s="2"/>
      <c r="I4" s="2"/>
      <c r="J4" s="2"/>
      <c r="K4" s="2"/>
      <c r="L4" s="2"/>
      <c r="M4" s="2"/>
    </row>
    <row r="5" spans="1:13" x14ac:dyDescent="0.2">
      <c r="A5" s="2">
        <v>2</v>
      </c>
      <c r="B5" s="2" t="s">
        <v>90</v>
      </c>
      <c r="C5" s="2"/>
      <c r="D5" s="2" t="s">
        <v>52</v>
      </c>
      <c r="E5" s="2">
        <v>12</v>
      </c>
      <c r="F5" s="2" t="s">
        <v>80</v>
      </c>
      <c r="G5" s="2"/>
      <c r="H5" s="2"/>
      <c r="I5" s="2"/>
      <c r="J5" s="2"/>
      <c r="K5" s="2"/>
      <c r="L5" s="2"/>
      <c r="M5" s="2"/>
    </row>
    <row r="6" spans="1:13" x14ac:dyDescent="0.2">
      <c r="A6" s="2">
        <v>3</v>
      </c>
      <c r="B6" s="2" t="s">
        <v>91</v>
      </c>
      <c r="C6" s="2"/>
      <c r="D6" s="2" t="s">
        <v>73</v>
      </c>
      <c r="E6" s="2">
        <v>8</v>
      </c>
      <c r="F6" s="2" t="s">
        <v>80</v>
      </c>
      <c r="G6" s="2"/>
      <c r="H6" s="2"/>
      <c r="I6" s="2"/>
      <c r="J6" s="2"/>
      <c r="K6" s="2"/>
      <c r="L6" s="2"/>
      <c r="M6" s="2"/>
    </row>
    <row r="7" spans="1:13" x14ac:dyDescent="0.2">
      <c r="A7" s="2">
        <v>4</v>
      </c>
      <c r="B7" s="2" t="s">
        <v>92</v>
      </c>
      <c r="C7" s="2"/>
      <c r="D7" s="2" t="s">
        <v>75</v>
      </c>
      <c r="E7" s="2">
        <v>8</v>
      </c>
      <c r="F7" s="2" t="s">
        <v>80</v>
      </c>
      <c r="G7" s="2"/>
      <c r="H7" s="2"/>
      <c r="I7" s="2"/>
      <c r="J7" s="2"/>
      <c r="K7" s="2"/>
      <c r="L7" s="2"/>
      <c r="M7" s="2"/>
    </row>
    <row r="8" spans="1:13" x14ac:dyDescent="0.2">
      <c r="A8" s="2">
        <v>5</v>
      </c>
      <c r="B8" s="2" t="s">
        <v>93</v>
      </c>
      <c r="C8" s="2"/>
      <c r="D8" s="2" t="s">
        <v>75</v>
      </c>
      <c r="E8" s="2">
        <v>8</v>
      </c>
      <c r="F8" s="2" t="s">
        <v>80</v>
      </c>
      <c r="G8" s="2"/>
      <c r="H8" s="2"/>
      <c r="I8" s="2"/>
      <c r="J8" s="2"/>
      <c r="K8" s="2"/>
      <c r="L8" s="2"/>
      <c r="M8" s="2"/>
    </row>
    <row r="9" spans="1:13" x14ac:dyDescent="0.2">
      <c r="A9" s="2">
        <v>6</v>
      </c>
      <c r="B9" s="2" t="s">
        <v>109</v>
      </c>
      <c r="C9" s="2"/>
      <c r="D9" s="2" t="s">
        <v>73</v>
      </c>
      <c r="E9" s="2">
        <v>10</v>
      </c>
      <c r="F9" s="2" t="s">
        <v>80</v>
      </c>
      <c r="G9" s="2"/>
      <c r="H9" s="2"/>
      <c r="I9" s="2"/>
      <c r="J9" s="2"/>
      <c r="K9" s="2"/>
      <c r="L9" s="2"/>
      <c r="M9" s="2"/>
    </row>
    <row r="10" spans="1:13" x14ac:dyDescent="0.2">
      <c r="A10" s="2">
        <v>7</v>
      </c>
      <c r="B10" s="2" t="s">
        <v>110</v>
      </c>
      <c r="C10" s="2"/>
      <c r="D10" s="2" t="s">
        <v>73</v>
      </c>
      <c r="E10" s="2">
        <v>16</v>
      </c>
      <c r="F10" s="2" t="s">
        <v>80</v>
      </c>
      <c r="G10" s="2"/>
      <c r="H10" s="2"/>
      <c r="I10" s="2"/>
      <c r="J10" s="2"/>
      <c r="K10" s="2"/>
      <c r="L10" s="2"/>
      <c r="M10" s="2"/>
    </row>
    <row r="11" spans="1:13" s="15" customFormat="1" x14ac:dyDescent="0.2">
      <c r="A11" s="2">
        <v>8</v>
      </c>
      <c r="B11" s="14" t="s">
        <v>60</v>
      </c>
      <c r="C11" s="13" t="s">
        <v>115</v>
      </c>
      <c r="D11" s="14" t="s">
        <v>52</v>
      </c>
      <c r="E11" s="14">
        <v>6</v>
      </c>
      <c r="F11" s="14" t="s">
        <v>86</v>
      </c>
      <c r="G11" s="14"/>
      <c r="H11" s="14"/>
      <c r="I11" s="14"/>
      <c r="J11" s="14"/>
      <c r="K11" s="14"/>
      <c r="L11" s="14"/>
      <c r="M11" s="14"/>
    </row>
    <row r="12" spans="1:13" s="15" customFormat="1" x14ac:dyDescent="0.2">
      <c r="A12" s="2">
        <v>9</v>
      </c>
      <c r="B12" s="14" t="s">
        <v>61</v>
      </c>
      <c r="C12" s="13" t="s">
        <v>115</v>
      </c>
      <c r="D12" s="14" t="s">
        <v>52</v>
      </c>
      <c r="E12" s="14">
        <v>6</v>
      </c>
      <c r="F12" s="14" t="s">
        <v>86</v>
      </c>
      <c r="G12" s="14"/>
      <c r="H12" s="14"/>
      <c r="I12" s="14"/>
      <c r="J12" s="14"/>
      <c r="K12" s="14"/>
      <c r="L12" s="14"/>
      <c r="M12" s="14"/>
    </row>
    <row r="13" spans="1:13" s="15" customFormat="1" x14ac:dyDescent="0.2">
      <c r="A13" s="2">
        <v>10</v>
      </c>
      <c r="B13" s="14" t="s">
        <v>84</v>
      </c>
      <c r="C13" s="13" t="s">
        <v>115</v>
      </c>
      <c r="D13" s="14" t="s">
        <v>52</v>
      </c>
      <c r="E13" s="14">
        <v>6</v>
      </c>
      <c r="F13" s="14" t="s">
        <v>86</v>
      </c>
      <c r="G13" s="14"/>
      <c r="H13" s="14"/>
      <c r="I13" s="14"/>
      <c r="J13" s="14"/>
      <c r="K13" s="14"/>
      <c r="L13" s="14"/>
      <c r="M13" s="14"/>
    </row>
    <row r="14" spans="1:13" s="15" customFormat="1" x14ac:dyDescent="0.2">
      <c r="A14" s="2">
        <v>11</v>
      </c>
      <c r="B14" s="14" t="s">
        <v>62</v>
      </c>
      <c r="C14" s="13" t="s">
        <v>108</v>
      </c>
      <c r="D14" s="14" t="s">
        <v>75</v>
      </c>
      <c r="E14" s="14">
        <v>8</v>
      </c>
      <c r="F14" s="14" t="s">
        <v>86</v>
      </c>
      <c r="G14" s="14"/>
      <c r="H14" s="14"/>
      <c r="I14" s="14"/>
      <c r="J14" s="14"/>
      <c r="K14" s="14"/>
      <c r="L14" s="14"/>
      <c r="M14" s="14"/>
    </row>
    <row r="15" spans="1:13" s="15" customFormat="1" x14ac:dyDescent="0.2">
      <c r="A15" s="2">
        <v>12</v>
      </c>
      <c r="B15" s="14" t="s">
        <v>63</v>
      </c>
      <c r="C15" s="13" t="s">
        <v>108</v>
      </c>
      <c r="D15" s="14" t="s">
        <v>75</v>
      </c>
      <c r="E15" s="14">
        <v>8</v>
      </c>
      <c r="F15" s="14" t="s">
        <v>86</v>
      </c>
      <c r="G15" s="14"/>
      <c r="H15" s="14"/>
      <c r="I15" s="14"/>
      <c r="J15" s="14"/>
      <c r="K15" s="14"/>
      <c r="L15" s="14"/>
      <c r="M15" s="14"/>
    </row>
    <row r="16" spans="1:13" s="15" customFormat="1" x14ac:dyDescent="0.2">
      <c r="A16" s="2">
        <v>13</v>
      </c>
      <c r="B16" s="14" t="s">
        <v>64</v>
      </c>
      <c r="C16" s="13" t="s">
        <v>108</v>
      </c>
      <c r="D16" s="14" t="s">
        <v>75</v>
      </c>
      <c r="E16" s="14">
        <v>8</v>
      </c>
      <c r="F16" s="14" t="s">
        <v>86</v>
      </c>
      <c r="G16" s="14"/>
      <c r="H16" s="14"/>
      <c r="I16" s="14"/>
      <c r="J16" s="14"/>
      <c r="K16" s="14"/>
      <c r="L16" s="14"/>
      <c r="M16" s="14"/>
    </row>
    <row r="17" spans="1:13" s="15" customFormat="1" x14ac:dyDescent="0.2">
      <c r="A17" s="2">
        <v>14</v>
      </c>
      <c r="B17" s="14" t="s">
        <v>111</v>
      </c>
      <c r="C17" s="13"/>
      <c r="D17" s="14" t="s">
        <v>52</v>
      </c>
      <c r="E17" s="14">
        <v>1</v>
      </c>
      <c r="F17" s="14" t="s">
        <v>87</v>
      </c>
      <c r="G17" s="14"/>
      <c r="H17" s="14"/>
      <c r="I17" s="14"/>
      <c r="J17" s="14"/>
      <c r="K17" s="14"/>
      <c r="L17" s="14"/>
      <c r="M17" s="14"/>
    </row>
    <row r="18" spans="1:13" s="15" customFormat="1" x14ac:dyDescent="0.2">
      <c r="A18" s="2">
        <v>15</v>
      </c>
      <c r="B18" s="14" t="s">
        <v>112</v>
      </c>
      <c r="C18" s="13"/>
      <c r="D18" s="14" t="s">
        <v>73</v>
      </c>
      <c r="E18" s="14">
        <v>2</v>
      </c>
      <c r="F18" s="14" t="s">
        <v>113</v>
      </c>
      <c r="G18" s="14"/>
      <c r="H18" s="14"/>
      <c r="I18" s="14"/>
      <c r="J18" s="14"/>
      <c r="K18" s="14"/>
      <c r="L18" s="14"/>
      <c r="M18" s="14"/>
    </row>
    <row r="19" spans="1:13" s="15" customFormat="1" x14ac:dyDescent="0.2">
      <c r="A19" s="2">
        <v>16</v>
      </c>
      <c r="B19" s="14" t="s">
        <v>114</v>
      </c>
      <c r="C19" s="13"/>
      <c r="D19" s="14" t="s">
        <v>73</v>
      </c>
      <c r="E19" s="14">
        <v>2</v>
      </c>
      <c r="F19" s="14" t="s">
        <v>80</v>
      </c>
      <c r="G19" s="14"/>
      <c r="H19" s="14"/>
      <c r="I19" s="14"/>
      <c r="J19" s="14"/>
      <c r="K19" s="14"/>
      <c r="L19" s="14"/>
      <c r="M19" s="14"/>
    </row>
    <row r="20" spans="1:13" s="15" customFormat="1" x14ac:dyDescent="0.2">
      <c r="A20" s="2"/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2"/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2"/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5" spans="1:13" x14ac:dyDescent="0.2">
      <c r="B25" s="1" t="s">
        <v>76</v>
      </c>
    </row>
    <row r="26" spans="1:13" x14ac:dyDescent="0.2">
      <c r="B26" s="5" t="s">
        <v>78</v>
      </c>
      <c r="C26" s="5" t="s">
        <v>79</v>
      </c>
    </row>
    <row r="27" spans="1:13" x14ac:dyDescent="0.2">
      <c r="B27" s="2" t="s">
        <v>52</v>
      </c>
      <c r="C27" s="2">
        <f>SUMIF(D4:D22,B27,E4:E22)</f>
        <v>43</v>
      </c>
    </row>
    <row r="28" spans="1:13" x14ac:dyDescent="0.2">
      <c r="B28" s="2" t="s">
        <v>73</v>
      </c>
      <c r="C28" s="2">
        <f>SUMIF(D4:D22,B28,E4:E22)</f>
        <v>38</v>
      </c>
    </row>
    <row r="29" spans="1:13" x14ac:dyDescent="0.2">
      <c r="B29" s="2" t="s">
        <v>74</v>
      </c>
      <c r="C29" s="2">
        <f>SUMIF(D4:D22,B29,E4:E22)</f>
        <v>0</v>
      </c>
    </row>
    <row r="30" spans="1:13" x14ac:dyDescent="0.2">
      <c r="B30" s="2" t="s">
        <v>75</v>
      </c>
      <c r="C30" s="2">
        <f>SUMIF(D4:D22,B30,E4:E22)</f>
        <v>40</v>
      </c>
    </row>
    <row r="32" spans="1:13" x14ac:dyDescent="0.2">
      <c r="B32" s="1" t="s">
        <v>81</v>
      </c>
    </row>
    <row r="33" spans="2:3" x14ac:dyDescent="0.2">
      <c r="B33" s="5" t="s">
        <v>78</v>
      </c>
      <c r="C33" s="5" t="s">
        <v>79</v>
      </c>
    </row>
    <row r="34" spans="2:3" x14ac:dyDescent="0.2">
      <c r="B34" s="2" t="s">
        <v>52</v>
      </c>
      <c r="C34" s="2"/>
    </row>
    <row r="35" spans="2:3" x14ac:dyDescent="0.2">
      <c r="B35" s="2" t="s">
        <v>73</v>
      </c>
      <c r="C35" s="2"/>
    </row>
    <row r="36" spans="2:3" x14ac:dyDescent="0.2">
      <c r="B36" s="2" t="s">
        <v>74</v>
      </c>
      <c r="C36" s="2"/>
    </row>
    <row r="37" spans="2:3" x14ac:dyDescent="0.2">
      <c r="B37" s="2" t="s">
        <v>75</v>
      </c>
      <c r="C37" s="2"/>
    </row>
  </sheetData>
  <dataValidations count="2">
    <dataValidation type="list" allowBlank="1" showInputMessage="1" showErrorMessage="1" sqref="F4:F22">
      <formula1>"New, In process, Waiting for Approval, Completed"</formula1>
    </dataValidation>
    <dataValidation type="list" allowBlank="1" showInputMessage="1" showErrorMessage="1" sqref="D4:D22">
      <formula1>"MinhKH, KhangTN, ThiTD, TungTD"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7" sqref="G1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Sprint 1</vt:lpstr>
      <vt:lpstr>Sprint 2</vt:lpstr>
      <vt:lpstr>Sprint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Kha</dc:creator>
  <cp:lastModifiedBy>Minh Kha</cp:lastModifiedBy>
  <dcterms:created xsi:type="dcterms:W3CDTF">2015-05-13T08:57:19Z</dcterms:created>
  <dcterms:modified xsi:type="dcterms:W3CDTF">2015-05-23T02:50:39Z</dcterms:modified>
</cp:coreProperties>
</file>