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airy management\"/>
    </mc:Choice>
  </mc:AlternateContent>
  <xr:revisionPtr revIDLastSave="0" documentId="13_ncr:1_{CC551047-12C3-475B-B295-863E979C1C45}" xr6:coauthVersionLast="38" xr6:coauthVersionMax="38" xr10:uidLastSave="{00000000-0000-0000-0000-000000000000}"/>
  <bookViews>
    <workbookView xWindow="0" yWindow="0" windowWidth="15600" windowHeight="7545" activeTab="5" xr2:uid="{00000000-000D-0000-FFFF-FFFF00000000}"/>
  </bookViews>
  <sheets>
    <sheet name="provider" sheetId="2" r:id="rId1"/>
    <sheet name="distributor" sheetId="3" r:id="rId2"/>
    <sheet name="emplyoee" sheetId="4" r:id="rId3"/>
    <sheet name="input" sheetId="7" r:id="rId4"/>
    <sheet name="milk" sheetId="1" r:id="rId5"/>
    <sheet name="packet" sheetId="6" r:id="rId6"/>
    <sheet name="money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2" i="5"/>
  <c r="E9" i="5"/>
  <c r="I9" i="5" s="1"/>
  <c r="C11" i="5"/>
  <c r="E11" i="5" s="1"/>
  <c r="C10" i="5"/>
  <c r="E10" i="5" s="1"/>
  <c r="I10" i="5" s="1"/>
  <c r="C9" i="5"/>
  <c r="C8" i="5"/>
  <c r="E8" i="5" s="1"/>
  <c r="C7" i="5"/>
  <c r="E7" i="5" s="1"/>
  <c r="C6" i="5"/>
  <c r="E6" i="5" s="1"/>
  <c r="I6" i="5" s="1"/>
  <c r="C5" i="5"/>
  <c r="E5" i="5" s="1"/>
  <c r="I5" i="5" s="1"/>
  <c r="C4" i="5"/>
  <c r="E4" i="5" s="1"/>
  <c r="C3" i="5"/>
  <c r="E3" i="5" s="1"/>
  <c r="C2" i="5"/>
  <c r="E2" i="5" s="1"/>
  <c r="C3" i="6"/>
  <c r="C4" i="6"/>
  <c r="C5" i="6"/>
  <c r="C6" i="6"/>
  <c r="C7" i="6"/>
  <c r="C8" i="6"/>
  <c r="C9" i="6"/>
  <c r="C10" i="6"/>
  <c r="C11" i="6"/>
  <c r="C2" i="6"/>
  <c r="I2" i="5" l="1"/>
  <c r="I8" i="5"/>
  <c r="I4" i="5"/>
  <c r="I11" i="5"/>
  <c r="I7" i="5"/>
  <c r="I3" i="5"/>
  <c r="E3" i="1"/>
  <c r="E4" i="1"/>
  <c r="E5" i="1"/>
  <c r="E6" i="1"/>
  <c r="E7" i="1"/>
  <c r="E8" i="1"/>
  <c r="E9" i="1"/>
  <c r="E10" i="1"/>
  <c r="E11" i="1"/>
  <c r="E2" i="1"/>
  <c r="F23" i="7"/>
  <c r="F24" i="7"/>
  <c r="F25" i="7"/>
  <c r="F26" i="7"/>
  <c r="F27" i="7"/>
  <c r="F28" i="7"/>
  <c r="F29" i="7"/>
  <c r="F30" i="7"/>
  <c r="F31" i="7"/>
  <c r="F11" i="7"/>
  <c r="F12" i="7"/>
  <c r="F13" i="7"/>
  <c r="F14" i="7"/>
  <c r="F15" i="7"/>
  <c r="F16" i="7"/>
  <c r="F17" i="7"/>
  <c r="F18" i="7"/>
  <c r="F19" i="7"/>
  <c r="F20" i="7"/>
  <c r="F21" i="7"/>
  <c r="F22" i="7"/>
  <c r="F3" i="7"/>
  <c r="F4" i="7"/>
  <c r="F5" i="7"/>
  <c r="F6" i="7"/>
  <c r="F7" i="7"/>
  <c r="F8" i="7"/>
  <c r="F9" i="7"/>
  <c r="F10" i="7"/>
  <c r="F2" i="7"/>
  <c r="E3" i="6"/>
  <c r="E4" i="6"/>
  <c r="E5" i="6"/>
  <c r="E6" i="6"/>
  <c r="E7" i="6"/>
  <c r="E8" i="6"/>
  <c r="E9" i="6"/>
  <c r="E10" i="6"/>
  <c r="E11" i="6"/>
  <c r="E2" i="6"/>
</calcChain>
</file>

<file path=xl/sharedStrings.xml><?xml version="1.0" encoding="utf-8"?>
<sst xmlns="http://schemas.openxmlformats.org/spreadsheetml/2006/main" count="134" uniqueCount="91">
  <si>
    <t>PID</t>
  </si>
  <si>
    <t>Address</t>
  </si>
  <si>
    <t>DOB</t>
  </si>
  <si>
    <t>Name</t>
  </si>
  <si>
    <t>DID</t>
  </si>
  <si>
    <t>EID</t>
  </si>
  <si>
    <t>Position</t>
  </si>
  <si>
    <t>Salary</t>
  </si>
  <si>
    <t>Akash Naik</t>
  </si>
  <si>
    <t>Abhishek Bhat</t>
  </si>
  <si>
    <t>Adarsh Hegde</t>
  </si>
  <si>
    <t>Darshan Gouda</t>
  </si>
  <si>
    <t>Akshay N A</t>
  </si>
  <si>
    <t>Shravan K R</t>
  </si>
  <si>
    <t>Varsha K M</t>
  </si>
  <si>
    <t>Varun Hegde</t>
  </si>
  <si>
    <t>8592 0544 3886</t>
  </si>
  <si>
    <t>4256 1478 2569</t>
  </si>
  <si>
    <t>2365 1254 1247</t>
  </si>
  <si>
    <t>1856 4569 1258</t>
  </si>
  <si>
    <t>1475 2563 1258</t>
  </si>
  <si>
    <t>9325 4298 4528</t>
  </si>
  <si>
    <t>4526 4585 4559</t>
  </si>
  <si>
    <t>6223 2456 4458</t>
  </si>
  <si>
    <t>R N Shetti</t>
  </si>
  <si>
    <t>Raju Naik</t>
  </si>
  <si>
    <t>Suresh Bant</t>
  </si>
  <si>
    <t>4556 1252 4486</t>
  </si>
  <si>
    <t>6652 4528 9632</t>
  </si>
  <si>
    <t>6542 1235 8596</t>
  </si>
  <si>
    <t>8852 6592 1235</t>
  </si>
  <si>
    <t>7589 6582 1256</t>
  </si>
  <si>
    <t>Date</t>
  </si>
  <si>
    <t>Quantity</t>
  </si>
  <si>
    <t>Area</t>
  </si>
  <si>
    <t>Profit</t>
  </si>
  <si>
    <t>Siddharth Venekar</t>
  </si>
  <si>
    <t>Sohan Kumar</t>
  </si>
  <si>
    <t>Prashant Advani</t>
  </si>
  <si>
    <t>Ganesh Prabhu</t>
  </si>
  <si>
    <t>Sandhya S</t>
  </si>
  <si>
    <t>Sirsi</t>
  </si>
  <si>
    <t>Siddhapura</t>
  </si>
  <si>
    <t>Yellapura</t>
  </si>
  <si>
    <t>4556 4253 1256</t>
  </si>
  <si>
    <t>9652 5623 1258</t>
  </si>
  <si>
    <t>1456 8965 2589</t>
  </si>
  <si>
    <t>7458 6522 1221</t>
  </si>
  <si>
    <t>8856 3326 1244</t>
  </si>
  <si>
    <t>Manager</t>
  </si>
  <si>
    <t>Accountant</t>
  </si>
  <si>
    <t>Driver</t>
  </si>
  <si>
    <t>Secretary</t>
  </si>
  <si>
    <t>Asst.Manager</t>
  </si>
  <si>
    <t>Shreenivasa,Bilgi,Siddhapura,UK</t>
  </si>
  <si>
    <t>Shreenidhi,Bilgi,Siddhapura,UK</t>
  </si>
  <si>
    <t>Anugraha,Janmane,Sirsi,UK</t>
  </si>
  <si>
    <t>Shriprasanna,Janmane,Sirsi,UK</t>
  </si>
  <si>
    <t>Abhibhava,Heggarni,Sirsi,UK</t>
  </si>
  <si>
    <t>Sourabha,Heggarni,Sirsi,UK</t>
  </si>
  <si>
    <t>Lakshminilaya,Kirwatti,Yellapura,UK</t>
  </si>
  <si>
    <t>Vaikuntta,Kirwatti,Yellapura,UK</t>
  </si>
  <si>
    <t>P N Shetty</t>
  </si>
  <si>
    <t>Benaka,Devikere,Sirsi,UK</t>
  </si>
  <si>
    <t>Ashrita,Halgere,Siddhapura,UK</t>
  </si>
  <si>
    <t>Prarthana,Nadig galli,Yellapura,UK</t>
  </si>
  <si>
    <t>Imran Khan</t>
  </si>
  <si>
    <t>Feroz Mahal,Muslim Galli,Bhatkal,UK</t>
  </si>
  <si>
    <t>Gajendra,Kajubag,Karwar,UK</t>
  </si>
  <si>
    <t>Aaradhana,CP Bazar,Sirsi,UK</t>
  </si>
  <si>
    <t>Kalpavraksha,Hanumanti,Sirsi,UK</t>
  </si>
  <si>
    <t>Dhanvantari,Kolgibees,Sirsi,UK</t>
  </si>
  <si>
    <t>Samanvitha,KHB Colony,Sirsi,UK</t>
  </si>
  <si>
    <t>Sameeksha,Harugar,Sirsi,UK</t>
  </si>
  <si>
    <t>Contact_no</t>
  </si>
  <si>
    <t>Aadhar_card</t>
  </si>
  <si>
    <t>Total_payment</t>
  </si>
  <si>
    <t>Total_milk_input</t>
  </si>
  <si>
    <t>Packets_manufactured</t>
  </si>
  <si>
    <t>Total_cost</t>
  </si>
  <si>
    <t>Packets_processed</t>
  </si>
  <si>
    <t>Total_incoming</t>
  </si>
  <si>
    <t>Total_payment_for_milk</t>
  </si>
  <si>
    <t>Total_payment_for_packets</t>
  </si>
  <si>
    <t>Total_outgoing</t>
  </si>
  <si>
    <t>Dates</t>
  </si>
  <si>
    <t>Cost_per_ltr_of_milk</t>
  </si>
  <si>
    <t>Cost_per_pack</t>
  </si>
  <si>
    <t>Cost_per_packet</t>
  </si>
  <si>
    <t>S_No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</si>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</sst>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1" sqref="F1"/>
    </sheetView>
  </sheetViews>
  <sheetFormatPr defaultRowHeight="15" x14ac:dyDescent="0.25"/>
  <cols>
    <col min="1" max="1" width="13.42578125" customWidth="1"/>
    <col min="2" max="2" width="16.140625" customWidth="1"/>
    <col min="3" max="3" width="18.140625" customWidth="1"/>
    <col min="4" max="4" width="32.85546875" customWidth="1"/>
    <col min="5" max="5" width="21" customWidth="1"/>
    <col min="6" max="6" width="24.4257812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74</v>
      </c>
      <c r="F1" t="s">
        <v>75</v>
      </c>
    </row>
    <row r="2" spans="1:6" ht="18.75" customHeight="1" x14ac:dyDescent="0.25">
      <c r="A2">
        <v>110512032</v>
      </c>
      <c r="B2" t="s">
        <v>8</v>
      </c>
      <c r="C2" s="1">
        <v>30011</v>
      </c>
      <c r="D2" t="s">
        <v>54</v>
      </c>
      <c r="E2">
        <v>9568423785</v>
      </c>
      <c r="F2" t="s">
        <v>22</v>
      </c>
    </row>
    <row r="3" spans="1:6" x14ac:dyDescent="0.25">
      <c r="A3">
        <v>110512012</v>
      </c>
      <c r="B3" t="s">
        <v>9</v>
      </c>
      <c r="C3" s="1">
        <v>30429</v>
      </c>
      <c r="D3" t="s">
        <v>55</v>
      </c>
      <c r="E3">
        <v>9362514785</v>
      </c>
      <c r="F3" t="s">
        <v>23</v>
      </c>
    </row>
    <row r="4" spans="1:6" x14ac:dyDescent="0.25">
      <c r="A4">
        <v>110613003</v>
      </c>
      <c r="B4" t="s">
        <v>10</v>
      </c>
      <c r="C4" s="1">
        <v>31243</v>
      </c>
      <c r="D4" t="s">
        <v>56</v>
      </c>
      <c r="E4">
        <v>9845236524</v>
      </c>
      <c r="F4" t="s">
        <v>21</v>
      </c>
    </row>
    <row r="5" spans="1:6" x14ac:dyDescent="0.25">
      <c r="A5">
        <v>110613004</v>
      </c>
      <c r="B5" t="s">
        <v>11</v>
      </c>
      <c r="C5" s="1">
        <v>29348</v>
      </c>
      <c r="D5" t="s">
        <v>57</v>
      </c>
      <c r="E5">
        <v>9562314785</v>
      </c>
      <c r="F5" t="s">
        <v>20</v>
      </c>
    </row>
    <row r="6" spans="1:6" x14ac:dyDescent="0.25">
      <c r="A6">
        <v>110614032</v>
      </c>
      <c r="B6" t="s">
        <v>12</v>
      </c>
      <c r="C6" s="1">
        <v>28524</v>
      </c>
      <c r="D6" t="s">
        <v>58</v>
      </c>
      <c r="E6">
        <v>9547812364</v>
      </c>
      <c r="F6" t="s">
        <v>19</v>
      </c>
    </row>
    <row r="7" spans="1:6" x14ac:dyDescent="0.25">
      <c r="A7">
        <v>110614033</v>
      </c>
      <c r="B7" t="s">
        <v>13</v>
      </c>
      <c r="C7" s="1">
        <v>29511</v>
      </c>
      <c r="D7" t="s">
        <v>59</v>
      </c>
      <c r="E7">
        <v>9654238512</v>
      </c>
      <c r="F7" t="s">
        <v>18</v>
      </c>
    </row>
    <row r="8" spans="1:6" x14ac:dyDescent="0.25">
      <c r="A8">
        <v>110801001</v>
      </c>
      <c r="B8" t="s">
        <v>14</v>
      </c>
      <c r="C8" s="1">
        <v>31111</v>
      </c>
      <c r="D8" t="s">
        <v>60</v>
      </c>
      <c r="E8">
        <v>9535146253</v>
      </c>
      <c r="F8" t="s">
        <v>17</v>
      </c>
    </row>
    <row r="9" spans="1:6" x14ac:dyDescent="0.25">
      <c r="A9">
        <v>110801002</v>
      </c>
      <c r="B9" t="s">
        <v>15</v>
      </c>
      <c r="C9" s="1">
        <v>31109</v>
      </c>
      <c r="D9" t="s">
        <v>61</v>
      </c>
      <c r="E9">
        <v>9482055744</v>
      </c>
      <c r="F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RowHeight="15" x14ac:dyDescent="0.25"/>
  <cols>
    <col min="1" max="1" width="8.7109375" customWidth="1"/>
    <col min="2" max="2" width="14.5703125" customWidth="1"/>
    <col min="3" max="3" width="12" customWidth="1"/>
    <col min="4" max="4" width="34.7109375" customWidth="1"/>
    <col min="5" max="5" width="18" customWidth="1"/>
    <col min="6" max="6" width="18.42578125" customWidth="1"/>
  </cols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74</v>
      </c>
      <c r="F1" t="s">
        <v>75</v>
      </c>
    </row>
    <row r="2" spans="1:6" x14ac:dyDescent="0.25">
      <c r="A2">
        <v>1105</v>
      </c>
      <c r="B2" t="s">
        <v>24</v>
      </c>
      <c r="C2" s="1">
        <v>30297</v>
      </c>
      <c r="D2" t="s">
        <v>64</v>
      </c>
      <c r="E2">
        <v>9326541286</v>
      </c>
      <c r="F2" t="s">
        <v>27</v>
      </c>
    </row>
    <row r="3" spans="1:6" x14ac:dyDescent="0.25">
      <c r="A3">
        <v>1106</v>
      </c>
      <c r="B3" t="s">
        <v>62</v>
      </c>
      <c r="C3" s="1">
        <v>29540</v>
      </c>
      <c r="D3" t="s">
        <v>63</v>
      </c>
      <c r="E3">
        <v>9596849123</v>
      </c>
      <c r="F3" t="s">
        <v>28</v>
      </c>
    </row>
    <row r="4" spans="1:6" x14ac:dyDescent="0.25">
      <c r="A4">
        <v>1108</v>
      </c>
      <c r="B4" t="s">
        <v>25</v>
      </c>
      <c r="C4" s="1">
        <v>30182</v>
      </c>
      <c r="D4" t="s">
        <v>65</v>
      </c>
      <c r="E4">
        <v>9125475852</v>
      </c>
      <c r="F4" t="s">
        <v>29</v>
      </c>
    </row>
    <row r="5" spans="1:6" x14ac:dyDescent="0.25">
      <c r="A5">
        <v>1202</v>
      </c>
      <c r="B5" t="s">
        <v>26</v>
      </c>
      <c r="C5" s="1">
        <v>28970</v>
      </c>
      <c r="D5" t="s">
        <v>68</v>
      </c>
      <c r="E5">
        <v>9933959684</v>
      </c>
      <c r="F5" t="s">
        <v>30</v>
      </c>
    </row>
    <row r="6" spans="1:6" x14ac:dyDescent="0.25">
      <c r="A6">
        <v>1203</v>
      </c>
      <c r="B6" t="s">
        <v>66</v>
      </c>
      <c r="C6" s="1">
        <v>29837</v>
      </c>
      <c r="D6" t="s">
        <v>67</v>
      </c>
      <c r="E6">
        <v>9362561423</v>
      </c>
      <c r="F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G1" sqref="G1"/>
    </sheetView>
  </sheetViews>
  <sheetFormatPr defaultRowHeight="15" x14ac:dyDescent="0.25"/>
  <cols>
    <col min="1" max="1" width="5.7109375" customWidth="1"/>
    <col min="2" max="2" width="18.140625" customWidth="1"/>
    <col min="3" max="3" width="11.7109375" customWidth="1"/>
    <col min="4" max="4" width="38.140625" customWidth="1"/>
    <col min="5" max="5" width="13.7109375" customWidth="1"/>
    <col min="6" max="6" width="15" customWidth="1"/>
    <col min="7" max="7" width="13.7109375" customWidth="1"/>
    <col min="8" max="8" width="9.7109375" customWidth="1"/>
  </cols>
  <sheetData>
    <row r="1" spans="1:8" x14ac:dyDescent="0.25">
      <c r="A1" t="s">
        <v>5</v>
      </c>
      <c r="B1" t="s">
        <v>3</v>
      </c>
      <c r="C1" t="s">
        <v>2</v>
      </c>
      <c r="D1" t="s">
        <v>1</v>
      </c>
      <c r="E1" t="s">
        <v>74</v>
      </c>
      <c r="F1" t="s">
        <v>75</v>
      </c>
      <c r="G1" t="s">
        <v>6</v>
      </c>
      <c r="H1" t="s">
        <v>7</v>
      </c>
    </row>
    <row r="2" spans="1:8" x14ac:dyDescent="0.25">
      <c r="A2">
        <v>121</v>
      </c>
      <c r="B2" t="s">
        <v>36</v>
      </c>
      <c r="C2" s="1">
        <v>31940</v>
      </c>
      <c r="D2" t="s">
        <v>69</v>
      </c>
      <c r="E2">
        <v>9632587412</v>
      </c>
      <c r="F2" t="s">
        <v>44</v>
      </c>
      <c r="G2" t="s">
        <v>49</v>
      </c>
      <c r="H2">
        <v>100000</v>
      </c>
    </row>
    <row r="3" spans="1:8" x14ac:dyDescent="0.25">
      <c r="A3">
        <v>122</v>
      </c>
      <c r="B3" t="s">
        <v>37</v>
      </c>
      <c r="C3" s="1">
        <v>31159</v>
      </c>
      <c r="D3" t="s">
        <v>70</v>
      </c>
      <c r="E3">
        <v>9874563210</v>
      </c>
      <c r="F3" t="s">
        <v>45</v>
      </c>
      <c r="G3" t="s">
        <v>50</v>
      </c>
      <c r="H3">
        <v>75000</v>
      </c>
    </row>
    <row r="4" spans="1:8" x14ac:dyDescent="0.25">
      <c r="A4">
        <v>123</v>
      </c>
      <c r="B4" t="s">
        <v>38</v>
      </c>
      <c r="C4" s="1">
        <v>32882</v>
      </c>
      <c r="D4" t="s">
        <v>71</v>
      </c>
      <c r="E4">
        <v>9125638740</v>
      </c>
      <c r="F4" t="s">
        <v>46</v>
      </c>
      <c r="G4" t="s">
        <v>53</v>
      </c>
      <c r="H4">
        <v>80000</v>
      </c>
    </row>
    <row r="5" spans="1:8" x14ac:dyDescent="0.25">
      <c r="A5">
        <v>124</v>
      </c>
      <c r="B5" t="s">
        <v>39</v>
      </c>
      <c r="C5" s="1">
        <v>32739</v>
      </c>
      <c r="D5" t="s">
        <v>72</v>
      </c>
      <c r="E5">
        <v>9658214956</v>
      </c>
      <c r="F5" t="s">
        <v>47</v>
      </c>
      <c r="G5" t="s">
        <v>51</v>
      </c>
      <c r="H5">
        <v>25000</v>
      </c>
    </row>
    <row r="6" spans="1:8" x14ac:dyDescent="0.25">
      <c r="A6">
        <v>125</v>
      </c>
      <c r="B6" t="s">
        <v>40</v>
      </c>
      <c r="C6" s="1">
        <v>31775</v>
      </c>
      <c r="D6" t="s">
        <v>73</v>
      </c>
      <c r="E6">
        <v>9896596210</v>
      </c>
      <c r="F6" t="s">
        <v>48</v>
      </c>
      <c r="G6" t="s">
        <v>52</v>
      </c>
      <c r="H6">
        <v>30000</v>
      </c>
    </row>
    <row r="11" spans="1:8" x14ac:dyDescent="0.25">
      <c r="B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C9" sqref="C9"/>
    </sheetView>
  </sheetViews>
  <sheetFormatPr defaultRowHeight="15" x14ac:dyDescent="0.25"/>
  <cols>
    <col min="2" max="2" width="13.7109375" customWidth="1"/>
    <col min="3" max="3" width="15.140625" customWidth="1"/>
    <col min="4" max="4" width="19.5703125" customWidth="1"/>
    <col min="5" max="5" width="20.7109375" customWidth="1"/>
    <col min="6" max="6" width="17.140625" customWidth="1"/>
  </cols>
  <sheetData>
    <row r="1" spans="1:6" x14ac:dyDescent="0.25">
      <c r="A1" t="s">
        <v>89</v>
      </c>
      <c r="B1" t="s">
        <v>85</v>
      </c>
      <c r="C1" t="s">
        <v>33</v>
      </c>
      <c r="D1" t="s">
        <v>34</v>
      </c>
      <c r="E1" t="s">
        <v>86</v>
      </c>
      <c r="F1" t="s">
        <v>76</v>
      </c>
    </row>
    <row r="2" spans="1:6" x14ac:dyDescent="0.25">
      <c r="A2">
        <v>1</v>
      </c>
      <c r="B2" s="1">
        <v>43374</v>
      </c>
      <c r="C2">
        <v>500</v>
      </c>
      <c r="D2" t="s">
        <v>41</v>
      </c>
      <c r="E2">
        <v>38</v>
      </c>
      <c r="F2">
        <f>PRODUCT(C2,E2)</f>
        <v>19000</v>
      </c>
    </row>
    <row r="3" spans="1:6" x14ac:dyDescent="0.25">
      <c r="A3">
        <v>2</v>
      </c>
      <c r="B3" s="1">
        <v>43374</v>
      </c>
      <c r="C3">
        <v>420</v>
      </c>
      <c r="D3" t="s">
        <v>42</v>
      </c>
      <c r="E3">
        <v>38</v>
      </c>
      <c r="F3">
        <f t="shared" ref="F3:F31" si="0">PRODUCT(C3,E3)</f>
        <v>15960</v>
      </c>
    </row>
    <row r="4" spans="1:6" x14ac:dyDescent="0.25">
      <c r="A4">
        <v>3</v>
      </c>
      <c r="B4" s="1">
        <v>43374</v>
      </c>
      <c r="C4">
        <v>470</v>
      </c>
      <c r="D4" t="s">
        <v>43</v>
      </c>
      <c r="E4">
        <v>38</v>
      </c>
      <c r="F4">
        <f t="shared" si="0"/>
        <v>17860</v>
      </c>
    </row>
    <row r="5" spans="1:6" x14ac:dyDescent="0.25">
      <c r="A5">
        <v>4</v>
      </c>
      <c r="B5" s="1">
        <v>43375</v>
      </c>
      <c r="C5">
        <v>550</v>
      </c>
      <c r="D5" t="s">
        <v>41</v>
      </c>
      <c r="E5">
        <v>38</v>
      </c>
      <c r="F5">
        <f t="shared" si="0"/>
        <v>20900</v>
      </c>
    </row>
    <row r="6" spans="1:6" x14ac:dyDescent="0.25">
      <c r="A6">
        <v>5</v>
      </c>
      <c r="B6" s="1">
        <v>43375</v>
      </c>
      <c r="C6">
        <v>470</v>
      </c>
      <c r="D6" t="s">
        <v>42</v>
      </c>
      <c r="E6">
        <v>38</v>
      </c>
      <c r="F6">
        <f t="shared" si="0"/>
        <v>17860</v>
      </c>
    </row>
    <row r="7" spans="1:6" x14ac:dyDescent="0.25">
      <c r="A7">
        <v>6</v>
      </c>
      <c r="B7" s="1">
        <v>43375</v>
      </c>
      <c r="C7">
        <v>430</v>
      </c>
      <c r="D7" t="s">
        <v>43</v>
      </c>
      <c r="E7">
        <v>38</v>
      </c>
      <c r="F7">
        <f t="shared" si="0"/>
        <v>16340</v>
      </c>
    </row>
    <row r="8" spans="1:6" x14ac:dyDescent="0.25">
      <c r="A8">
        <v>7</v>
      </c>
      <c r="B8" s="1">
        <v>43376</v>
      </c>
      <c r="C8">
        <v>530</v>
      </c>
      <c r="D8" t="s">
        <v>41</v>
      </c>
      <c r="E8">
        <v>38</v>
      </c>
      <c r="F8">
        <f t="shared" si="0"/>
        <v>20140</v>
      </c>
    </row>
    <row r="9" spans="1:6" x14ac:dyDescent="0.25">
      <c r="A9">
        <v>8</v>
      </c>
      <c r="B9" s="1">
        <v>43376</v>
      </c>
      <c r="C9">
        <v>485</v>
      </c>
      <c r="D9" t="s">
        <v>42</v>
      </c>
      <c r="E9">
        <v>38</v>
      </c>
      <c r="F9">
        <f t="shared" si="0"/>
        <v>18430</v>
      </c>
    </row>
    <row r="10" spans="1:6" x14ac:dyDescent="0.25">
      <c r="A10">
        <v>9</v>
      </c>
      <c r="B10" s="1">
        <v>43376</v>
      </c>
      <c r="C10">
        <v>495</v>
      </c>
      <c r="D10" t="s">
        <v>43</v>
      </c>
      <c r="E10">
        <v>38</v>
      </c>
      <c r="F10">
        <f t="shared" si="0"/>
        <v>18810</v>
      </c>
    </row>
    <row r="11" spans="1:6" x14ac:dyDescent="0.25">
      <c r="A11">
        <v>10</v>
      </c>
      <c r="B11" s="1">
        <v>43377</v>
      </c>
      <c r="C11">
        <v>520</v>
      </c>
      <c r="D11" t="s">
        <v>41</v>
      </c>
      <c r="E11">
        <v>38</v>
      </c>
      <c r="F11">
        <f t="shared" si="0"/>
        <v>19760</v>
      </c>
    </row>
    <row r="12" spans="1:6" x14ac:dyDescent="0.25">
      <c r="A12">
        <v>11</v>
      </c>
      <c r="B12" s="1">
        <v>43377</v>
      </c>
      <c r="C12">
        <v>465</v>
      </c>
      <c r="D12" t="s">
        <v>42</v>
      </c>
      <c r="E12">
        <v>38</v>
      </c>
      <c r="F12">
        <f t="shared" si="0"/>
        <v>17670</v>
      </c>
    </row>
    <row r="13" spans="1:6" x14ac:dyDescent="0.25">
      <c r="A13">
        <v>12</v>
      </c>
      <c r="B13" s="1">
        <v>43377</v>
      </c>
      <c r="C13">
        <v>432</v>
      </c>
      <c r="D13" t="s">
        <v>43</v>
      </c>
      <c r="E13">
        <v>38</v>
      </c>
      <c r="F13">
        <f t="shared" si="0"/>
        <v>16416</v>
      </c>
    </row>
    <row r="14" spans="1:6" x14ac:dyDescent="0.25">
      <c r="A14">
        <v>13</v>
      </c>
      <c r="B14" s="1">
        <v>43378</v>
      </c>
      <c r="C14">
        <v>512</v>
      </c>
      <c r="D14" t="s">
        <v>41</v>
      </c>
      <c r="E14">
        <v>38</v>
      </c>
      <c r="F14">
        <f t="shared" si="0"/>
        <v>19456</v>
      </c>
    </row>
    <row r="15" spans="1:6" x14ac:dyDescent="0.25">
      <c r="A15">
        <v>14</v>
      </c>
      <c r="B15" s="1">
        <v>43378</v>
      </c>
      <c r="C15">
        <v>486</v>
      </c>
      <c r="D15" t="s">
        <v>42</v>
      </c>
      <c r="E15">
        <v>38</v>
      </c>
      <c r="F15">
        <f t="shared" si="0"/>
        <v>18468</v>
      </c>
    </row>
    <row r="16" spans="1:6" x14ac:dyDescent="0.25">
      <c r="A16">
        <v>15</v>
      </c>
      <c r="B16" s="1">
        <v>43378</v>
      </c>
      <c r="C16">
        <v>485</v>
      </c>
      <c r="D16" t="s">
        <v>43</v>
      </c>
      <c r="E16">
        <v>38</v>
      </c>
      <c r="F16">
        <f t="shared" si="0"/>
        <v>18430</v>
      </c>
    </row>
    <row r="17" spans="1:6" x14ac:dyDescent="0.25">
      <c r="A17">
        <v>16</v>
      </c>
      <c r="B17" s="1">
        <v>43379</v>
      </c>
      <c r="C17">
        <v>532</v>
      </c>
      <c r="D17" t="s">
        <v>41</v>
      </c>
      <c r="E17">
        <v>39</v>
      </c>
      <c r="F17">
        <f t="shared" si="0"/>
        <v>20748</v>
      </c>
    </row>
    <row r="18" spans="1:6" x14ac:dyDescent="0.25">
      <c r="A18">
        <v>17</v>
      </c>
      <c r="B18" s="1">
        <v>43379</v>
      </c>
      <c r="C18">
        <v>456</v>
      </c>
      <c r="D18" t="s">
        <v>42</v>
      </c>
      <c r="E18">
        <v>39</v>
      </c>
      <c r="F18">
        <f t="shared" si="0"/>
        <v>17784</v>
      </c>
    </row>
    <row r="19" spans="1:6" x14ac:dyDescent="0.25">
      <c r="A19">
        <v>18</v>
      </c>
      <c r="B19" s="1">
        <v>43379</v>
      </c>
      <c r="C19">
        <v>425</v>
      </c>
      <c r="D19" t="s">
        <v>43</v>
      </c>
      <c r="E19">
        <v>39</v>
      </c>
      <c r="F19">
        <f t="shared" si="0"/>
        <v>16575</v>
      </c>
    </row>
    <row r="20" spans="1:6" x14ac:dyDescent="0.25">
      <c r="A20">
        <v>19</v>
      </c>
      <c r="B20" s="1">
        <v>43380</v>
      </c>
      <c r="C20">
        <v>532</v>
      </c>
      <c r="D20" t="s">
        <v>41</v>
      </c>
      <c r="E20">
        <v>39</v>
      </c>
      <c r="F20">
        <f t="shared" si="0"/>
        <v>20748</v>
      </c>
    </row>
    <row r="21" spans="1:6" x14ac:dyDescent="0.25">
      <c r="A21">
        <v>20</v>
      </c>
      <c r="B21" s="1">
        <v>43380</v>
      </c>
      <c r="C21">
        <v>426</v>
      </c>
      <c r="D21" t="s">
        <v>42</v>
      </c>
      <c r="E21">
        <v>39</v>
      </c>
      <c r="F21">
        <f t="shared" si="0"/>
        <v>16614</v>
      </c>
    </row>
    <row r="22" spans="1:6" x14ac:dyDescent="0.25">
      <c r="A22">
        <v>21</v>
      </c>
      <c r="B22" s="1">
        <v>43380</v>
      </c>
      <c r="C22">
        <v>478</v>
      </c>
      <c r="D22" t="s">
        <v>43</v>
      </c>
      <c r="E22">
        <v>39</v>
      </c>
      <c r="F22">
        <f t="shared" si="0"/>
        <v>18642</v>
      </c>
    </row>
    <row r="23" spans="1:6" x14ac:dyDescent="0.25">
      <c r="A23">
        <v>22</v>
      </c>
      <c r="B23" s="1">
        <v>43381</v>
      </c>
      <c r="C23">
        <v>512</v>
      </c>
      <c r="D23" t="s">
        <v>41</v>
      </c>
      <c r="E23">
        <v>39</v>
      </c>
      <c r="F23">
        <f t="shared" si="0"/>
        <v>19968</v>
      </c>
    </row>
    <row r="24" spans="1:6" x14ac:dyDescent="0.25">
      <c r="A24">
        <v>23</v>
      </c>
      <c r="B24" s="1">
        <v>43381</v>
      </c>
      <c r="C24">
        <v>478</v>
      </c>
      <c r="D24" t="s">
        <v>42</v>
      </c>
      <c r="E24">
        <v>39</v>
      </c>
      <c r="F24">
        <f t="shared" si="0"/>
        <v>18642</v>
      </c>
    </row>
    <row r="25" spans="1:6" x14ac:dyDescent="0.25">
      <c r="A25">
        <v>24</v>
      </c>
      <c r="B25" s="1">
        <v>43381</v>
      </c>
      <c r="C25">
        <v>498</v>
      </c>
      <c r="D25" t="s">
        <v>43</v>
      </c>
      <c r="E25">
        <v>39</v>
      </c>
      <c r="F25">
        <f t="shared" si="0"/>
        <v>19422</v>
      </c>
    </row>
    <row r="26" spans="1:6" x14ac:dyDescent="0.25">
      <c r="A26">
        <v>25</v>
      </c>
      <c r="B26" s="1">
        <v>43382</v>
      </c>
      <c r="C26">
        <v>536</v>
      </c>
      <c r="D26" t="s">
        <v>41</v>
      </c>
      <c r="E26">
        <v>39</v>
      </c>
      <c r="F26">
        <f t="shared" si="0"/>
        <v>20904</v>
      </c>
    </row>
    <row r="27" spans="1:6" x14ac:dyDescent="0.25">
      <c r="A27">
        <v>26</v>
      </c>
      <c r="B27" s="1">
        <v>43382</v>
      </c>
      <c r="C27">
        <v>456</v>
      </c>
      <c r="D27" t="s">
        <v>42</v>
      </c>
      <c r="E27">
        <v>39</v>
      </c>
      <c r="F27">
        <f t="shared" si="0"/>
        <v>17784</v>
      </c>
    </row>
    <row r="28" spans="1:6" x14ac:dyDescent="0.25">
      <c r="A28">
        <v>27</v>
      </c>
      <c r="B28" s="1">
        <v>43382</v>
      </c>
      <c r="C28">
        <v>489</v>
      </c>
      <c r="D28" t="s">
        <v>43</v>
      </c>
      <c r="E28">
        <v>39</v>
      </c>
      <c r="F28">
        <f t="shared" si="0"/>
        <v>19071</v>
      </c>
    </row>
    <row r="29" spans="1:6" x14ac:dyDescent="0.25">
      <c r="A29">
        <v>28</v>
      </c>
      <c r="B29" s="1">
        <v>43383</v>
      </c>
      <c r="C29">
        <v>510</v>
      </c>
      <c r="D29" t="s">
        <v>41</v>
      </c>
      <c r="E29">
        <v>39</v>
      </c>
      <c r="F29">
        <f t="shared" si="0"/>
        <v>19890</v>
      </c>
    </row>
    <row r="30" spans="1:6" x14ac:dyDescent="0.25">
      <c r="A30">
        <v>29</v>
      </c>
      <c r="B30" s="1">
        <v>43383</v>
      </c>
      <c r="C30">
        <v>495</v>
      </c>
      <c r="D30" t="s">
        <v>42</v>
      </c>
      <c r="E30">
        <v>39</v>
      </c>
      <c r="F30">
        <f t="shared" si="0"/>
        <v>19305</v>
      </c>
    </row>
    <row r="31" spans="1:6" x14ac:dyDescent="0.25">
      <c r="A31">
        <v>30</v>
      </c>
      <c r="B31" s="1">
        <v>43383</v>
      </c>
      <c r="C31">
        <v>473</v>
      </c>
      <c r="D31" t="s">
        <v>43</v>
      </c>
      <c r="E31">
        <v>39</v>
      </c>
      <c r="F31">
        <f t="shared" si="0"/>
        <v>18447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showWhiteSpace="0" workbookViewId="0">
      <selection activeCell="C16" sqref="C16"/>
    </sheetView>
  </sheetViews>
  <sheetFormatPr defaultRowHeight="15" x14ac:dyDescent="0.25"/>
  <cols>
    <col min="2" max="2" width="14.85546875" customWidth="1"/>
    <col min="3" max="3" width="19.42578125" customWidth="1"/>
    <col min="4" max="4" width="23.28515625" customWidth="1"/>
    <col min="5" max="5" width="23.5703125" customWidth="1"/>
    <col min="6" max="6" width="15.42578125" customWidth="1"/>
  </cols>
  <sheetData>
    <row r="1" spans="1:5" x14ac:dyDescent="0.25">
      <c r="A1" t="s">
        <v>90</v>
      </c>
      <c r="B1" t="s">
        <v>32</v>
      </c>
      <c r="C1" t="s">
        <v>77</v>
      </c>
      <c r="D1" t="s">
        <v>86</v>
      </c>
      <c r="E1" t="s">
        <v>76</v>
      </c>
    </row>
    <row r="2" spans="1:5" x14ac:dyDescent="0.25">
      <c r="A2">
        <v>1</v>
      </c>
      <c r="B2" s="1">
        <v>43374</v>
      </c>
      <c r="C2">
        <v>1390</v>
      </c>
      <c r="D2">
        <v>38</v>
      </c>
      <c r="E2">
        <f>PRODUCT(C2:D2)</f>
        <v>52820</v>
      </c>
    </row>
    <row r="3" spans="1:5" x14ac:dyDescent="0.25">
      <c r="A3">
        <v>2</v>
      </c>
      <c r="B3" s="1">
        <v>43375</v>
      </c>
      <c r="C3">
        <v>1450</v>
      </c>
      <c r="D3">
        <v>38</v>
      </c>
      <c r="E3">
        <f t="shared" ref="E3:E11" si="0">PRODUCT(C3:D3)</f>
        <v>55100</v>
      </c>
    </row>
    <row r="4" spans="1:5" x14ac:dyDescent="0.25">
      <c r="A4">
        <v>3</v>
      </c>
      <c r="B4" s="1">
        <v>43376</v>
      </c>
      <c r="C4">
        <v>1510</v>
      </c>
      <c r="D4">
        <v>38</v>
      </c>
      <c r="E4">
        <f t="shared" si="0"/>
        <v>57380</v>
      </c>
    </row>
    <row r="5" spans="1:5" x14ac:dyDescent="0.25">
      <c r="A5">
        <v>4</v>
      </c>
      <c r="B5" s="1">
        <v>43377</v>
      </c>
      <c r="C5">
        <v>1417</v>
      </c>
      <c r="D5">
        <v>38</v>
      </c>
      <c r="E5">
        <f t="shared" si="0"/>
        <v>53846</v>
      </c>
    </row>
    <row r="6" spans="1:5" x14ac:dyDescent="0.25">
      <c r="A6">
        <v>5</v>
      </c>
      <c r="B6" s="1">
        <v>43378</v>
      </c>
      <c r="C6">
        <v>1483</v>
      </c>
      <c r="D6">
        <v>38</v>
      </c>
      <c r="E6">
        <f t="shared" si="0"/>
        <v>56354</v>
      </c>
    </row>
    <row r="7" spans="1:5" x14ac:dyDescent="0.25">
      <c r="A7">
        <v>6</v>
      </c>
      <c r="B7" s="1">
        <v>43379</v>
      </c>
      <c r="C7">
        <v>1413</v>
      </c>
      <c r="D7">
        <v>39</v>
      </c>
      <c r="E7">
        <f t="shared" si="0"/>
        <v>55107</v>
      </c>
    </row>
    <row r="8" spans="1:5" x14ac:dyDescent="0.25">
      <c r="A8">
        <v>7</v>
      </c>
      <c r="B8" s="1">
        <v>43380</v>
      </c>
      <c r="C8">
        <v>1436</v>
      </c>
      <c r="D8">
        <v>39</v>
      </c>
      <c r="E8">
        <f t="shared" si="0"/>
        <v>56004</v>
      </c>
    </row>
    <row r="9" spans="1:5" x14ac:dyDescent="0.25">
      <c r="A9">
        <v>8</v>
      </c>
      <c r="B9" s="1">
        <v>43381</v>
      </c>
      <c r="C9">
        <v>1488</v>
      </c>
      <c r="D9">
        <v>39</v>
      </c>
      <c r="E9">
        <f t="shared" si="0"/>
        <v>58032</v>
      </c>
    </row>
    <row r="10" spans="1:5" x14ac:dyDescent="0.25">
      <c r="A10">
        <v>9</v>
      </c>
      <c r="B10" s="1">
        <v>43382</v>
      </c>
      <c r="C10">
        <v>1481</v>
      </c>
      <c r="D10">
        <v>39</v>
      </c>
      <c r="E10">
        <f t="shared" si="0"/>
        <v>57759</v>
      </c>
    </row>
    <row r="11" spans="1:5" x14ac:dyDescent="0.25">
      <c r="A11">
        <v>10</v>
      </c>
      <c r="B11" s="1">
        <v>43383</v>
      </c>
      <c r="C11">
        <v>1478</v>
      </c>
      <c r="D11">
        <v>39</v>
      </c>
      <c r="E11">
        <f t="shared" si="0"/>
        <v>57642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tabSelected="1" workbookViewId="0">
      <selection activeCell="D20" sqref="D20"/>
    </sheetView>
  </sheetViews>
  <sheetFormatPr defaultRowHeight="15" x14ac:dyDescent="0.25"/>
  <cols>
    <col min="2" max="2" width="16.28515625" customWidth="1"/>
    <col min="3" max="3" width="21" customWidth="1"/>
    <col min="4" max="4" width="20.28515625" customWidth="1"/>
    <col min="5" max="5" width="19.42578125" customWidth="1"/>
    <col min="6" max="6" width="19.5703125" customWidth="1"/>
  </cols>
  <sheetData>
    <row r="1" spans="1:5" x14ac:dyDescent="0.25">
      <c r="A1" t="s">
        <v>90</v>
      </c>
      <c r="B1" t="s">
        <v>85</v>
      </c>
      <c r="C1" t="s">
        <v>78</v>
      </c>
      <c r="D1" t="s">
        <v>87</v>
      </c>
      <c r="E1" t="s">
        <v>79</v>
      </c>
    </row>
    <row r="2" spans="1:5" x14ac:dyDescent="0.25">
      <c r="A2">
        <v>1</v>
      </c>
      <c r="B2" s="1">
        <v>43374</v>
      </c>
      <c r="C2">
        <f>PRODUCT(milk!C2,2)</f>
        <v>2780</v>
      </c>
      <c r="D2">
        <v>3</v>
      </c>
      <c r="E2">
        <f>PRODUCT(C2:D2)</f>
        <v>8340</v>
      </c>
    </row>
    <row r="3" spans="1:5" x14ac:dyDescent="0.25">
      <c r="A3">
        <v>2</v>
      </c>
      <c r="B3" s="1">
        <v>43375</v>
      </c>
      <c r="C3">
        <f>PRODUCT(milk!C3,2)</f>
        <v>2900</v>
      </c>
      <c r="D3">
        <v>3</v>
      </c>
      <c r="E3">
        <f t="shared" ref="E3:E11" si="0">PRODUCT(C3:D3)</f>
        <v>8700</v>
      </c>
    </row>
    <row r="4" spans="1:5" x14ac:dyDescent="0.25">
      <c r="A4">
        <v>3</v>
      </c>
      <c r="B4" s="1">
        <v>43376</v>
      </c>
      <c r="C4">
        <f>PRODUCT(milk!C4,2)</f>
        <v>3020</v>
      </c>
      <c r="D4">
        <v>3</v>
      </c>
      <c r="E4">
        <f t="shared" si="0"/>
        <v>9060</v>
      </c>
    </row>
    <row r="5" spans="1:5" x14ac:dyDescent="0.25">
      <c r="A5">
        <v>4</v>
      </c>
      <c r="B5" s="1">
        <v>43377</v>
      </c>
      <c r="C5">
        <f>PRODUCT(milk!C5,2)</f>
        <v>2834</v>
      </c>
      <c r="D5">
        <v>3</v>
      </c>
      <c r="E5">
        <f t="shared" si="0"/>
        <v>8502</v>
      </c>
    </row>
    <row r="6" spans="1:5" x14ac:dyDescent="0.25">
      <c r="A6">
        <v>5</v>
      </c>
      <c r="B6" s="1">
        <v>43378</v>
      </c>
      <c r="C6">
        <f>PRODUCT(milk!C6,2)</f>
        <v>2966</v>
      </c>
      <c r="D6">
        <v>3</v>
      </c>
      <c r="E6">
        <f t="shared" si="0"/>
        <v>8898</v>
      </c>
    </row>
    <row r="7" spans="1:5" x14ac:dyDescent="0.25">
      <c r="A7">
        <v>6</v>
      </c>
      <c r="B7" s="1">
        <v>43379</v>
      </c>
      <c r="C7">
        <f>PRODUCT(milk!C7,2)</f>
        <v>2826</v>
      </c>
      <c r="D7">
        <v>4</v>
      </c>
      <c r="E7">
        <f t="shared" si="0"/>
        <v>11304</v>
      </c>
    </row>
    <row r="8" spans="1:5" x14ac:dyDescent="0.25">
      <c r="A8">
        <v>7</v>
      </c>
      <c r="B8" s="1">
        <v>43380</v>
      </c>
      <c r="C8">
        <f>PRODUCT(milk!C8,2)</f>
        <v>2872</v>
      </c>
      <c r="D8">
        <v>4</v>
      </c>
      <c r="E8">
        <f t="shared" si="0"/>
        <v>11488</v>
      </c>
    </row>
    <row r="9" spans="1:5" x14ac:dyDescent="0.25">
      <c r="A9">
        <v>8</v>
      </c>
      <c r="B9" s="1">
        <v>43381</v>
      </c>
      <c r="C9">
        <f>PRODUCT(milk!C9,2)</f>
        <v>2976</v>
      </c>
      <c r="D9">
        <v>4</v>
      </c>
      <c r="E9">
        <f t="shared" si="0"/>
        <v>11904</v>
      </c>
    </row>
    <row r="10" spans="1:5" x14ac:dyDescent="0.25">
      <c r="A10">
        <v>9</v>
      </c>
      <c r="B10" s="1">
        <v>43382</v>
      </c>
      <c r="C10">
        <f>PRODUCT(milk!C10,2)</f>
        <v>2962</v>
      </c>
      <c r="D10">
        <v>4</v>
      </c>
      <c r="E10">
        <f t="shared" si="0"/>
        <v>11848</v>
      </c>
    </row>
    <row r="11" spans="1:5" x14ac:dyDescent="0.25">
      <c r="A11">
        <v>10</v>
      </c>
      <c r="B11" s="1">
        <v>43383</v>
      </c>
      <c r="C11">
        <f>PRODUCT(milk!C11,2)</f>
        <v>2956</v>
      </c>
      <c r="D11">
        <v>4</v>
      </c>
      <c r="E11">
        <f t="shared" si="0"/>
        <v>11824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15" sqref="B15"/>
    </sheetView>
  </sheetViews>
  <sheetFormatPr defaultRowHeight="15" x14ac:dyDescent="0.25"/>
  <cols>
    <col min="2" max="2" width="13.28515625" customWidth="1"/>
    <col min="3" max="3" width="19.28515625" customWidth="1"/>
    <col min="4" max="4" width="16.140625" customWidth="1"/>
    <col min="5" max="5" width="17.5703125" customWidth="1"/>
    <col min="6" max="6" width="22.5703125" customWidth="1"/>
    <col min="7" max="7" width="26.5703125" customWidth="1"/>
    <col min="8" max="8" width="17.42578125" customWidth="1"/>
    <col min="9" max="9" width="22" customWidth="1"/>
  </cols>
  <sheetData>
    <row r="1" spans="1:9" x14ac:dyDescent="0.25">
      <c r="A1" t="s">
        <v>90</v>
      </c>
      <c r="B1" t="s">
        <v>85</v>
      </c>
      <c r="C1" t="s">
        <v>80</v>
      </c>
      <c r="D1" t="s">
        <v>88</v>
      </c>
      <c r="E1" t="s">
        <v>81</v>
      </c>
      <c r="F1" t="s">
        <v>82</v>
      </c>
      <c r="G1" t="s">
        <v>83</v>
      </c>
      <c r="H1" t="s">
        <v>84</v>
      </c>
      <c r="I1" t="s">
        <v>35</v>
      </c>
    </row>
    <row r="2" spans="1:9" x14ac:dyDescent="0.25">
      <c r="A2">
        <v>1</v>
      </c>
      <c r="B2" s="1">
        <v>43374</v>
      </c>
      <c r="C2">
        <f>PRODUCT(milk!C2,2)</f>
        <v>2780</v>
      </c>
      <c r="D2">
        <v>24</v>
      </c>
      <c r="E2">
        <f>PRODUCT(C2:D2)</f>
        <v>66720</v>
      </c>
      <c r="F2">
        <v>52820</v>
      </c>
      <c r="G2">
        <v>8340</v>
      </c>
      <c r="H2">
        <f>SUM(F2:G2)</f>
        <v>61160</v>
      </c>
      <c r="I2">
        <f>SUM(E2,-H2)</f>
        <v>5560</v>
      </c>
    </row>
    <row r="3" spans="1:9" x14ac:dyDescent="0.25">
      <c r="A3">
        <v>2</v>
      </c>
      <c r="B3" s="1">
        <v>43375</v>
      </c>
      <c r="C3">
        <f>PRODUCT(milk!C3,2)</f>
        <v>2900</v>
      </c>
      <c r="D3">
        <v>24</v>
      </c>
      <c r="E3">
        <f t="shared" ref="E3:E11" si="0">PRODUCT(C3:D3)</f>
        <v>69600</v>
      </c>
      <c r="F3">
        <v>55100</v>
      </c>
      <c r="G3">
        <v>8700</v>
      </c>
      <c r="H3">
        <f t="shared" ref="H3:H11" si="1">SUM(F3:G3)</f>
        <v>63800</v>
      </c>
      <c r="I3">
        <f t="shared" ref="I3:I11" si="2">SUM(E3,-H3)</f>
        <v>5800</v>
      </c>
    </row>
    <row r="4" spans="1:9" x14ac:dyDescent="0.25">
      <c r="A4">
        <v>3</v>
      </c>
      <c r="B4" s="1">
        <v>43376</v>
      </c>
      <c r="C4">
        <f>PRODUCT(milk!C4,2)</f>
        <v>3020</v>
      </c>
      <c r="D4">
        <v>24</v>
      </c>
      <c r="E4">
        <f t="shared" si="0"/>
        <v>72480</v>
      </c>
      <c r="F4">
        <v>57380</v>
      </c>
      <c r="G4">
        <v>9060</v>
      </c>
      <c r="H4">
        <f t="shared" si="1"/>
        <v>66440</v>
      </c>
      <c r="I4">
        <f t="shared" si="2"/>
        <v>6040</v>
      </c>
    </row>
    <row r="5" spans="1:9" x14ac:dyDescent="0.25">
      <c r="A5">
        <v>4</v>
      </c>
      <c r="B5" s="1">
        <v>43377</v>
      </c>
      <c r="C5">
        <f>PRODUCT(milk!C5,2)</f>
        <v>2834</v>
      </c>
      <c r="D5">
        <v>24</v>
      </c>
      <c r="E5">
        <f t="shared" si="0"/>
        <v>68016</v>
      </c>
      <c r="F5">
        <v>53846</v>
      </c>
      <c r="G5">
        <v>8502</v>
      </c>
      <c r="H5">
        <f t="shared" si="1"/>
        <v>62348</v>
      </c>
      <c r="I5">
        <f t="shared" si="2"/>
        <v>5668</v>
      </c>
    </row>
    <row r="6" spans="1:9" x14ac:dyDescent="0.25">
      <c r="A6">
        <v>5</v>
      </c>
      <c r="B6" s="1">
        <v>43378</v>
      </c>
      <c r="C6">
        <f>PRODUCT(milk!C6,2)</f>
        <v>2966</v>
      </c>
      <c r="D6">
        <v>24</v>
      </c>
      <c r="E6">
        <f t="shared" si="0"/>
        <v>71184</v>
      </c>
      <c r="F6">
        <v>56354</v>
      </c>
      <c r="G6">
        <v>8898</v>
      </c>
      <c r="H6">
        <f t="shared" si="1"/>
        <v>65252</v>
      </c>
      <c r="I6">
        <f t="shared" si="2"/>
        <v>5932</v>
      </c>
    </row>
    <row r="7" spans="1:9" x14ac:dyDescent="0.25">
      <c r="A7">
        <v>6</v>
      </c>
      <c r="B7" s="1">
        <v>43379</v>
      </c>
      <c r="C7">
        <f>PRODUCT(milk!C7,2)</f>
        <v>2826</v>
      </c>
      <c r="D7">
        <v>26</v>
      </c>
      <c r="E7">
        <f t="shared" si="0"/>
        <v>73476</v>
      </c>
      <c r="F7">
        <v>55107</v>
      </c>
      <c r="G7">
        <v>11304</v>
      </c>
      <c r="H7">
        <f t="shared" si="1"/>
        <v>66411</v>
      </c>
      <c r="I7">
        <f t="shared" si="2"/>
        <v>7065</v>
      </c>
    </row>
    <row r="8" spans="1:9" x14ac:dyDescent="0.25">
      <c r="A8">
        <v>7</v>
      </c>
      <c r="B8" s="1">
        <v>43380</v>
      </c>
      <c r="C8">
        <f>PRODUCT(milk!C8,2)</f>
        <v>2872</v>
      </c>
      <c r="D8">
        <v>26</v>
      </c>
      <c r="E8">
        <f t="shared" si="0"/>
        <v>74672</v>
      </c>
      <c r="F8">
        <v>56004</v>
      </c>
      <c r="G8">
        <v>11488</v>
      </c>
      <c r="H8">
        <f t="shared" si="1"/>
        <v>67492</v>
      </c>
      <c r="I8">
        <f t="shared" si="2"/>
        <v>7180</v>
      </c>
    </row>
    <row r="9" spans="1:9" x14ac:dyDescent="0.25">
      <c r="A9">
        <v>8</v>
      </c>
      <c r="B9" s="1">
        <v>43381</v>
      </c>
      <c r="C9">
        <f>PRODUCT(milk!C9,2)</f>
        <v>2976</v>
      </c>
      <c r="D9">
        <v>26</v>
      </c>
      <c r="E9">
        <f t="shared" si="0"/>
        <v>77376</v>
      </c>
      <c r="F9">
        <v>58032</v>
      </c>
      <c r="G9">
        <v>11904</v>
      </c>
      <c r="H9">
        <f t="shared" si="1"/>
        <v>69936</v>
      </c>
      <c r="I9">
        <f t="shared" si="2"/>
        <v>7440</v>
      </c>
    </row>
    <row r="10" spans="1:9" x14ac:dyDescent="0.25">
      <c r="A10">
        <v>9</v>
      </c>
      <c r="B10" s="1">
        <v>43382</v>
      </c>
      <c r="C10">
        <f>PRODUCT(milk!C10,2)</f>
        <v>2962</v>
      </c>
      <c r="D10">
        <v>26</v>
      </c>
      <c r="E10">
        <f t="shared" si="0"/>
        <v>77012</v>
      </c>
      <c r="F10">
        <v>57759</v>
      </c>
      <c r="G10">
        <v>11848</v>
      </c>
      <c r="H10">
        <f t="shared" si="1"/>
        <v>69607</v>
      </c>
      <c r="I10">
        <f t="shared" si="2"/>
        <v>7405</v>
      </c>
    </row>
    <row r="11" spans="1:9" x14ac:dyDescent="0.25">
      <c r="A11">
        <v>10</v>
      </c>
      <c r="B11" s="1">
        <v>43383</v>
      </c>
      <c r="C11">
        <f>PRODUCT(milk!C11,2)</f>
        <v>2956</v>
      </c>
      <c r="D11">
        <v>26</v>
      </c>
      <c r="E11">
        <f t="shared" si="0"/>
        <v>76856</v>
      </c>
      <c r="F11">
        <v>57642</v>
      </c>
      <c r="G11">
        <v>11824</v>
      </c>
      <c r="H11">
        <f t="shared" si="1"/>
        <v>69466</v>
      </c>
      <c r="I11">
        <f t="shared" si="2"/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provider</vt:lpstr>
      <vt:lpstr>distributor</vt:lpstr>
      <vt:lpstr>emplyoee</vt:lpstr>
      <vt:lpstr>input</vt:lpstr>
      <vt:lpstr>milk</vt:lpstr>
      <vt:lpstr>packet</vt:lpstr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2018-10-24T07:37:44Z</dcterms:created>
  <dcterms:modified xsi:type="dcterms:W3CDTF">2018-11-18T20:03:03Z</dcterms:modified>
</cp:coreProperties>
</file>