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_UM\Modules\1_Module_Week\"/>
    </mc:Choice>
  </mc:AlternateContent>
  <xr:revisionPtr revIDLastSave="0" documentId="13_ncr:1_{1632422F-4328-4C84-9424-89C058E405CC}" xr6:coauthVersionLast="46" xr6:coauthVersionMax="46" xr10:uidLastSave="{00000000-0000-0000-0000-000000000000}"/>
  <bookViews>
    <workbookView xWindow="-28470" yWindow="-3810" windowWidth="27870" windowHeight="13515" firstSheet="5" activeTab="5" xr2:uid="{00000000-000D-0000-FFFF-FFFF00000000}"/>
  </bookViews>
  <sheets>
    <sheet name="Kickstarter" sheetId="1" r:id="rId1"/>
    <sheet name="Successful US Kickstarters" sheetId="7" r:id="rId2"/>
    <sheet name="Failed US Kickstarters" sheetId="8" r:id="rId3"/>
    <sheet name="Successful Video Games" sheetId="10" r:id="rId4"/>
    <sheet name="Failed Video games" sheetId="11" r:id="rId5"/>
    <sheet name="GBritian Plot " sheetId="12" r:id="rId6"/>
    <sheet name="Descriptive Statistics" sheetId="9" r:id="rId7"/>
    <sheet name="LaunchDate Outcomes" sheetId="6" r:id="rId8"/>
    <sheet name="Category Pivot" sheetId="3" r:id="rId9"/>
    <sheet name="Subcategory Pivot" sheetId="4" r:id="rId10"/>
    <sheet name="Vlookup" sheetId="5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Kickstarter!$D$1:$E$1</definedName>
    <definedName name="_xlchart.v1.10" hidden="1">Kickstarter!$D$2:$D$4115</definedName>
    <definedName name="_xlchart.v1.11" hidden="1">Kickstarter!$E$1</definedName>
    <definedName name="_xlchart.v1.12" hidden="1">Kickstarter!$E$2:$E$4115</definedName>
    <definedName name="_xlchart.v1.2" hidden="1">Kickstarter!$D$2:$D$4115</definedName>
    <definedName name="_xlchart.v1.3" hidden="1">Kickstarter!$E$1</definedName>
    <definedName name="_xlchart.v1.4" hidden="1">Kickstarter!$E$2:$E$4115</definedName>
    <definedName name="_xlchart.v1.5" hidden="1">Kickstarter!$D$1</definedName>
    <definedName name="_xlchart.v1.6" hidden="1">Kickstarter!$D$2:$D$4115</definedName>
    <definedName name="_xlchart.v1.7" hidden="1">Kickstarter!$E$1</definedName>
    <definedName name="_xlchart.v1.8" hidden="1">Kickstarter!$E$2:$E$4115</definedName>
    <definedName name="_xlchart.v1.9" hidden="1">Kickstarter!$D$1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9" l="1"/>
  <c r="E12" i="9"/>
  <c r="D13" i="9"/>
  <c r="D14" i="9" s="1"/>
  <c r="D12" i="9"/>
  <c r="E11" i="9"/>
  <c r="D11" i="9"/>
  <c r="E6" i="9"/>
  <c r="E7" i="9" s="1"/>
  <c r="E5" i="9"/>
  <c r="E4" i="9"/>
  <c r="D5" i="9"/>
  <c r="D6" i="9"/>
  <c r="D4" i="9"/>
  <c r="C13" i="9"/>
  <c r="C12" i="9"/>
  <c r="C11" i="9"/>
  <c r="C7" i="9"/>
  <c r="C6" i="9"/>
  <c r="C5" i="9"/>
  <c r="C4" i="9"/>
  <c r="B11" i="9"/>
  <c r="B13" i="9"/>
  <c r="B12" i="9"/>
  <c r="B7" i="9"/>
  <c r="B6" i="9"/>
  <c r="B5" i="9"/>
  <c r="B4" i="9"/>
  <c r="E10" i="9"/>
  <c r="E9" i="9"/>
  <c r="D10" i="9"/>
  <c r="D9" i="9"/>
  <c r="E3" i="9"/>
  <c r="E2" i="9"/>
  <c r="D3" i="9"/>
  <c r="D2" i="9"/>
  <c r="C10" i="9"/>
  <c r="C3" i="9"/>
  <c r="B10" i="9"/>
  <c r="B3" i="9"/>
  <c r="C9" i="9"/>
  <c r="B9" i="9"/>
  <c r="C2" i="9"/>
  <c r="B2" i="9"/>
  <c r="C3" i="5"/>
  <c r="C4" i="5"/>
  <c r="C5" i="5"/>
  <c r="C6" i="5"/>
  <c r="D3" i="5"/>
  <c r="D4" i="5"/>
  <c r="D5" i="5"/>
  <c r="D6" i="5"/>
  <c r="D2" i="5"/>
  <c r="C2" i="5"/>
  <c r="B5" i="5"/>
  <c r="B3" i="5"/>
  <c r="B4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4114" i="1"/>
  <c r="O4052" i="1"/>
  <c r="O4047" i="1"/>
  <c r="O4017" i="1"/>
  <c r="O4006" i="1"/>
  <c r="O3953" i="1"/>
  <c r="O3934" i="1"/>
  <c r="O3914" i="1"/>
  <c r="O3864" i="1"/>
  <c r="O3861" i="1"/>
  <c r="O3858" i="1"/>
  <c r="O3798" i="1"/>
  <c r="O3647" i="1"/>
  <c r="O3641" i="1"/>
  <c r="O3632" i="1"/>
  <c r="O3202" i="1"/>
  <c r="O3119" i="1"/>
  <c r="O3057" i="1"/>
  <c r="O2943" i="1"/>
  <c r="O2916" i="1"/>
  <c r="O2912" i="1"/>
  <c r="O2775" i="1"/>
  <c r="O2696" i="1"/>
  <c r="O2691" i="1"/>
  <c r="O2596" i="1"/>
  <c r="O2584" i="1"/>
  <c r="O2430" i="1"/>
  <c r="O2429" i="1"/>
  <c r="O2427" i="1"/>
  <c r="O2424" i="1"/>
  <c r="O2423" i="1"/>
  <c r="O2346" i="1"/>
  <c r="O2148" i="1"/>
  <c r="O1988" i="1"/>
  <c r="O1741" i="1"/>
  <c r="O1736" i="1"/>
  <c r="O1729" i="1"/>
  <c r="O1724" i="1"/>
  <c r="O1704" i="1"/>
  <c r="O1600" i="1"/>
  <c r="O1589" i="1"/>
  <c r="O1547" i="1"/>
  <c r="O1499" i="1"/>
  <c r="O1452" i="1"/>
  <c r="O1442" i="1"/>
  <c r="O1416" i="1"/>
  <c r="O1412" i="1"/>
  <c r="O1318" i="1"/>
  <c r="O1136" i="1"/>
  <c r="O1130" i="1"/>
  <c r="O1113" i="1"/>
  <c r="O1049" i="1"/>
  <c r="O698" i="1"/>
  <c r="O683" i="1"/>
  <c r="O641" i="1"/>
  <c r="O636" i="1"/>
  <c r="O621" i="1"/>
  <c r="O591" i="1"/>
  <c r="O585" i="1"/>
  <c r="O582" i="1"/>
  <c r="O578" i="1"/>
  <c r="O568" i="1"/>
  <c r="O566" i="1"/>
  <c r="O544" i="1"/>
  <c r="O542" i="1"/>
  <c r="O498" i="1"/>
  <c r="O476" i="1"/>
  <c r="O466" i="1"/>
  <c r="O216" i="1"/>
  <c r="O214" i="1"/>
  <c r="O173" i="1"/>
  <c r="O123" i="1"/>
  <c r="O4008" i="1"/>
  <c r="O3631" i="1"/>
  <c r="O3074" i="1"/>
  <c r="O2948" i="1"/>
  <c r="O2915" i="1"/>
  <c r="O2909" i="1"/>
  <c r="O2771" i="1"/>
  <c r="O2434" i="1"/>
  <c r="O2433" i="1"/>
  <c r="O2362" i="1"/>
  <c r="O2156" i="1"/>
  <c r="O2150" i="1"/>
  <c r="O1994" i="1"/>
  <c r="O1453" i="1"/>
  <c r="O780" i="1"/>
  <c r="O637" i="1"/>
  <c r="O447" i="1"/>
  <c r="O4115" i="1"/>
  <c r="O4084" i="1"/>
  <c r="O3995" i="1"/>
  <c r="O3906" i="1"/>
  <c r="O3807" i="1"/>
  <c r="O3060" i="1"/>
  <c r="O2396" i="1"/>
  <c r="O1595" i="1"/>
  <c r="O1422" i="1"/>
  <c r="O984" i="1"/>
  <c r="O437" i="1"/>
  <c r="O196" i="1"/>
  <c r="O4074" i="1"/>
  <c r="O1867" i="1"/>
  <c r="O1183" i="1"/>
  <c r="O638" i="1"/>
  <c r="O4081" i="1"/>
  <c r="O4009" i="1"/>
  <c r="O3996" i="1"/>
  <c r="O3947" i="1"/>
  <c r="O3941" i="1"/>
  <c r="O3917" i="1"/>
  <c r="O3808" i="1"/>
  <c r="O3121" i="1"/>
  <c r="O2889" i="1"/>
  <c r="O2851" i="1"/>
  <c r="O2591" i="1"/>
  <c r="O2588" i="1"/>
  <c r="O2585" i="1"/>
  <c r="O2420" i="1"/>
  <c r="O2418" i="1"/>
  <c r="O1696" i="1"/>
  <c r="O1583" i="1"/>
  <c r="O1501" i="1"/>
  <c r="O1484" i="1"/>
  <c r="O1244" i="1"/>
  <c r="O1180" i="1"/>
  <c r="O1141" i="1"/>
  <c r="O1121" i="1"/>
  <c r="O1115" i="1"/>
  <c r="O1092" i="1"/>
  <c r="O765" i="1"/>
  <c r="O611" i="1"/>
  <c r="O449" i="1"/>
  <c r="O442" i="1"/>
  <c r="O163" i="1"/>
  <c r="O2903" i="1"/>
  <c r="O1881" i="1"/>
  <c r="O1543" i="1"/>
  <c r="O1420" i="1"/>
  <c r="O1046" i="1"/>
  <c r="O598" i="1"/>
  <c r="O546" i="1"/>
  <c r="O427" i="1"/>
  <c r="O3959" i="1"/>
  <c r="O2877" i="1"/>
  <c r="O1413" i="1"/>
  <c r="O2425" i="1"/>
  <c r="O2386" i="1"/>
  <c r="O1917" i="1"/>
  <c r="O668" i="1"/>
  <c r="O159" i="1"/>
  <c r="O550" i="1"/>
  <c r="O4087" i="1"/>
  <c r="O4086" i="1"/>
  <c r="O4026" i="1"/>
  <c r="O4002" i="1"/>
  <c r="O3919" i="1"/>
  <c r="O3880" i="1"/>
  <c r="O3870" i="1"/>
  <c r="O3860" i="1"/>
  <c r="O3797" i="1"/>
  <c r="O3747" i="1"/>
  <c r="O3738" i="1"/>
  <c r="O3134" i="1"/>
  <c r="O3131" i="1"/>
  <c r="O3123" i="1"/>
  <c r="O3112" i="1"/>
  <c r="O3067" i="1"/>
  <c r="O2888" i="1"/>
  <c r="O2843" i="1"/>
  <c r="O2779" i="1"/>
  <c r="O2759" i="1"/>
  <c r="O2687" i="1"/>
  <c r="O2442" i="1"/>
  <c r="O2398" i="1"/>
  <c r="O2376" i="1"/>
  <c r="O2215" i="1"/>
  <c r="O2128" i="1"/>
  <c r="O1913" i="1"/>
  <c r="O1869" i="1"/>
  <c r="O1865" i="1"/>
  <c r="O1703" i="1"/>
  <c r="O1566" i="1"/>
  <c r="O1545" i="1"/>
  <c r="O1178" i="1"/>
  <c r="O1128" i="1"/>
  <c r="O1116" i="1"/>
  <c r="O1075" i="1"/>
  <c r="O1044" i="1"/>
  <c r="O849" i="1"/>
  <c r="O773" i="1"/>
  <c r="O632" i="1"/>
  <c r="O608" i="1"/>
  <c r="O586" i="1"/>
  <c r="O579" i="1"/>
  <c r="O511" i="1"/>
  <c r="O484" i="1"/>
  <c r="O445" i="1"/>
  <c r="O217" i="1"/>
  <c r="O161" i="1"/>
  <c r="O144" i="1"/>
  <c r="O122" i="1"/>
  <c r="O3972" i="1"/>
  <c r="O3942" i="1"/>
  <c r="O3868" i="1"/>
  <c r="O3105" i="1"/>
  <c r="O1717" i="1"/>
  <c r="O1132" i="1"/>
  <c r="O1125" i="1"/>
  <c r="O983" i="1"/>
  <c r="O514" i="1"/>
  <c r="O169" i="1"/>
  <c r="O1904" i="1"/>
  <c r="O1083" i="1"/>
  <c r="O562" i="1"/>
  <c r="O3602" i="1"/>
  <c r="O33" i="1"/>
  <c r="O580" i="1"/>
  <c r="O422" i="1"/>
  <c r="O3928" i="1"/>
  <c r="O3927" i="1"/>
  <c r="O3644" i="1"/>
  <c r="O2643" i="1"/>
  <c r="O2349" i="1"/>
  <c r="O1812" i="1"/>
  <c r="O1585" i="1"/>
  <c r="O1456" i="1"/>
  <c r="O1437" i="1"/>
  <c r="O1409" i="1"/>
  <c r="O1408" i="1"/>
  <c r="O1088" i="1"/>
  <c r="O1055" i="1"/>
  <c r="O676" i="1"/>
  <c r="O4051" i="1"/>
  <c r="O2135" i="1"/>
  <c r="O1171" i="1"/>
  <c r="O194" i="1"/>
  <c r="O1688" i="1"/>
  <c r="O640" i="1"/>
  <c r="O4013" i="1"/>
  <c r="O2662" i="1"/>
  <c r="O4094" i="1"/>
  <c r="O3854" i="1"/>
  <c r="O3737" i="1"/>
  <c r="O2911" i="1"/>
  <c r="O2865" i="1"/>
  <c r="O1740" i="1"/>
  <c r="O1544" i="1"/>
  <c r="O1135" i="1"/>
  <c r="O886" i="1"/>
  <c r="O599" i="1"/>
  <c r="O571" i="1"/>
  <c r="O215" i="1"/>
  <c r="O4044" i="1"/>
  <c r="O4043" i="1"/>
  <c r="O3963" i="1"/>
  <c r="O2892" i="1"/>
  <c r="O2432" i="1"/>
  <c r="O1131" i="1"/>
  <c r="O1094" i="1"/>
  <c r="O902" i="1"/>
  <c r="O779" i="1"/>
  <c r="O3076" i="1"/>
  <c r="O1738" i="1"/>
  <c r="O4004" i="1"/>
  <c r="O2897" i="1"/>
  <c r="O2950" i="1"/>
  <c r="O432" i="1"/>
  <c r="O4068" i="1"/>
  <c r="O3954" i="1"/>
  <c r="O3952" i="1"/>
  <c r="O3929" i="1"/>
  <c r="O3903" i="1"/>
  <c r="O3883" i="1"/>
  <c r="O3857" i="1"/>
  <c r="O3749" i="1"/>
  <c r="O3203" i="1"/>
  <c r="O3096" i="1"/>
  <c r="O2951" i="1"/>
  <c r="O2904" i="1"/>
  <c r="O2895" i="1"/>
  <c r="O2764" i="1"/>
  <c r="O2694" i="1"/>
  <c r="O2415" i="1"/>
  <c r="O2393" i="1"/>
  <c r="O2356" i="1"/>
  <c r="O2133" i="1"/>
  <c r="O2130" i="1"/>
  <c r="O1990" i="1"/>
  <c r="O1821" i="1"/>
  <c r="O1231" i="1"/>
  <c r="O1173" i="1"/>
  <c r="O1101" i="1"/>
  <c r="O1093" i="1"/>
  <c r="O940" i="1"/>
  <c r="O543" i="1"/>
  <c r="O462" i="1"/>
  <c r="O461" i="1"/>
  <c r="O4015" i="1"/>
  <c r="O3855" i="1"/>
  <c r="O3126" i="1"/>
  <c r="O3110" i="1"/>
  <c r="O2593" i="1"/>
  <c r="O2436" i="1"/>
  <c r="O2161" i="1"/>
  <c r="O1876" i="1"/>
  <c r="O1424" i="1"/>
  <c r="O992" i="1"/>
  <c r="O596" i="1"/>
  <c r="O455" i="1"/>
  <c r="O2700" i="1"/>
  <c r="O4067" i="1"/>
  <c r="O1581" i="1"/>
  <c r="O1314" i="1"/>
  <c r="O4021" i="1"/>
  <c r="O2881" i="1"/>
  <c r="O2538" i="1"/>
  <c r="O1123" i="1"/>
  <c r="O3649" i="1"/>
  <c r="O2846" i="1"/>
  <c r="O2508" i="1"/>
  <c r="O2410" i="1"/>
  <c r="O2391" i="1"/>
  <c r="O1757" i="1"/>
  <c r="O1494" i="1"/>
  <c r="O1175" i="1"/>
  <c r="O919" i="1"/>
  <c r="O914" i="1"/>
  <c r="O883" i="1"/>
  <c r="O499" i="1"/>
  <c r="O154" i="1"/>
  <c r="O601" i="1"/>
  <c r="O496" i="1"/>
  <c r="O4092" i="1"/>
  <c r="O3990" i="1"/>
  <c r="O775" i="1"/>
  <c r="O2769" i="1"/>
  <c r="O2155" i="1"/>
  <c r="O1712" i="1"/>
  <c r="O4070" i="1"/>
  <c r="O3889" i="1"/>
  <c r="O3794" i="1"/>
  <c r="O2861" i="1"/>
  <c r="O2743" i="1"/>
  <c r="O2693" i="1"/>
  <c r="O1726" i="1"/>
  <c r="O1721" i="1"/>
  <c r="O1560" i="1"/>
  <c r="O1164" i="1"/>
  <c r="O1160" i="1"/>
  <c r="O552" i="1"/>
  <c r="O2763" i="1"/>
  <c r="O2685" i="1"/>
  <c r="O2649" i="1"/>
  <c r="O1875" i="1"/>
  <c r="O4075" i="1"/>
  <c r="O3852" i="1"/>
  <c r="O2905" i="1"/>
  <c r="O2348" i="1"/>
  <c r="O4007" i="1"/>
  <c r="O3873" i="1"/>
  <c r="O3055" i="1"/>
  <c r="O2866" i="1"/>
  <c r="O2695" i="1"/>
  <c r="O1813" i="1"/>
  <c r="O1795" i="1"/>
  <c r="O1791" i="1"/>
  <c r="O1234" i="1"/>
  <c r="O941" i="1"/>
  <c r="O939" i="1"/>
  <c r="O156" i="1"/>
  <c r="O150" i="1"/>
  <c r="O4109" i="1"/>
  <c r="O3108" i="1"/>
  <c r="O1103" i="1"/>
  <c r="O1907" i="1"/>
  <c r="O1184" i="1"/>
  <c r="O1095" i="1"/>
  <c r="O3968" i="1"/>
  <c r="O3964" i="1"/>
  <c r="O3962" i="1"/>
  <c r="O3144" i="1"/>
  <c r="O2868" i="1"/>
  <c r="O2766" i="1"/>
  <c r="O2438" i="1"/>
  <c r="O1430" i="1"/>
  <c r="O1111" i="1"/>
  <c r="O1080" i="1"/>
  <c r="O1077" i="1"/>
  <c r="O1070" i="1"/>
  <c r="O875" i="1"/>
  <c r="O867" i="1"/>
  <c r="O457" i="1"/>
  <c r="O451" i="1"/>
  <c r="O4088" i="1"/>
  <c r="O1099" i="1"/>
  <c r="O2138" i="1"/>
  <c r="O1488" i="1"/>
  <c r="O4101" i="1"/>
  <c r="O3943" i="1"/>
  <c r="O3897" i="1"/>
  <c r="O3796" i="1"/>
  <c r="O3139" i="1"/>
  <c r="O3097" i="1"/>
  <c r="O3088" i="1"/>
  <c r="O2594" i="1"/>
  <c r="O2587" i="1"/>
  <c r="O2570" i="1"/>
  <c r="O2440" i="1"/>
  <c r="O2395" i="1"/>
  <c r="O2375" i="1"/>
  <c r="O2154" i="1"/>
  <c r="O2125" i="1"/>
  <c r="O1991" i="1"/>
  <c r="O1906" i="1"/>
  <c r="O1715" i="1"/>
  <c r="O1561" i="1"/>
  <c r="O1485" i="1"/>
  <c r="O1155" i="1"/>
  <c r="O1137" i="1"/>
  <c r="O1062" i="1"/>
  <c r="O937" i="1"/>
  <c r="O870" i="1"/>
  <c r="O774" i="1"/>
  <c r="O561" i="1"/>
  <c r="O516" i="1"/>
  <c r="O488" i="1"/>
  <c r="O446" i="1"/>
  <c r="O239" i="1"/>
  <c r="O192" i="1"/>
  <c r="O2921" i="1"/>
  <c r="O2656" i="1"/>
  <c r="O2582" i="1"/>
  <c r="O1987" i="1"/>
  <c r="O1877" i="1"/>
  <c r="O1705" i="1"/>
  <c r="O1074" i="1"/>
  <c r="O472" i="1"/>
  <c r="O186" i="1"/>
  <c r="O2404" i="1"/>
  <c r="O548" i="1"/>
  <c r="O507" i="1"/>
  <c r="O2781" i="1"/>
  <c r="O2750" i="1"/>
  <c r="O1117" i="1"/>
  <c r="O684" i="1"/>
  <c r="O3642" i="1"/>
  <c r="O2864" i="1"/>
  <c r="O2683" i="1"/>
  <c r="O2382" i="1"/>
  <c r="O2357" i="1"/>
  <c r="O1579" i="1"/>
  <c r="O1419" i="1"/>
  <c r="O563" i="1"/>
  <c r="O3085" i="1"/>
  <c r="O1084" i="1"/>
  <c r="O588" i="1"/>
  <c r="O1500" i="1"/>
  <c r="O4110" i="1"/>
  <c r="O2572" i="1"/>
  <c r="O4095" i="1"/>
  <c r="O4010" i="1"/>
  <c r="O3866" i="1"/>
  <c r="O1916" i="1"/>
  <c r="O1550" i="1"/>
  <c r="O619" i="1"/>
  <c r="O232" i="1"/>
  <c r="O3924" i="1"/>
  <c r="O711" i="1"/>
  <c r="O593" i="1"/>
  <c r="O458" i="1"/>
  <c r="O872" i="1"/>
  <c r="O2880" i="1"/>
  <c r="O734" i="1"/>
  <c r="O3910" i="1"/>
  <c r="O3842" i="1"/>
  <c r="O2521" i="1"/>
  <c r="O999" i="1"/>
  <c r="O998" i="1"/>
  <c r="O880" i="1"/>
  <c r="O874" i="1"/>
  <c r="O1563" i="1"/>
  <c r="O565" i="1"/>
  <c r="O551" i="1"/>
  <c r="O3992" i="1"/>
  <c r="O1801" i="1"/>
  <c r="O4018" i="1"/>
  <c r="O3997" i="1"/>
  <c r="O3677" i="1"/>
  <c r="O2850" i="1"/>
  <c r="O2702" i="1"/>
  <c r="O1072" i="1"/>
  <c r="O900" i="1"/>
  <c r="O545" i="1"/>
  <c r="O127" i="1"/>
  <c r="O3080" i="1"/>
  <c r="O2697" i="1"/>
  <c r="O1410" i="1"/>
  <c r="O890" i="1"/>
  <c r="O1150" i="1"/>
  <c r="O2690" i="1"/>
  <c r="O4011" i="1"/>
  <c r="O3054" i="1"/>
  <c r="O2906" i="1"/>
  <c r="O2796" i="1"/>
  <c r="O2564" i="1"/>
  <c r="O2512" i="1"/>
  <c r="O2384" i="1"/>
  <c r="O1720" i="1"/>
  <c r="O1598" i="1"/>
  <c r="O1449" i="1"/>
  <c r="O1151" i="1"/>
  <c r="O1013" i="1"/>
  <c r="O1790" i="1"/>
  <c r="O468" i="1"/>
  <c r="O1438" i="1"/>
  <c r="O1997" i="1"/>
  <c r="O4039" i="1"/>
  <c r="O2863" i="1"/>
  <c r="O2327" i="1"/>
  <c r="O1573" i="1"/>
  <c r="O576" i="1"/>
  <c r="O1067" i="1"/>
  <c r="O157" i="1"/>
  <c r="O2372" i="1"/>
  <c r="O456" i="1"/>
  <c r="O450" i="1"/>
  <c r="O1119" i="1"/>
  <c r="O2599" i="1"/>
  <c r="O2324" i="1"/>
  <c r="O2162" i="1"/>
  <c r="O2132" i="1"/>
  <c r="O1909" i="1"/>
  <c r="O1711" i="1"/>
  <c r="O1565" i="1"/>
  <c r="O4112" i="1"/>
  <c r="O2504" i="1"/>
  <c r="O3921" i="1"/>
  <c r="O2765" i="1"/>
  <c r="O2601" i="1"/>
  <c r="O904" i="1"/>
  <c r="O865" i="1"/>
  <c r="O720" i="1"/>
  <c r="O629" i="1"/>
  <c r="O2660" i="1"/>
  <c r="O151" i="1"/>
  <c r="O1584" i="1"/>
  <c r="O4113" i="1"/>
  <c r="O1562" i="1"/>
  <c r="O4060" i="1"/>
  <c r="O3986" i="1"/>
  <c r="O2854" i="1"/>
  <c r="O663" i="1"/>
  <c r="O3142" i="1"/>
  <c r="O4105" i="1"/>
  <c r="O4022" i="1"/>
  <c r="O3993" i="1"/>
  <c r="O3863" i="1"/>
  <c r="O3744" i="1"/>
  <c r="O3732" i="1"/>
  <c r="O3634" i="1"/>
  <c r="O3578" i="1"/>
  <c r="O2946" i="1"/>
  <c r="O2768" i="1"/>
  <c r="O2567" i="1"/>
  <c r="O2370" i="1"/>
  <c r="O1567" i="1"/>
  <c r="O1559" i="1"/>
  <c r="O1493" i="1"/>
  <c r="O1425" i="1"/>
  <c r="O1415" i="1"/>
  <c r="O1344" i="1"/>
  <c r="O1185" i="1"/>
  <c r="O1172" i="1"/>
  <c r="O1147" i="1"/>
  <c r="O1102" i="1"/>
  <c r="O921" i="1"/>
  <c r="O602" i="1"/>
  <c r="O220" i="1"/>
  <c r="O3949" i="1"/>
  <c r="O1552" i="1"/>
  <c r="O863" i="1"/>
  <c r="O642" i="1"/>
  <c r="O3194" i="1"/>
  <c r="O1918" i="1"/>
  <c r="O2136" i="1"/>
  <c r="O4019" i="1"/>
  <c r="O3079" i="1"/>
  <c r="O2761" i="1"/>
  <c r="O1483" i="1"/>
  <c r="O1407" i="1"/>
  <c r="O714" i="1"/>
  <c r="O2650" i="1"/>
  <c r="O1382" i="1"/>
  <c r="O1324" i="1"/>
  <c r="O986" i="1"/>
  <c r="O970" i="1"/>
  <c r="O573" i="1"/>
  <c r="O1793" i="1"/>
  <c r="O2353" i="1"/>
  <c r="O2328" i="1"/>
  <c r="O1120" i="1"/>
  <c r="O4055" i="1"/>
  <c r="O4049" i="1"/>
  <c r="O3981" i="1"/>
  <c r="O3200" i="1"/>
  <c r="O2751" i="1"/>
  <c r="O1737" i="1"/>
  <c r="O234" i="1"/>
  <c r="O882" i="1"/>
  <c r="O505" i="1"/>
  <c r="O2157" i="1"/>
  <c r="O2126" i="1"/>
  <c r="O595" i="1"/>
  <c r="O148" i="1"/>
  <c r="O3791" i="1"/>
  <c r="O3124" i="1"/>
  <c r="O1235" i="1"/>
  <c r="O3891" i="1"/>
  <c r="O2153" i="1"/>
  <c r="O3920" i="1"/>
  <c r="O2978" i="1"/>
  <c r="O2569" i="1"/>
  <c r="O2364" i="1"/>
  <c r="O2325" i="1"/>
  <c r="O935" i="1"/>
  <c r="O912" i="1"/>
  <c r="O555" i="1"/>
  <c r="O2825" i="1"/>
  <c r="O2651" i="1"/>
  <c r="O4023" i="1"/>
  <c r="O3901" i="1"/>
  <c r="O3089" i="1"/>
  <c r="O1868" i="1"/>
  <c r="O1574" i="1"/>
  <c r="O1140" i="1"/>
  <c r="O892" i="1"/>
  <c r="O436" i="1"/>
  <c r="O3966" i="1"/>
  <c r="O3090" i="1"/>
  <c r="O955" i="1"/>
  <c r="O3122" i="1"/>
  <c r="O2140" i="1"/>
  <c r="O2923" i="1"/>
  <c r="O4020" i="1"/>
  <c r="O3190" i="1"/>
  <c r="O2887" i="1"/>
  <c r="O1069" i="1"/>
  <c r="O224" i="1"/>
  <c r="O3734" i="1"/>
  <c r="O933" i="1"/>
  <c r="O607" i="1"/>
  <c r="O2681" i="1"/>
  <c r="O1227" i="1"/>
  <c r="O428" i="1"/>
  <c r="O4065" i="1"/>
  <c r="O3922" i="1"/>
  <c r="O3911" i="1"/>
  <c r="O3902" i="1"/>
  <c r="O3973" i="1"/>
  <c r="O4104" i="1"/>
  <c r="O467" i="1"/>
  <c r="O2749" i="1"/>
  <c r="O1993" i="1"/>
  <c r="O603" i="1"/>
  <c r="O153" i="1"/>
  <c r="O3071" i="1"/>
  <c r="O474" i="1"/>
  <c r="O572" i="1"/>
  <c r="O2918" i="1"/>
  <c r="O2571" i="1"/>
  <c r="O1458" i="1"/>
  <c r="O2858" i="1"/>
  <c r="O486" i="1"/>
  <c r="O3739" i="1"/>
  <c r="O2777" i="1"/>
  <c r="O1718" i="1"/>
  <c r="O1487" i="1"/>
  <c r="O513" i="1"/>
  <c r="O3989" i="1"/>
  <c r="O3193" i="1"/>
  <c r="O2413" i="1"/>
  <c r="O1159" i="1"/>
  <c r="O906" i="1"/>
  <c r="O125" i="1"/>
  <c r="O3909" i="1"/>
  <c r="O2171" i="1"/>
  <c r="O425" i="1"/>
  <c r="O1763" i="1"/>
  <c r="O664" i="1"/>
  <c r="O927" i="1"/>
  <c r="O905" i="1"/>
  <c r="O3137" i="1"/>
  <c r="O4072" i="1"/>
  <c r="O1108" i="1"/>
  <c r="O3984" i="1"/>
  <c r="O3898" i="1"/>
  <c r="O1551" i="1"/>
  <c r="O864" i="1"/>
  <c r="O777" i="1"/>
  <c r="O3907" i="1"/>
  <c r="O3070" i="1"/>
  <c r="O581" i="1"/>
  <c r="O2871" i="1"/>
  <c r="O769" i="1"/>
  <c r="O1240" i="1"/>
  <c r="O1118" i="1"/>
  <c r="O3510" i="1"/>
  <c r="O2374" i="1"/>
  <c r="O2169" i="1"/>
  <c r="O1441" i="1"/>
  <c r="O179" i="1"/>
  <c r="O3912" i="1"/>
  <c r="O2886" i="1"/>
  <c r="O1145" i="1"/>
  <c r="O1770" i="1"/>
  <c r="O1157" i="1"/>
  <c r="O3848" i="1"/>
  <c r="O1064" i="1"/>
  <c r="O129" i="1"/>
  <c r="O721" i="1"/>
  <c r="O3948" i="1"/>
  <c r="O3431" i="1"/>
  <c r="O897" i="1"/>
  <c r="O920" i="1"/>
  <c r="O907" i="1"/>
  <c r="O715" i="1"/>
  <c r="O4036" i="1"/>
  <c r="O3417" i="1"/>
  <c r="O3069" i="1"/>
  <c r="O1423" i="1"/>
  <c r="O1365" i="1"/>
  <c r="O895" i="1"/>
  <c r="O558" i="1"/>
  <c r="O181" i="1"/>
  <c r="O4005" i="1"/>
  <c r="O3590" i="1"/>
  <c r="O2403" i="1"/>
  <c r="O3748" i="1"/>
  <c r="O2405" i="1"/>
  <c r="O426" i="1"/>
  <c r="O4093" i="1"/>
  <c r="O1596" i="1"/>
  <c r="O1580" i="1"/>
  <c r="O888" i="1"/>
  <c r="O675" i="1"/>
  <c r="O519" i="1"/>
  <c r="O85" i="1"/>
  <c r="O2516" i="1"/>
  <c r="O1237" i="1"/>
  <c r="O3974" i="1"/>
  <c r="O3971" i="1"/>
  <c r="O1874" i="1"/>
  <c r="O1050" i="1"/>
  <c r="O993" i="1"/>
  <c r="O3980" i="1"/>
  <c r="O4029" i="1"/>
  <c r="O502" i="1"/>
  <c r="O491" i="1"/>
  <c r="O4090" i="1"/>
  <c r="O3640" i="1"/>
  <c r="O1701" i="1"/>
  <c r="O1012" i="1"/>
  <c r="O1575" i="1"/>
  <c r="O592" i="1"/>
  <c r="O4046" i="1"/>
  <c r="O3832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406" i="1"/>
  <c r="O1242" i="1"/>
  <c r="O1105" i="1"/>
  <c r="O570" i="1"/>
  <c r="O4061" i="1"/>
  <c r="O4027" i="1"/>
  <c r="O3662" i="1"/>
  <c r="O3444" i="1"/>
  <c r="O3338" i="1"/>
  <c r="O3205" i="1"/>
  <c r="O2573" i="1"/>
  <c r="O1042" i="1"/>
  <c r="O1010" i="1"/>
  <c r="O594" i="1"/>
  <c r="O508" i="1"/>
  <c r="O241" i="1"/>
  <c r="O228" i="1"/>
  <c r="O193" i="1"/>
  <c r="O3869" i="1"/>
  <c r="O3547" i="1"/>
  <c r="O2884" i="1"/>
  <c r="O1152" i="1"/>
  <c r="O1112" i="1"/>
  <c r="O3143" i="1"/>
  <c r="O577" i="1"/>
  <c r="O3893" i="1"/>
  <c r="O3859" i="1"/>
  <c r="O2757" i="1"/>
  <c r="O1920" i="1"/>
  <c r="O893" i="1"/>
  <c r="O693" i="1"/>
  <c r="O96" i="1"/>
  <c r="O623" i="1"/>
  <c r="O199" i="1"/>
  <c r="O2910" i="1"/>
  <c r="O2862" i="1"/>
  <c r="O1047" i="1"/>
  <c r="O3826" i="1"/>
  <c r="O3740" i="1"/>
  <c r="O2350" i="1"/>
  <c r="O1138" i="1"/>
  <c r="O2876" i="1"/>
  <c r="O2822" i="1"/>
  <c r="O3207" i="1"/>
  <c r="O2893" i="1"/>
  <c r="O951" i="1"/>
  <c r="O2682" i="1"/>
  <c r="O3373" i="1"/>
  <c r="O2581" i="1"/>
  <c r="O3101" i="1"/>
  <c r="O200" i="1"/>
  <c r="O3399" i="1"/>
  <c r="O2959" i="1"/>
  <c r="O1695" i="1"/>
  <c r="O1597" i="1"/>
  <c r="O976" i="1"/>
  <c r="O901" i="1"/>
  <c r="O2503" i="1"/>
  <c r="O2123" i="1"/>
  <c r="O4062" i="1"/>
  <c r="O3967" i="1"/>
  <c r="O948" i="1"/>
  <c r="O3294" i="1"/>
  <c r="O1548" i="1"/>
  <c r="O945" i="1"/>
  <c r="O1194" i="1"/>
  <c r="O3961" i="1"/>
  <c r="O967" i="1"/>
  <c r="O685" i="1"/>
  <c r="O4041" i="1"/>
  <c r="O3117" i="1"/>
  <c r="O3103" i="1"/>
  <c r="O2925" i="1"/>
  <c r="O2857" i="1"/>
  <c r="O2345" i="1"/>
  <c r="O2114" i="1"/>
  <c r="O1824" i="1"/>
  <c r="O855" i="1"/>
  <c r="O850" i="1"/>
  <c r="O622" i="1"/>
  <c r="O4040" i="1"/>
  <c r="O1925" i="1"/>
  <c r="O1851" i="1"/>
  <c r="O590" i="1"/>
  <c r="O423" i="1"/>
  <c r="O884" i="1"/>
  <c r="O719" i="1"/>
  <c r="O2742" i="1"/>
  <c r="O2426" i="1"/>
  <c r="O2124" i="1"/>
  <c r="O829" i="1"/>
  <c r="O2852" i="1"/>
  <c r="O3478" i="1"/>
  <c r="O2900" i="1"/>
  <c r="O2218" i="1"/>
  <c r="O3976" i="1"/>
  <c r="O3837" i="1"/>
  <c r="O1414" i="1"/>
  <c r="O1156" i="1"/>
  <c r="O873" i="1"/>
  <c r="O172" i="1"/>
  <c r="O170" i="1"/>
  <c r="O2378" i="1"/>
  <c r="O926" i="1"/>
  <c r="O925" i="1"/>
  <c r="O3072" i="1"/>
  <c r="O3062" i="1"/>
  <c r="O2417" i="1"/>
  <c r="O1778" i="1"/>
  <c r="O506" i="1"/>
  <c r="O147" i="1"/>
  <c r="O3477" i="1"/>
  <c r="O624" i="1"/>
  <c r="O932" i="1"/>
  <c r="O191" i="1"/>
  <c r="O575" i="1"/>
  <c r="O4083" i="1"/>
  <c r="O3425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3132" i="1"/>
  <c r="O1347" i="1"/>
  <c r="O917" i="1"/>
  <c r="O3082" i="1"/>
  <c r="O374" i="1"/>
  <c r="O965" i="1"/>
  <c r="O2755" i="1"/>
  <c r="O1811" i="1"/>
  <c r="O203" i="1"/>
  <c r="O3727" i="1"/>
  <c r="O1983" i="1"/>
  <c r="O4066" i="1"/>
  <c r="O3455" i="1"/>
  <c r="O2545" i="1"/>
  <c r="O452" i="1"/>
  <c r="O3940" i="1"/>
  <c r="O4098" i="1"/>
  <c r="O4032" i="1"/>
  <c r="O3496" i="1"/>
  <c r="O781" i="1"/>
  <c r="O510" i="1"/>
  <c r="O2481" i="1"/>
  <c r="O236" i="1"/>
  <c r="O182" i="1"/>
  <c r="O3801" i="1"/>
  <c r="O1432" i="1"/>
  <c r="O702" i="1"/>
  <c r="O137" i="1"/>
  <c r="O2152" i="1"/>
  <c r="O1331" i="1"/>
  <c r="O3706" i="1"/>
  <c r="O3969" i="1"/>
  <c r="O1085" i="1"/>
  <c r="O24" i="1"/>
  <c r="O975" i="1"/>
  <c r="O4034" i="1"/>
  <c r="O433" i="1"/>
  <c r="O2319" i="1"/>
  <c r="O2856" i="1"/>
  <c r="O1429" i="1"/>
  <c r="O3721" i="1"/>
  <c r="O2203" i="1"/>
  <c r="O3957" i="1"/>
  <c r="O2219" i="1"/>
  <c r="O1126" i="1"/>
  <c r="O1104" i="1"/>
  <c r="O99" i="1"/>
  <c r="O3803" i="1"/>
  <c r="O597" i="1"/>
  <c r="O3736" i="1"/>
  <c r="O4071" i="1"/>
  <c r="O3822" i="1"/>
  <c r="O3695" i="1"/>
  <c r="O3118" i="1"/>
  <c r="O2450" i="1"/>
  <c r="O424" i="1"/>
  <c r="O1910" i="1"/>
  <c r="O2385" i="1"/>
  <c r="O821" i="1"/>
  <c r="O164" i="1"/>
  <c r="O2919" i="1"/>
  <c r="O3899" i="1"/>
  <c r="O2807" i="1"/>
  <c r="O1496" i="1"/>
  <c r="O1421" i="1"/>
  <c r="O3982" i="1"/>
  <c r="O3327" i="1"/>
  <c r="O3061" i="1"/>
  <c r="O3871" i="1"/>
  <c r="O4003" i="1"/>
  <c r="O3931" i="1"/>
  <c r="O3809" i="1"/>
  <c r="O4048" i="1"/>
  <c r="O3607" i="1"/>
  <c r="O2416" i="1"/>
  <c r="O2411" i="1"/>
  <c r="O97" i="1"/>
  <c r="O78" i="1"/>
  <c r="O2390" i="1"/>
  <c r="O2163" i="1"/>
  <c r="O2873" i="1"/>
  <c r="O994" i="1"/>
  <c r="O3564" i="1"/>
  <c r="O3086" i="1"/>
  <c r="O2137" i="1"/>
  <c r="O950" i="1"/>
  <c r="O454" i="1"/>
  <c r="O3648" i="1"/>
  <c r="O706" i="1"/>
  <c r="O3407" i="1"/>
  <c r="O2838" i="1"/>
  <c r="O1327" i="1"/>
  <c r="O1709" i="1"/>
  <c r="O3988" i="1"/>
  <c r="O4064" i="1"/>
  <c r="O2641" i="1"/>
  <c r="O3998" i="1"/>
  <c r="O3790" i="1"/>
  <c r="O3763" i="1"/>
  <c r="O3652" i="1"/>
  <c r="O3581" i="1"/>
  <c r="O3574" i="1"/>
  <c r="O3394" i="1"/>
  <c r="O3002" i="1"/>
  <c r="O2924" i="1"/>
  <c r="O2894" i="1"/>
  <c r="O1834" i="1"/>
  <c r="O141" i="1"/>
  <c r="O86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896" i="1"/>
  <c r="O3653" i="1"/>
  <c r="O1837" i="1"/>
  <c r="O911" i="1"/>
  <c r="O831" i="1"/>
  <c r="O3114" i="1"/>
  <c r="O3751" i="1"/>
  <c r="O3257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3183" i="1"/>
  <c r="O858" i="1"/>
  <c r="O820" i="1"/>
  <c r="O2457" i="1"/>
  <c r="O3936" i="1"/>
  <c r="O3516" i="1"/>
  <c r="O2899" i="1"/>
  <c r="O2754" i="1"/>
  <c r="O1614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195" i="1"/>
  <c r="O3065" i="1"/>
  <c r="O696" i="1"/>
  <c r="O605" i="1"/>
  <c r="O1808" i="1"/>
  <c r="O3380" i="1"/>
  <c r="O3523" i="1"/>
  <c r="O759" i="1"/>
  <c r="O2267" i="1"/>
  <c r="O1440" i="1"/>
  <c r="O377" i="1"/>
  <c r="O106" i="1"/>
  <c r="O52" i="1"/>
  <c r="O2144" i="1"/>
  <c r="O388" i="1"/>
  <c r="O2955" i="1"/>
  <c r="O2817" i="1"/>
  <c r="O1289" i="1"/>
  <c r="O3702" i="1"/>
  <c r="O2492" i="1"/>
  <c r="O2146" i="1"/>
  <c r="O3406" i="1"/>
  <c r="O3087" i="1"/>
  <c r="O2098" i="1"/>
  <c r="O1296" i="1"/>
  <c r="O2917" i="1"/>
  <c r="O2076" i="1"/>
  <c r="O3411" i="1"/>
  <c r="O3978" i="1"/>
  <c r="O3733" i="1"/>
  <c r="O1929" i="1"/>
  <c r="O1374" i="1"/>
  <c r="O1020" i="1"/>
  <c r="O2907" i="1"/>
  <c r="O2898" i="1"/>
  <c r="O2002" i="1"/>
  <c r="O2069" i="1"/>
  <c r="O11" i="1"/>
  <c r="O3535" i="1"/>
  <c r="O3461" i="1"/>
  <c r="O117" i="1"/>
  <c r="O3589" i="1"/>
  <c r="O2172" i="1"/>
  <c r="O1692" i="1"/>
  <c r="O3052" i="1"/>
  <c r="O697" i="1"/>
  <c r="O72" i="1"/>
  <c r="O1915" i="1"/>
  <c r="O3138" i="1"/>
  <c r="O2473" i="1"/>
  <c r="O868" i="1"/>
  <c r="O509" i="1"/>
  <c r="O166" i="1"/>
  <c r="O4106" i="1"/>
  <c r="O3987" i="1"/>
  <c r="O3960" i="1"/>
  <c r="O1041" i="1"/>
  <c r="O881" i="1"/>
  <c r="O3133" i="1"/>
  <c r="O3075" i="1"/>
  <c r="O3867" i="1"/>
  <c r="O3415" i="1"/>
  <c r="O3347" i="1"/>
  <c r="O2879" i="1"/>
  <c r="O1725" i="1"/>
  <c r="O1578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784" i="1"/>
  <c r="O665" i="1"/>
  <c r="O1502" i="1"/>
  <c r="O3456" i="1"/>
  <c r="O3296" i="1"/>
  <c r="O964" i="1"/>
  <c r="O3757" i="1"/>
  <c r="O3667" i="1"/>
  <c r="O4000" i="1"/>
  <c r="O3828" i="1"/>
  <c r="O2957" i="1"/>
  <c r="O718" i="1"/>
  <c r="O3541" i="1"/>
  <c r="O3297" i="1"/>
  <c r="O3025" i="1"/>
  <c r="O183" i="1"/>
  <c r="O2544" i="1"/>
  <c r="O997" i="1"/>
  <c r="O1391" i="1"/>
  <c r="O4096" i="1"/>
  <c r="O2797" i="1"/>
  <c r="O876" i="1"/>
  <c r="O2744" i="1"/>
  <c r="O1110" i="1"/>
  <c r="O4076" i="1"/>
  <c r="O3049" i="1"/>
  <c r="O205" i="1"/>
  <c r="O2872" i="1"/>
  <c r="O2494" i="1"/>
  <c r="O887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651" i="1"/>
  <c r="O3579" i="1"/>
  <c r="O2819" i="1"/>
  <c r="O3396" i="1"/>
  <c r="O2558" i="1"/>
  <c r="O2387" i="1"/>
  <c r="O3493" i="1"/>
  <c r="O4058" i="1"/>
  <c r="O3098" i="1"/>
  <c r="O2933" i="1"/>
  <c r="O3093" i="1"/>
  <c r="O2488" i="1"/>
  <c r="O4097" i="1"/>
  <c r="O3610" i="1"/>
  <c r="O2686" i="1"/>
  <c r="O1417" i="1"/>
  <c r="O189" i="1"/>
  <c r="O27" i="1"/>
  <c r="O2748" i="1"/>
  <c r="O2454" i="1"/>
  <c r="O3741" i="1"/>
  <c r="O1435" i="1"/>
  <c r="O1949" i="1"/>
  <c r="O1439" i="1"/>
  <c r="O3329" i="1"/>
  <c r="O2302" i="1"/>
  <c r="O1825" i="1"/>
  <c r="O2224" i="1"/>
  <c r="O3900" i="1"/>
  <c r="O745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839" i="1"/>
  <c r="O2085" i="1"/>
  <c r="O1739" i="1"/>
  <c r="O1071" i="1"/>
  <c r="O600" i="1"/>
  <c r="O3853" i="1"/>
  <c r="O2127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4057" i="1"/>
  <c r="O3802" i="1"/>
  <c r="O960" i="1"/>
  <c r="O2654" i="1"/>
  <c r="O1764" i="1"/>
  <c r="O1465" i="1"/>
  <c r="O1176" i="1"/>
  <c r="O3369" i="1"/>
  <c r="O2561" i="1"/>
  <c r="O677" i="1"/>
  <c r="O1773" i="1"/>
  <c r="O1492" i="1"/>
  <c r="O2193" i="1"/>
  <c r="O3838" i="1"/>
  <c r="O75" i="1"/>
  <c r="O787" i="1"/>
  <c r="O666" i="1"/>
  <c r="O3512" i="1"/>
  <c r="O1788" i="1"/>
  <c r="O3916" i="1"/>
  <c r="O979" i="1"/>
  <c r="O3095" i="1"/>
  <c r="O1154" i="1"/>
  <c r="O814" i="1"/>
  <c r="O1396" i="1"/>
  <c r="O3397" i="1"/>
  <c r="O2295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3915" i="1"/>
  <c r="O3810" i="1"/>
  <c r="O3514" i="1"/>
  <c r="O3506" i="1"/>
  <c r="O3187" i="1"/>
  <c r="O2990" i="1"/>
  <c r="O2930" i="1"/>
  <c r="O2823" i="1"/>
  <c r="O2511" i="1"/>
  <c r="O2174" i="1"/>
  <c r="O1847" i="1"/>
  <c r="O392" i="1"/>
  <c r="O3817" i="1"/>
  <c r="O3624" i="1"/>
  <c r="O2671" i="1"/>
  <c r="O2484" i="1"/>
  <c r="O2290" i="1"/>
  <c r="O1862" i="1"/>
  <c r="O1613" i="1"/>
  <c r="O1840" i="1"/>
  <c r="O2770" i="1"/>
  <c r="O2995" i="1"/>
  <c r="O1662" i="1"/>
  <c r="O1882" i="1"/>
  <c r="O3566" i="1"/>
  <c r="O3040" i="1"/>
  <c r="O2299" i="1"/>
  <c r="O3908" i="1"/>
  <c r="O3601" i="1"/>
  <c r="O1213" i="1"/>
  <c r="O2221" i="1"/>
  <c r="O1615" i="1"/>
  <c r="O2210" i="1"/>
  <c r="O3551" i="1"/>
  <c r="O1592" i="1"/>
  <c r="O1170" i="1"/>
  <c r="O1039" i="1"/>
  <c r="O3800" i="1"/>
  <c r="O3582" i="1"/>
  <c r="O786" i="1"/>
  <c r="O2389" i="1"/>
  <c r="O1672" i="1"/>
  <c r="O1087" i="1"/>
  <c r="O3678" i="1"/>
  <c r="O1833" i="1"/>
  <c r="O2472" i="1"/>
  <c r="O3670" i="1"/>
  <c r="O3561" i="1"/>
  <c r="O3374" i="1"/>
  <c r="O1208" i="1"/>
  <c r="O2106" i="1"/>
  <c r="O3128" i="1"/>
  <c r="O871" i="1"/>
  <c r="O813" i="1"/>
  <c r="O782" i="1"/>
  <c r="O312" i="1"/>
  <c r="O3686" i="1"/>
  <c r="O3370" i="1"/>
  <c r="O1885" i="1"/>
  <c r="O2758" i="1"/>
  <c r="O1835" i="1"/>
  <c r="O1713" i="1"/>
  <c r="O1640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3448" i="1"/>
  <c r="O1266" i="1"/>
  <c r="O3711" i="1"/>
  <c r="O3569" i="1"/>
  <c r="O3364" i="1"/>
  <c r="O1364" i="1"/>
  <c r="O2953" i="1"/>
  <c r="O3844" i="1"/>
  <c r="O3771" i="1"/>
  <c r="O2680" i="1"/>
  <c r="O2539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2208" i="1"/>
  <c r="O1622" i="1"/>
  <c r="O1328" i="1"/>
  <c r="O1310" i="1"/>
  <c r="O2207" i="1"/>
  <c r="O3534" i="1"/>
  <c r="O2891" i="1"/>
  <c r="O3199" i="1"/>
  <c r="O2785" i="1"/>
  <c r="O2706" i="1"/>
  <c r="O189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3598" i="1"/>
  <c r="O3106" i="1"/>
  <c r="O2469" i="1"/>
  <c r="O3720" i="1"/>
  <c r="O2789" i="1"/>
  <c r="O3668" i="1"/>
  <c r="O3345" i="1"/>
  <c r="O2784" i="1"/>
  <c r="O1901" i="1"/>
  <c r="O1644" i="1"/>
  <c r="O1298" i="1"/>
  <c r="O859" i="1"/>
  <c r="O869" i="1"/>
  <c r="O418" i="1"/>
  <c r="O1610" i="1"/>
  <c r="O3460" i="1"/>
  <c r="O2589" i="1"/>
  <c r="O1870" i="1"/>
  <c r="O3539" i="1"/>
  <c r="O2964" i="1"/>
  <c r="O3167" i="1"/>
  <c r="O2437" i="1"/>
  <c r="O3983" i="1"/>
  <c r="O3593" i="1"/>
  <c r="O1888" i="1"/>
  <c r="O21" i="1"/>
  <c r="O3879" i="1"/>
  <c r="O3401" i="1"/>
  <c r="O635" i="1"/>
  <c r="O3718" i="1"/>
  <c r="O3615" i="1"/>
  <c r="O3228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1743" i="1"/>
  <c r="O530" i="1"/>
  <c r="O1325" i="1"/>
  <c r="O2661" i="1"/>
  <c r="O4079" i="1"/>
  <c r="O1355" i="1"/>
  <c r="O848" i="1"/>
  <c r="O2408" i="1"/>
  <c r="O2120" i="1"/>
  <c r="O1886" i="1"/>
  <c r="O879" i="1"/>
  <c r="O80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3904" i="1"/>
  <c r="O1230" i="1"/>
  <c r="O198" i="1"/>
  <c r="O2634" i="1"/>
  <c r="O678" i="1"/>
  <c r="O83" i="1"/>
  <c r="O982" i="1"/>
  <c r="O2158" i="1"/>
  <c r="O3872" i="1"/>
  <c r="O3766" i="1"/>
  <c r="O3583" i="1"/>
  <c r="O3495" i="1"/>
  <c r="O3429" i="1"/>
  <c r="O3229" i="1"/>
  <c r="O3033" i="1"/>
  <c r="O857" i="1"/>
  <c r="O3580" i="1"/>
  <c r="O2489" i="1"/>
  <c r="O2288" i="1"/>
  <c r="O1604" i="1"/>
  <c r="O2297" i="1"/>
  <c r="O3703" i="1"/>
  <c r="O3078" i="1"/>
  <c r="O87" i="1"/>
  <c r="O3660" i="1"/>
  <c r="O3503" i="1"/>
  <c r="O1379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3545" i="1"/>
  <c r="O2703" i="1"/>
  <c r="O79" i="1"/>
  <c r="O2383" i="1"/>
  <c r="O202" i="1"/>
  <c r="O3355" i="1"/>
  <c r="O1457" i="1"/>
  <c r="O930" i="1"/>
  <c r="O812" i="1"/>
  <c r="O1620" i="1"/>
  <c r="O3951" i="1"/>
  <c r="O1587" i="1"/>
  <c r="O3395" i="1"/>
  <c r="O101" i="1"/>
  <c r="O3332" i="1"/>
  <c r="O740" i="1"/>
  <c r="O3001" i="1"/>
  <c r="O2954" i="1"/>
  <c r="O3233" i="1"/>
  <c r="O2291" i="1"/>
  <c r="O2551" i="1"/>
  <c r="O218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3253" i="1"/>
  <c r="O2084" i="1"/>
  <c r="O37" i="1"/>
  <c r="O3724" i="1"/>
  <c r="O3530" i="1"/>
  <c r="O1508" i="1"/>
  <c r="O991" i="1"/>
  <c r="O3499" i="1"/>
  <c r="O3316" i="1"/>
  <c r="O652" i="1"/>
  <c r="O3500" i="1"/>
  <c r="O1245" i="1"/>
  <c r="O3849" i="1"/>
  <c r="O1804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2605" i="1"/>
  <c r="O1680" i="1"/>
  <c r="O968" i="1"/>
  <c r="O3945" i="1"/>
  <c r="O1265" i="1"/>
  <c r="O158" i="1"/>
  <c r="O3856" i="1"/>
  <c r="O3818" i="1"/>
  <c r="O3692" i="1"/>
  <c r="O3198" i="1"/>
  <c r="O1641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775" i="1"/>
  <c r="O1472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3772" i="1"/>
  <c r="O3629" i="1"/>
  <c r="O3447" i="1"/>
  <c r="O3433" i="1"/>
  <c r="O3405" i="1"/>
  <c r="O3387" i="1"/>
  <c r="O2939" i="1"/>
  <c r="O2482" i="1"/>
  <c r="O2475" i="1"/>
  <c r="O2209" i="1"/>
  <c r="O1621" i="1"/>
  <c r="O46" i="1"/>
  <c r="O43" i="1"/>
  <c r="O1605" i="1"/>
  <c r="O3218" i="1"/>
  <c r="O885" i="1"/>
  <c r="O3161" i="1"/>
  <c r="O535" i="1"/>
  <c r="O22" i="1"/>
  <c r="O3777" i="1"/>
  <c r="O3375" i="1"/>
  <c r="O2431" i="1"/>
  <c r="O750" i="1"/>
  <c r="O2112" i="1"/>
  <c r="O3655" i="1"/>
  <c r="O1636" i="1"/>
  <c r="O1673" i="1"/>
  <c r="O3729" i="1"/>
  <c r="O3596" i="1"/>
  <c r="O3522" i="1"/>
  <c r="O2121" i="1"/>
  <c r="O1653" i="1"/>
  <c r="O3620" i="1"/>
  <c r="O3476" i="1"/>
  <c r="O3359" i="1"/>
  <c r="O1828" i="1"/>
  <c r="O1443" i="1"/>
  <c r="O1286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2646" i="1"/>
  <c r="O1841" i="1"/>
  <c r="O3430" i="1"/>
  <c r="O1303" i="1"/>
  <c r="O819" i="1"/>
  <c r="O3878" i="1"/>
  <c r="O3467" i="1"/>
  <c r="O3282" i="1"/>
  <c r="O3537" i="1"/>
  <c r="O2487" i="1"/>
  <c r="O385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647" i="1"/>
  <c r="O2536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550" i="1"/>
  <c r="O3482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4042" i="1"/>
  <c r="O3776" i="1"/>
  <c r="O3546" i="1"/>
  <c r="O3518" i="1"/>
  <c r="O3289" i="1"/>
  <c r="O2468" i="1"/>
  <c r="O2097" i="1"/>
  <c r="O1304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3209" i="1"/>
  <c r="O988" i="1"/>
  <c r="O760" i="1"/>
  <c r="O3489" i="1"/>
  <c r="O1349" i="1"/>
  <c r="O3605" i="1"/>
  <c r="O3563" i="1"/>
  <c r="O3270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3201" i="1"/>
  <c r="O844" i="1"/>
  <c r="O853" i="1"/>
  <c r="O89" i="1"/>
  <c r="O3656" i="1"/>
  <c r="O2477" i="1"/>
  <c r="O3552" i="1"/>
  <c r="O3308" i="1"/>
  <c r="O2368" i="1"/>
  <c r="O1930" i="1"/>
  <c r="O3330" i="1"/>
  <c r="O1216" i="1"/>
  <c r="O3249" i="1"/>
  <c r="O3825" i="1"/>
  <c r="O2277" i="1"/>
  <c r="O2831" i="1"/>
  <c r="O3166" i="1"/>
  <c r="O3617" i="1"/>
  <c r="O1903" i="1"/>
  <c r="O2942" i="1"/>
  <c r="O822" i="1"/>
  <c r="O3505" i="1"/>
  <c r="O1675" i="1"/>
  <c r="O1201" i="1"/>
  <c r="O3141" i="1"/>
  <c r="O2936" i="1"/>
  <c r="O866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312" i="1"/>
  <c r="O116" i="1"/>
  <c r="O3416" i="1"/>
  <c r="O3170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934" i="1"/>
  <c r="O2446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681" i="1"/>
  <c r="O833" i="1"/>
  <c r="O103" i="1"/>
  <c r="O10" i="1"/>
  <c r="O3389" i="1"/>
  <c r="O3017" i="1"/>
  <c r="O272" i="1"/>
  <c r="O3153" i="1"/>
  <c r="O3384" i="1"/>
  <c r="O4108" i="1"/>
  <c r="O3673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519" i="1"/>
  <c r="O3051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3334" i="1"/>
  <c r="O2824" i="1"/>
  <c r="O2498" i="1"/>
  <c r="O264" i="1"/>
  <c r="O47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27" i="1"/>
  <c r="O364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E14" i="9" l="1"/>
  <c r="D7" i="9"/>
  <c r="C14" i="9"/>
  <c r="B14" i="9"/>
</calcChain>
</file>

<file path=xl/sharedStrings.xml><?xml version="1.0" encoding="utf-8"?>
<sst xmlns="http://schemas.openxmlformats.org/spreadsheetml/2006/main" count="41383" uniqueCount="8401">
  <si>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</si>
  <si>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</si>
  <si>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</si>
  <si>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</si>
  <si>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</si>
  <si>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</si>
  <si>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</si>
  <si>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</si>
  <si>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</si>
  <si>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</si>
  <si>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</si>
  <si>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</si>
  <si>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</si>
  <si>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</si>
  <si>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</si>
  <si>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</si>
  <si>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</si>
  <si>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</si>
  <si>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</si>
  <si>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</si>
  <si>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</si>
  <si>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</si>
  <si>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</si>
  <si>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</si>
  <si>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</si>
  <si>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</si>
  <si>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</si>
  <si>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</si>
  <si>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</si>
  <si>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</si>
  <si>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</si>
  <si>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</si>
  <si>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</si>
  <si>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</si>
  <si>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</si>
  <si>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</si>
  <si>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</si>
  <si>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</si>
  <si>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</si>
  <si>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</si>
  <si>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</si>
  <si>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</si>
  <si>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</si>
  <si>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</si>
  <si>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</si>
  <si>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</si>
  <si>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</si>
  <si>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</si>
  <si>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</si>
  <si>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</si>
  <si>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</si>
  <si>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</si>
  <si>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</si>
  <si>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</si>
  <si>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</si>
  <si>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</si>
  <si>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</si>
  <si>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</si>
  <si>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</si>
  <si>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</si>
  <si>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</si>
  <si>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</si>
  <si>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</si>
  <si>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</si>
  <si>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</si>
  <si>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</si>
  <si>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</si>
  <si>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</si>
  <si>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</si>
  <si>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</si>
  <si>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</si>
  <si>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</si>
  <si>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</si>
  <si>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</si>
  <si>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</si>
  <si>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</si>
  <si>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</si>
  <si>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</si>
  <si>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</si>
  <si>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</si>
  <si>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</si>
  <si>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</si>
  <si>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</si>
  <si>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</si>
  <si>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</si>
  <si>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</si>
  <si>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</si>
  <si>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</si>
  <si>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</si>
  <si>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</si>
  <si>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</si>
  <si>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</si>
  <si>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</si>
  <si>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</si>
  <si>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</si>
  <si>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</si>
  <si>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</si>
  <si>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</si>
  <si>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</si>
  <si>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</si>
  <si>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</si>
  <si>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</si>
  <si>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</si>
  <si>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</si>
  <si>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</si>
  <si>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</si>
  <si>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</si>
  <si>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</si>
  <si>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</si>
  <si>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</si>
  <si>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</si>
  <si>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</si>
  <si>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</si>
  <si>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</si>
  <si>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</si>
  <si>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</si>
  <si>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</si>
  <si>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</si>
  <si>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</si>
  <si>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</si>
  <si>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</si>
  <si>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</si>
  <si>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</si>
  <si>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</si>
  <si>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</si>
  <si>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</si>
  <si>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</si>
  <si>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</si>
  <si>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</si>
  <si>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</si>
  <si>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</si>
  <si>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</si>
  <si>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</si>
  <si>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</si>
  <si>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</si>
  <si>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</si>
  <si>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</si>
  <si>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</si>
  <si>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</si>
  <si>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</si>
  <si>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</si>
  <si>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</si>
  <si>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</si>
  <si>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</si>
  <si>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</si>
  <si>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</si>
  <si>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</si>
  <si>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</si>
  <si>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</si>
  <si>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</si>
  <si>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</si>
  <si>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</si>
  <si>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</si>
  <si>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</si>
  <si>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</si>
  <si>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</si>
  <si>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</si>
  <si>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</si>
  <si>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</si>
  <si>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</si>
  <si>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</si>
  <si>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</si>
  <si>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</si>
  <si>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</si>
  <si>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</si>
  <si>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</si>
  <si>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</si>
  <si>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</si>
  <si>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</si>
  <si>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</si>
  <si>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</si>
  <si>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</si>
  <si>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</si>
  <si>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</si>
  <si>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</si>
  <si>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</si>
  <si>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</si>
  <si>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</si>
  <si>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</si>
  <si>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</si>
  <si>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</si>
  <si>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</si>
  <si>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</si>
  <si>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</si>
  <si>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</si>
  <si>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</si>
  <si>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</si>
  <si>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</si>
  <si>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</si>
  <si>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</si>
  <si>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</si>
  <si>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</si>
  <si>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</si>
  <si>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</si>
  <si>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</si>
  <si>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</si>
  <si>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</si>
  <si>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</si>
  <si>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</si>
  <si>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</si>
  <si>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</si>
  <si>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</si>
  <si>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</si>
  <si>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</si>
  <si>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</si>
  <si>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</si>
  <si>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</si>
  <si>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</si>
  <si>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</si>
  <si>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</si>
  <si>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</si>
  <si>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</si>
  <si>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</si>
  <si>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</si>
  <si>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</si>
  <si>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</si>
  <si>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</si>
  <si>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</si>
  <si>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</si>
  <si>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</si>
  <si>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</si>
  <si>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</si>
  <si>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</si>
  <si>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</si>
  <si>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</si>
  <si>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</si>
  <si>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</si>
  <si>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</si>
  <si>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</si>
  <si>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</si>
  <si>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</si>
  <si>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</si>
  <si>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</si>
  <si>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</si>
  <si>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</si>
  <si>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</si>
  <si>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</si>
  <si>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</si>
  <si>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</si>
  <si>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</si>
  <si>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</si>
  <si>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</si>
  <si>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</si>
  <si>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</si>
  <si>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</si>
  <si>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</si>
  <si>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</si>
  <si>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</si>
  <si>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</si>
  <si>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</si>
  <si>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</si>
  <si>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</si>
  <si>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</si>
  <si>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</si>
  <si>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</si>
  <si>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</si>
  <si>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</si>
  <si>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</si>
  <si>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</si>
  <si>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</si>
  <si>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</si>
  <si>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</si>
  <si>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</si>
  <si>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</si>
  <si>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</si>
  <si>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</si>
  <si>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</si>
  <si>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</si>
  <si>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</si>
  <si>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</si>
  <si>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</si>
  <si>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</si>
  <si>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</si>
  <si>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</si>
  <si>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</si>
  <si>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</si>
  <si>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</si>
  <si>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</si>
  <si>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</si>
  <si>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</si>
  <si>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</si>
  <si>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</si>
  <si>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</si>
  <si>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</si>
  <si>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</si>
  <si>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</si>
  <si>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</si>
  <si>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</si>
  <si>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</si>
  <si>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</si>
  <si>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</si>
  <si>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</si>
  <si>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</si>
  <si>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</si>
  <si>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</si>
  <si>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</si>
  <si>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</si>
  <si>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</si>
  <si>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</si>
  <si>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</si>
  <si>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</si>
  <si>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</si>
  <si>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</si>
  <si>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</si>
  <si>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</si>
  <si>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</si>
  <si>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</si>
  <si>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</si>
  <si>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</si>
  <si>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</si>
  <si>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</si>
  <si>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</si>
  <si>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</si>
  <si>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</si>
  <si>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</si>
  <si>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</si>
  <si>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</si>
  <si>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</si>
  <si>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</si>
  <si>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</si>
  <si>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</si>
  <si>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</si>
  <si>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</si>
  <si>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</si>
  <si>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</si>
  <si>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</si>
  <si>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</si>
  <si>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</si>
  <si>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</si>
  <si>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</si>
  <si>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</si>
  <si>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</si>
  <si>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</si>
  <si>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</si>
  <si>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</si>
  <si>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</si>
  <si>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</si>
  <si>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</si>
  <si>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</si>
  <si>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</si>
  <si>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</si>
  <si>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</si>
  <si>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</si>
  <si>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</si>
  <si>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</si>
  <si>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</si>
  <si>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</si>
  <si>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</si>
  <si>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</si>
  <si>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</si>
  <si>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</si>
  <si>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</si>
  <si>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</si>
  <si>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</si>
  <si>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</si>
  <si>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</si>
  <si>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</si>
  <si>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</si>
  <si>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</si>
  <si>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</si>
  <si>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</si>
  <si>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</si>
  <si>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</si>
  <si>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</si>
  <si>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</si>
  <si>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</si>
  <si>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</si>
  <si>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</si>
  <si>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</si>
  <si>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</si>
  <si>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</si>
  <si>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</si>
  <si>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</si>
  <si>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</si>
  <si>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</si>
  <si>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</si>
  <si>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</si>
  <si>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</si>
  <si>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</si>
  <si>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</si>
  <si>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</si>
  <si>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</si>
  <si>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</si>
  <si>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</si>
  <si>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</si>
  <si>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</si>
  <si>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</si>
  <si>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</si>
  <si>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</si>
  <si>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</si>
  <si>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</si>
  <si>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</si>
  <si>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</si>
  <si>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</si>
  <si>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</si>
  <si>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</si>
  <si>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</si>
  <si>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</si>
  <si>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</si>
  <si>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</si>
  <si>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</si>
  <si>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</si>
  <si>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</si>
  <si>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</si>
  <si>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</si>
  <si>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</si>
  <si>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</si>
  <si>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</si>
  <si>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</si>
  <si>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</si>
  <si>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</si>
  <si>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</si>
  <si>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</si>
  <si>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</si>
  <si>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</si>
  <si>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</si>
  <si>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</si>
  <si>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</si>
  <si>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</si>
  <si>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</si>
  <si>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</si>
  <si>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</si>
  <si>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</si>
  <si>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</si>
  <si>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</si>
  <si>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</si>
  <si>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</si>
  <si>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</si>
  <si>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</si>
  <si>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</si>
  <si>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</si>
  <si>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</si>
  <si>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</si>
  <si>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</si>
  <si>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</si>
  <si>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</si>
  <si>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</si>
  <si>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</si>
  <si>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</si>
  <si>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</si>
  <si>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</si>
  <si>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</si>
  <si>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</si>
  <si>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</si>
  <si>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</si>
  <si>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</si>
  <si>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</si>
  <si>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</si>
  <si>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</si>
  <si>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</si>
  <si>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</si>
  <si>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</si>
  <si>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</si>
  <si>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</si>
  <si>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</si>
  <si>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</si>
  <si>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</si>
  <si>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</si>
  <si>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</si>
  <si>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</si>
  <si>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</si>
  <si>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</si>
  <si>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</si>
  <si>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</si>
  <si>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</si>
  <si>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</si>
  <si>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</si>
  <si>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</si>
  <si>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</si>
  <si>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</si>
  <si>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</si>
  <si>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</si>
  <si>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</si>
  <si>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</si>
  <si>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</si>
  <si>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</si>
  <si>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</si>
  <si>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</si>
  <si>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</si>
  <si>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</si>
  <si>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</si>
  <si>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</si>
  <si>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</si>
  <si>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</si>
  <si>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</si>
  <si>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</si>
  <si>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</si>
  <si>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</si>
  <si>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</si>
  <si>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</si>
  <si>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</si>
  <si>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</si>
  <si>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</si>
  <si>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</si>
  <si>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</si>
  <si>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</si>
  <si>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</si>
  <si>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</si>
  <si>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</si>
  <si>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</si>
  <si>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</si>
  <si>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</si>
  <si>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</si>
  <si>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</si>
  <si>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</si>
  <si>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</si>
  <si>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</si>
  <si>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</si>
  <si>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</si>
  <si>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</si>
  <si>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</si>
  <si>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</si>
  <si>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</si>
  <si>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</si>
  <si>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</si>
  <si>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</si>
  <si>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</si>
  <si>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</si>
  <si>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</si>
  <si>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</si>
  <si>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</si>
  <si>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</si>
  <si>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</si>
  <si>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</si>
  <si>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</si>
  <si>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</si>
  <si>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</si>
  <si>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</si>
  <si>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</si>
  <si>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</si>
  <si>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</si>
  <si>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</si>
  <si>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</si>
  <si>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</si>
  <si>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</si>
  <si>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</si>
  <si>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</si>
  <si>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</si>
  <si>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</si>
  <si>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</si>
  <si>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</si>
  <si>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</si>
  <si>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</si>
  <si>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</si>
  <si>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</si>
  <si>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</si>
  <si>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</si>
  <si>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</si>
  <si>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</si>
  <si>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</si>
  <si>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</si>
  <si>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</si>
  <si>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</si>
  <si>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</si>
  <si>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</si>
  <si>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</si>
  <si>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</si>
  <si>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</si>
  <si>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</si>
  <si>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</si>
  <si>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</si>
  <si>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</si>
  <si>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</si>
  <si>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</si>
  <si>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</si>
  <si>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</si>
  <si>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</si>
  <si>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</si>
  <si>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</si>
  <si>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</si>
  <si>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</si>
  <si>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</si>
  <si>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</si>
  <si>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</si>
  <si>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</si>
  <si>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</si>
  <si>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</si>
  <si>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</si>
  <si>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</si>
  <si>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</si>
  <si>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</si>
  <si>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</si>
  <si>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</si>
  <si>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</si>
  <si>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</si>
  <si>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</si>
  <si>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</si>
  <si>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</si>
  <si>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</si>
  <si>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</si>
  <si>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</si>
  <si>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</si>
  <si>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</si>
  <si>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</si>
  <si>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</si>
  <si>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</si>
  <si>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</si>
  <si>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</si>
  <si>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</si>
  <si>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</si>
  <si>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</si>
  <si>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</si>
  <si>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</si>
  <si>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</si>
  <si>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</si>
  <si>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</si>
  <si>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</si>
  <si>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</si>
  <si>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</si>
  <si>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</si>
  <si>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</si>
  <si>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</si>
  <si>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</si>
  <si>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</si>
  <si>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</si>
  <si>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</si>
  <si>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</si>
  <si>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</si>
  <si>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</si>
  <si>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</si>
  <si>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</si>
  <si>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</si>
  <si>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</si>
  <si>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</si>
  <si>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</si>
  <si>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</si>
  <si>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</si>
  <si>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</si>
  <si>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</si>
  <si>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</si>
  <si>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</si>
  <si>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</si>
  <si>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</si>
  <si>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</si>
  <si>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</si>
  <si>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</si>
  <si>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</si>
  <si>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</si>
  <si>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</si>
  <si>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</si>
  <si>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</si>
  <si>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</si>
  <si>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</si>
  <si>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</si>
  <si>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</si>
  <si>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</si>
  <si>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</si>
  <si>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</si>
  <si>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</si>
  <si>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</si>
  <si>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</si>
  <si>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</si>
  <si>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</si>
  <si>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</si>
  <si>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</si>
  <si>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</si>
  <si>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</si>
  <si>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</si>
  <si>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</si>
  <si>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</si>
  <si>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</si>
  <si>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</si>
  <si>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</si>
  <si>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</si>
  <si>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</si>
  <si>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</si>
  <si>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</si>
  <si>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</si>
  <si>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</si>
  <si>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</si>
  <si>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</si>
  <si>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</si>
  <si>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</si>
  <si>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</si>
  <si>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</si>
  <si>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</si>
  <si>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</si>
  <si>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</si>
  <si>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</si>
  <si>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</si>
  <si>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</si>
  <si>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</si>
  <si>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</si>
  <si>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</si>
  <si>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</si>
  <si>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</si>
  <si>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</si>
  <si>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</si>
  <si>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</si>
  <si>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</si>
  <si>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</si>
  <si>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</si>
  <si>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</si>
  <si>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</si>
  <si>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</si>
  <si>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</si>
  <si>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</si>
  <si>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</si>
  <si>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</si>
  <si>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</si>
  <si>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</si>
  <si>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</si>
  <si>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</si>
  <si>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</si>
  <si>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</si>
  <si>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</si>
  <si>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</si>
  <si>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</si>
  <si>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</si>
  <si>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</si>
  <si>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</si>
  <si>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</si>
  <si>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</si>
  <si>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</si>
  <si>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</si>
  <si>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</si>
  <si>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</si>
  <si>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</si>
  <si>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</si>
  <si>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</si>
  <si>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</si>
  <si>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</si>
  <si>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</si>
  <si>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</si>
  <si>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</si>
  <si>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</si>
  <si>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</si>
  <si>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</si>
  <si>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</si>
  <si>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</si>
  <si>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</si>
  <si>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</si>
  <si>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</si>
  <si>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</si>
  <si>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</si>
  <si>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</si>
  <si>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</si>
  <si>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</si>
  <si>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</si>
  <si>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</si>
  <si>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</si>
  <si>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</si>
  <si>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</si>
  <si>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</si>
  <si>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</si>
  <si>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</si>
  <si>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</si>
  <si>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</si>
  <si>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</si>
  <si>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</si>
  <si>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</si>
  <si>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</si>
  <si>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</si>
  <si>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</si>
  <si>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</si>
  <si>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</si>
  <si>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</si>
  <si>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</si>
  <si>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</si>
  <si>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</si>
  <si>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</si>
  <si>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</si>
  <si>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</si>
  <si>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</si>
  <si>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</si>
  <si>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</si>
  <si>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</si>
  <si>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</si>
  <si>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</si>
  <si>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</si>
  <si>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</si>
  <si>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</si>
  <si>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</si>
  <si>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</si>
  <si>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</si>
  <si>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</si>
  <si>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</si>
  <si>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</si>
  <si>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</si>
  <si>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</si>
  <si>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</si>
  <si>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</si>
  <si>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</si>
  <si>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</si>
  <si>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</si>
  <si>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</si>
  <si>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</si>
  <si>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</si>
  <si>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</si>
  <si>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</si>
  <si>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</si>
  <si>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</si>
  <si>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</si>
  <si>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</si>
  <si>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</si>
  <si>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</si>
  <si>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</si>
  <si>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</si>
  <si>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</si>
  <si>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</si>
  <si>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</si>
  <si>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</si>
  <si>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</si>
  <si>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</si>
  <si>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</si>
  <si>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</si>
  <si>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</si>
  <si>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</si>
  <si>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</si>
  <si>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</si>
  <si>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</si>
  <si>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</si>
  <si>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</si>
  <si>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</si>
  <si>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</si>
  <si>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</si>
  <si>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</si>
  <si>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</si>
  <si>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</si>
  <si>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</si>
  <si>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</si>
  <si>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</si>
  <si>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</si>
  <si>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</si>
  <si>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</si>
  <si>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</si>
  <si>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</si>
  <si>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</si>
  <si>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</si>
  <si>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</si>
  <si>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</si>
  <si>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</si>
  <si>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</si>
  <si>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</si>
  <si>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</si>
  <si>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</si>
  <si>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</si>
  <si>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</si>
  <si>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</si>
  <si>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</si>
  <si>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</si>
  <si>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</si>
  <si>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</si>
  <si>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</si>
  <si>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</si>
  <si>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</si>
  <si>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</si>
  <si>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</si>
  <si>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</si>
  <si>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</si>
  <si>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</si>
  <si>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</si>
  <si>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</si>
  <si>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</si>
  <si>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</si>
  <si>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</si>
  <si>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</si>
  <si>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</si>
  <si>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</si>
  <si>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</si>
  <si>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</si>
  <si>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</si>
  <si>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</si>
  <si>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</si>
  <si>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</si>
  <si>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</si>
  <si>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</si>
  <si>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</si>
  <si>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</si>
  <si>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</si>
  <si>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</si>
  <si>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</si>
  <si>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</si>
  <si>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</si>
  <si>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</si>
  <si>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</si>
  <si>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</si>
  <si>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</si>
  <si>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</si>
  <si>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</si>
  <si>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</si>
  <si>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</si>
  <si>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</si>
  <si>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</si>
  <si>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</si>
  <si>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</si>
  <si>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</si>
  <si>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</si>
  <si>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</si>
  <si>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</si>
  <si>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</si>
  <si>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</si>
  <si>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</si>
  <si>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</si>
  <si>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</si>
  <si>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</si>
  <si>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</si>
  <si>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</si>
  <si>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</si>
  <si>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</si>
  <si>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</si>
  <si>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</si>
  <si>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</si>
  <si>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</si>
  <si>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</si>
  <si>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</si>
  <si>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</si>
  <si>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</si>
  <si>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</si>
  <si>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</si>
  <si>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</si>
  <si>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</si>
  <si>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</si>
  <si>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</si>
  <si>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</si>
  <si>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</si>
  <si>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</si>
  <si>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</si>
  <si>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</si>
  <si>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</si>
  <si>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</si>
  <si>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</si>
  <si>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</si>
  <si>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</si>
  <si>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</si>
  <si>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</si>
  <si>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</si>
  <si>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</si>
  <si>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</si>
  <si>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</si>
  <si>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</si>
  <si>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</si>
  <si>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</si>
  <si>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</si>
  <si>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</si>
  <si>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</si>
  <si>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</si>
  <si>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</si>
  <si>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</si>
  <si>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</si>
  <si>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</si>
  <si>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</si>
  <si>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</si>
  <si>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</si>
  <si>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</si>
  <si>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</si>
  <si>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</si>
  <si>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</si>
  <si>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</si>
  <si>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</si>
  <si>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</si>
  <si>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</si>
  <si>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</si>
  <si>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</si>
  <si>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</si>
  <si>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</si>
  <si>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</si>
  <si>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</si>
  <si>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</si>
  <si>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</si>
  <si>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</si>
  <si>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</si>
  <si>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</si>
  <si>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</si>
  <si>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</si>
  <si>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</si>
  <si>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</si>
  <si>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</si>
  <si>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</si>
  <si>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</si>
  <si>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</si>
  <si>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</si>
  <si>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</si>
  <si>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</si>
  <si>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</si>
  <si>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</si>
  <si>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</si>
  <si>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</si>
  <si>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</si>
  <si>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</si>
  <si>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</si>
  <si>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</si>
  <si>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</si>
  <si>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</si>
  <si>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</si>
  <si>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</si>
  <si>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</si>
  <si>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</si>
  <si>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</si>
  <si>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</si>
  <si>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</si>
  <si>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</si>
  <si>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</si>
  <si>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</si>
  <si>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</si>
  <si>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</si>
  <si>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</si>
  <si>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</si>
  <si>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</si>
  <si>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</si>
  <si>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</si>
  <si>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</si>
  <si>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</si>
  <si>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</si>
  <si>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</si>
  <si>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</si>
  <si>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</si>
  <si>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</si>
  <si>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</si>
  <si>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</si>
  <si>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</si>
  <si>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</si>
  <si>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</si>
  <si>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</si>
  <si>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</si>
  <si>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</si>
  <si>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</si>
  <si>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</si>
  <si>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</si>
  <si>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</si>
  <si>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</si>
  <si>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</si>
  <si>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</si>
  <si>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</si>
  <si>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</si>
  <si>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</si>
  <si>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</si>
  <si>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</si>
  <si>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</si>
  <si>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</si>
  <si>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</si>
  <si>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</si>
  <si>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</si>
  <si>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</si>
  <si>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</si>
  <si>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</si>
  <si>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</si>
  <si>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</si>
  <si>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</si>
  <si>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</si>
  <si>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</si>
  <si>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</si>
  <si>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</si>
  <si>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</si>
  <si>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</si>
  <si>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</si>
  <si>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</si>
  <si>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</si>
  <si>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</si>
  <si>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</si>
  <si>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</si>
  <si>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</si>
  <si>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</si>
  <si>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</si>
  <si>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</si>
  <si>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</si>
  <si>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</si>
  <si>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</si>
  <si>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</si>
  <si>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</si>
  <si>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</si>
  <si>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</si>
  <si>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</si>
  <si>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</si>
  <si>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</si>
  <si>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</si>
  <si>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</si>
  <si>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</si>
  <si>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</si>
  <si>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</si>
  <si>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</si>
  <si>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</si>
  <si>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</si>
  <si>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</si>
  <si>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</si>
  <si>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</si>
  <si>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</si>
  <si>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</si>
  <si>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</si>
  <si>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</si>
  <si>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</si>
  <si>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</si>
  <si>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</si>
  <si>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</si>
  <si>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</si>
  <si>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</si>
  <si>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</si>
  <si>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</si>
  <si>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</si>
  <si>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</si>
  <si>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</si>
  <si>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</si>
  <si>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</si>
  <si>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</si>
  <si>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</si>
  <si>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</si>
  <si>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</si>
  <si>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</si>
  <si>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</si>
  <si>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</si>
  <si>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</si>
  <si>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</si>
  <si>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</si>
  <si>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</si>
  <si>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</si>
  <si>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</si>
  <si>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</si>
  <si>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</si>
  <si>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</si>
  <si>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</si>
  <si>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</si>
  <si>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</si>
  <si>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</si>
  <si>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</si>
  <si>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</si>
  <si>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</si>
  <si>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</si>
  <si>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</si>
  <si>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</si>
  <si>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</si>
  <si>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</si>
  <si>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</si>
  <si>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</si>
  <si>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</si>
  <si>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</si>
  <si>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</si>
  <si>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</si>
  <si>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</si>
  <si>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</si>
  <si>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</si>
  <si>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</si>
  <si>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</si>
  <si>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</si>
  <si>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</si>
  <si>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</si>
  <si>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</si>
  <si>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</si>
  <si>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</si>
  <si>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</si>
  <si>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</si>
  <si>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</si>
  <si>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</si>
  <si>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</si>
  <si>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</si>
  <si>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</si>
  <si>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</si>
  <si>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</si>
  <si>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</si>
  <si>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</si>
  <si>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</si>
  <si>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</si>
  <si>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</si>
  <si>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</si>
  <si>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</si>
  <si>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</si>
  <si>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</si>
  <si>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</si>
  <si>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</si>
  <si>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</si>
  <si>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</si>
  <si>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</si>
  <si>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</si>
  <si>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</si>
  <si>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</si>
  <si>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</si>
  <si>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</si>
  <si>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</si>
  <si>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</si>
  <si>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</si>
  <si>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</si>
  <si>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</si>
  <si>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</si>
  <si>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</si>
  <si>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</si>
  <si>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</si>
  <si>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</si>
  <si>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</si>
  <si>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</si>
  <si>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</si>
  <si>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</si>
  <si>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</si>
  <si>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</si>
  <si>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</si>
  <si>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</si>
  <si>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</si>
  <si>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</si>
  <si>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</si>
  <si>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</si>
  <si>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</si>
  <si>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</si>
  <si>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</si>
  <si>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</si>
  <si>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</si>
  <si>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</si>
  <si>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</si>
  <si>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</si>
  <si>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</si>
  <si>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</si>
  <si>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</si>
  <si>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</si>
  <si>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</si>
  <si>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</si>
  <si>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</si>
  <si>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</si>
  <si>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</si>
  <si>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</si>
  <si>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</si>
  <si>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</si>
  <si>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</si>
  <si>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</si>
  <si>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</si>
  <si>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</si>
  <si>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</si>
  <si>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</si>
  <si>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</si>
  <si>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</si>
  <si>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</si>
  <si>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</si>
  <si>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</si>
  <si>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</si>
  <si>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</si>
  <si>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</si>
  <si>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</si>
  <si>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</si>
  <si>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</si>
  <si>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</si>
  <si>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</si>
  <si>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</si>
  <si>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</si>
  <si>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</si>
  <si>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</si>
  <si>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</si>
  <si>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</si>
  <si>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</si>
  <si>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</si>
  <si>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</si>
  <si>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</si>
  <si>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</si>
  <si>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</si>
  <si>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</si>
  <si>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</si>
  <si>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</si>
  <si>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</si>
  <si>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</si>
  <si>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</si>
  <si>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</si>
  <si>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</si>
  <si>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</si>
  <si>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</si>
  <si>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</si>
  <si>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</si>
  <si>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</si>
  <si>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</si>
  <si>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</si>
  <si>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</si>
  <si>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</si>
  <si>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</si>
  <si>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</si>
  <si>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</si>
  <si>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</si>
  <si>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</si>
  <si>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</si>
  <si>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</si>
  <si>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</si>
  <si>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</si>
  <si>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</si>
  <si>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</si>
  <si>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</si>
  <si>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</si>
  <si>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</si>
  <si>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</si>
  <si>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</si>
  <si>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</si>
  <si>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</si>
  <si>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</si>
  <si>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</si>
  <si>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</si>
  <si>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</si>
  <si>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</si>
  <si>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</si>
  <si>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</si>
  <si>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</si>
  <si>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</si>
  <si>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</si>
  <si>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</si>
  <si>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</si>
  <si>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</si>
  <si>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</si>
  <si>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</si>
  <si>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</si>
  <si>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</si>
  <si>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</si>
  <si>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</si>
  <si>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</si>
  <si>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</si>
  <si>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</si>
  <si>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</si>
  <si>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</si>
  <si>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</si>
  <si>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</si>
  <si>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</si>
  <si>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</si>
  <si>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</si>
  <si>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</si>
  <si>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</si>
  <si>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</si>
  <si>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</si>
  <si>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</si>
  <si>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</si>
  <si>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</si>
  <si>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</si>
  <si>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</si>
  <si>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</si>
  <si>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</si>
  <si>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</si>
  <si>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</si>
  <si>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</si>
  <si>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</si>
  <si>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</si>
  <si>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</si>
  <si>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</si>
  <si>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</si>
  <si>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</si>
  <si>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</si>
  <si>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</si>
  <si>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</si>
  <si>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</si>
  <si>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</si>
  <si>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</si>
  <si>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</si>
  <si>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</si>
  <si>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</si>
  <si>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</si>
  <si>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</si>
  <si>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</si>
  <si>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</si>
  <si>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</si>
  <si>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</si>
  <si>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</si>
  <si>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</si>
  <si>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</si>
  <si>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</si>
  <si>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</si>
  <si>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</si>
  <si>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</si>
  <si>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</si>
  <si>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</si>
  <si>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</si>
  <si>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</si>
  <si>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</si>
  <si>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</si>
  <si>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</si>
  <si>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</si>
  <si>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</si>
  <si>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</si>
  <si>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</si>
  <si>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</si>
  <si>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</si>
  <si>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</si>
  <si>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</si>
  <si>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</si>
  <si>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</si>
  <si>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</si>
  <si>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</si>
  <si>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</si>
  <si>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</si>
  <si>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</si>
  <si>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</si>
  <si>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</si>
  <si>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</si>
  <si>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</si>
  <si>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</si>
  <si>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</si>
  <si>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</si>
  <si>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</si>
  <si>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</si>
  <si>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</si>
  <si>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</si>
  <si>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</si>
  <si>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</si>
  <si>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</si>
  <si>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</si>
  <si>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</si>
  <si>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</si>
  <si>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</si>
  <si>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</si>
  <si>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</si>
  <si>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</si>
  <si>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</si>
  <si>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</si>
  <si>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</si>
  <si>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</si>
  <si>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</si>
  <si>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</si>
  <si>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</si>
  <si>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</si>
  <si>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</si>
  <si>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</si>
  <si>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</si>
  <si>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</si>
  <si>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</si>
  <si>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</si>
  <si>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</si>
  <si>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</si>
  <si>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</si>
  <si>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</si>
  <si>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</si>
  <si>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</si>
  <si>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</si>
  <si>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</si>
  <si>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</si>
  <si>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</si>
  <si>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</si>
  <si>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</si>
  <si>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</si>
  <si>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</si>
  <si>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</si>
  <si>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</si>
  <si>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</si>
  <si>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</si>
  <si>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</si>
  <si>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</si>
  <si>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</si>
  <si>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</si>
  <si>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</si>
  <si>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</si>
  <si>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</si>
  <si>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</si>
  <si>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</si>
  <si>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</si>
  <si>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</si>
  <si>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</si>
  <si>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</si>
  <si>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</si>
  <si>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</si>
  <si>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</si>
  <si>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</si>
  <si>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</si>
  <si>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</si>
  <si>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</si>
  <si>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</si>
  <si>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</si>
  <si>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</si>
  <si>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</si>
  <si>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</si>
  <si>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</si>
  <si>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</si>
  <si>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</si>
  <si>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</si>
  <si>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</si>
  <si>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</si>
  <si>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</si>
  <si>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</si>
  <si>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</si>
  <si>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</si>
  <si>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</si>
  <si>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</si>
  <si>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</si>
  <si>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</si>
  <si>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</si>
  <si>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</si>
  <si>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</si>
  <si>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</si>
  <si>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</si>
  <si>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</si>
  <si>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</si>
  <si>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</si>
  <si>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</si>
  <si>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</si>
  <si>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</si>
  <si>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</si>
  <si>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</si>
  <si>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</si>
  <si>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</si>
  <si>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</si>
  <si>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</si>
  <si>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</si>
  <si>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</si>
  <si>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</si>
  <si>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</si>
  <si>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</si>
  <si>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</si>
  <si>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</si>
  <si>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</si>
  <si>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</si>
  <si>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</si>
  <si>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</si>
  <si>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</si>
  <si>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</si>
  <si>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</si>
  <si>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</si>
  <si>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</si>
  <si>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</si>
  <si>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</si>
  <si>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</si>
  <si>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</si>
  <si>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</si>
  <si>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</si>
  <si>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</si>
  <si>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</si>
  <si>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</si>
  <si>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</si>
  <si>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</si>
  <si>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</si>
  <si>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</si>
  <si>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</si>
  <si>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</si>
  <si>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</si>
  <si>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</si>
  <si>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</si>
  <si>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</si>
  <si>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</si>
  <si>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</si>
  <si>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</si>
  <si>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</si>
  <si>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</si>
  <si>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</si>
  <si>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</si>
  <si>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</si>
  <si>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</si>
  <si>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</si>
  <si>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</si>
  <si>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</si>
  <si>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</si>
  <si>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</si>
  <si>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</si>
  <si>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</si>
  <si>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</si>
  <si>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</si>
  <si>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</si>
  <si>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</si>
  <si>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</si>
  <si>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</si>
  <si>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</si>
  <si>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</si>
  <si>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</si>
  <si>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</si>
  <si>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</si>
  <si>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</si>
  <si>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</si>
  <si>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</si>
  <si>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</si>
  <si>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</si>
  <si>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</si>
  <si>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</si>
  <si>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</si>
  <si>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</si>
  <si>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</si>
  <si>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</si>
  <si>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</si>
  <si>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</si>
  <si>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</si>
  <si>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</si>
  <si>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</si>
  <si>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</si>
  <si>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</si>
  <si>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</si>
  <si>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</si>
  <si>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</si>
  <si>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</si>
  <si>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</si>
  <si>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</si>
  <si>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</si>
  <si>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</si>
  <si>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</si>
  <si>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</si>
  <si>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</si>
  <si>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</si>
  <si>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</si>
  <si>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</si>
  <si>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</si>
  <si>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</si>
  <si>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</si>
  <si>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</si>
  <si>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</si>
  <si>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</si>
  <si>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</si>
  <si>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</si>
  <si>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</si>
  <si>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</si>
  <si>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</si>
  <si>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</si>
  <si>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</si>
  <si>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</si>
  <si>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</si>
  <si>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</si>
  <si>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</si>
  <si>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</si>
  <si>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</si>
  <si>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</si>
  <si>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</si>
  <si>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</si>
  <si>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</si>
  <si>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</si>
  <si>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</si>
  <si>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</si>
  <si>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</si>
  <si>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</si>
  <si>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</si>
  <si>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</si>
  <si>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</si>
  <si>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</si>
  <si>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</si>
  <si>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</si>
  <si>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</si>
  <si>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</si>
  <si>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</si>
  <si>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</si>
  <si>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</si>
  <si>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</si>
  <si>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</si>
  <si>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</si>
  <si>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</si>
  <si>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</si>
  <si>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</si>
  <si>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</si>
  <si>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</si>
  <si>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</si>
  <si>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</si>
  <si>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</si>
  <si>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</si>
  <si>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</si>
  <si>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</si>
  <si>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</si>
  <si>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</si>
  <si>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</si>
  <si>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</si>
  <si>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</si>
  <si>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</si>
  <si>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</si>
  <si>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</si>
  <si>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</si>
  <si>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</si>
  <si>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</si>
  <si>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</si>
  <si>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</si>
  <si>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</si>
  <si>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</si>
  <si>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</si>
  <si>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</si>
  <si>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</si>
  <si>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</si>
  <si>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</si>
  <si>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</si>
  <si>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</si>
  <si>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</si>
  <si>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</si>
  <si>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</si>
  <si>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</si>
  <si>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</si>
  <si>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</si>
  <si>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</si>
  <si>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</si>
  <si>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</si>
  <si>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</si>
  <si>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</si>
  <si>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</si>
  <si>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</si>
  <si>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</si>
  <si>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</si>
  <si>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</si>
  <si>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</si>
  <si>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</si>
  <si>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</si>
  <si>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</si>
  <si>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</si>
  <si>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</si>
  <si>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</si>
  <si>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</si>
  <si>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</si>
  <si>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</si>
  <si>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</si>
  <si>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</si>
  <si>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</si>
  <si>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</si>
  <si>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</si>
  <si>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</si>
  <si>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</si>
  <si>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</si>
  <si>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</si>
  <si>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</si>
  <si>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</si>
  <si>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</si>
  <si>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</si>
  <si>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</si>
  <si>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</si>
  <si>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</si>
  <si>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</si>
  <si>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</si>
  <si>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</si>
  <si>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</si>
  <si>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</si>
  <si>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</si>
  <si>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</si>
  <si>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</si>
  <si>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</si>
  <si>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</si>
  <si>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</si>
  <si>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</si>
  <si>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</si>
  <si>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</si>
  <si>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</si>
  <si>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</si>
  <si>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</si>
  <si>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</si>
  <si>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</si>
  <si>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</si>
  <si>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</si>
  <si>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</si>
  <si>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</si>
  <si>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</si>
  <si>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</si>
  <si>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</si>
  <si>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</si>
  <si>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</si>
  <si>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</si>
  <si>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</si>
  <si>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</si>
  <si>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</si>
  <si>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</si>
  <si>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</si>
  <si>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</si>
  <si>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</si>
  <si>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</si>
  <si>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</si>
  <si>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</si>
  <si>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</si>
  <si>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</si>
  <si>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</si>
  <si>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</si>
  <si>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</si>
  <si>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</si>
  <si>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</si>
  <si>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</si>
  <si>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</si>
  <si>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</si>
  <si>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</si>
  <si>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</si>
  <si>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</si>
  <si>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</si>
  <si>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</si>
  <si>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</si>
  <si>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</si>
  <si>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</si>
  <si>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</si>
  <si>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</si>
  <si>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</si>
  <si>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</si>
  <si>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</si>
  <si>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</si>
  <si>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</si>
  <si>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</si>
  <si>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</si>
  <si>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</si>
  <si>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</si>
  <si>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</si>
  <si>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</si>
  <si>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</si>
  <si>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</si>
  <si>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</si>
  <si>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</si>
  <si>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</si>
  <si>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</si>
  <si>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</si>
  <si>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</si>
  <si>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</si>
  <si>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</si>
  <si>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</si>
  <si>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</si>
  <si>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</si>
  <si>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</si>
  <si>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</si>
  <si>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</si>
  <si>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</si>
  <si>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</si>
  <si>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</si>
  <si>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</si>
  <si>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</si>
  <si>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</si>
  <si>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</si>
  <si>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</si>
  <si>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</si>
  <si>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</si>
  <si>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</si>
  <si>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</si>
  <si>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</si>
  <si>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</si>
  <si>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</si>
  <si>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</si>
  <si>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</si>
  <si>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</si>
  <si>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</si>
  <si>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</si>
  <si>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</si>
  <si>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</si>
  <si>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</si>
  <si>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</si>
  <si>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</si>
  <si>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</si>
  <si>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</si>
  <si>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</si>
  <si>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</si>
  <si>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</si>
  <si>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</si>
  <si>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</si>
  <si>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</si>
  <si>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</si>
  <si>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</si>
  <si>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</si>
  <si>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</si>
  <si>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</si>
  <si>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</si>
  <si>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</si>
  <si>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</si>
  <si>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</si>
  <si>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</si>
  <si>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</si>
  <si>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</si>
  <si>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</si>
  <si>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</si>
  <si>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</si>
  <si>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</si>
  <si>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</si>
  <si>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</si>
  <si>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</si>
  <si>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</si>
  <si>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</si>
  <si>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</si>
  <si>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</si>
  <si>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</si>
  <si>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</si>
  <si>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</si>
  <si>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</si>
  <si>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</si>
  <si>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</si>
  <si>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</si>
  <si>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</si>
  <si>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</si>
  <si>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</si>
  <si>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</si>
  <si>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</si>
  <si>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</si>
  <si>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</si>
  <si>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</si>
  <si>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</si>
  <si>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</si>
  <si>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</si>
  <si>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</si>
  <si>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</si>
  <si>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</si>
  <si>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</si>
  <si>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</si>
  <si>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</si>
  <si>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</si>
  <si>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</si>
  <si>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</si>
  <si>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</si>
  <si>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</si>
  <si>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</si>
  <si>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</si>
  <si>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</si>
  <si>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</si>
  <si>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</si>
  <si>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</si>
  <si>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</si>
  <si>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</si>
  <si>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</si>
  <si>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</si>
  <si>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</si>
  <si>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</si>
  <si>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</si>
  <si>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</si>
  <si>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</si>
  <si>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</si>
  <si>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</si>
  <si>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</si>
  <si>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</si>
  <si>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</si>
  <si>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</si>
  <si>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</si>
  <si>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</si>
  <si>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</si>
  <si>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</si>
  <si>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</si>
  <si>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</si>
  <si>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</si>
  <si>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</si>
  <si>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</si>
  <si>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</si>
  <si>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</si>
  <si>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</si>
  <si>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</si>
  <si>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</si>
  <si>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</si>
  <si>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</si>
  <si>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</si>
  <si>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</si>
  <si>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</si>
  <si>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</si>
  <si>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</si>
  <si>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</si>
  <si>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</si>
  <si>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</si>
  <si>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</si>
  <si>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</si>
  <si>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</si>
  <si>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</si>
  <si>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</si>
  <si>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</si>
  <si>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</si>
  <si>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</si>
  <si>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</si>
  <si>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</si>
  <si>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</si>
  <si>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</si>
  <si>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</si>
  <si>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</si>
  <si>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</si>
  <si>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</si>
  <si>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</si>
  <si>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</si>
  <si>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</si>
  <si>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</si>
  <si>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</si>
  <si>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</si>
  <si>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</si>
  <si>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</si>
  <si>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</si>
  <si>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</si>
  <si>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</si>
  <si>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</si>
  <si>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</si>
  <si>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</si>
  <si>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</si>
  <si>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</si>
  <si>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</si>
  <si>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</si>
  <si>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</si>
  <si>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</si>
  <si>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</si>
  <si>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</si>
  <si>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</si>
  <si>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</si>
  <si>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</si>
  <si>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</si>
  <si>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</si>
  <si>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</si>
  <si>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</si>
  <si>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</si>
  <si>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</si>
  <si>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</si>
  <si>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</si>
  <si>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</si>
  <si>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</si>
  <si>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</si>
  <si>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</si>
  <si>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</si>
  <si>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</si>
  <si>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</si>
  <si>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</si>
  <si>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</si>
  <si>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</si>
  <si>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</si>
  <si>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</si>
  <si>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</si>
  <si>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</si>
  <si>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</si>
  <si>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</si>
  <si>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</si>
  <si>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</si>
  <si>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</si>
  <si>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</si>
  <si>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</si>
  <si>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</si>
  <si>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</si>
  <si>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</si>
  <si>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</si>
  <si>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</si>
  <si>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</si>
  <si>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</si>
  <si>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</si>
  <si>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</si>
  <si>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</si>
  <si>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</si>
  <si>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</si>
  <si>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</si>
  <si>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</si>
  <si>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</si>
  <si>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</si>
  <si>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</si>
  <si>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</si>
  <si>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</si>
  <si>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</si>
  <si>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</si>
  <si>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</si>
  <si>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</si>
  <si>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</si>
  <si>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</si>
  <si>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</si>
  <si>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</si>
  <si>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</si>
  <si>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</si>
  <si>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</si>
  <si>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</si>
  <si>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</si>
  <si>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</si>
  <si>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</si>
  <si>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</si>
  <si>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</si>
  <si>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</si>
  <si>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</si>
  <si>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</si>
  <si>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</si>
  <si>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</si>
  <si>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</si>
  <si>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</si>
  <si>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</si>
  <si>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</si>
  <si>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</si>
  <si>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</si>
  <si>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</si>
  <si>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</si>
  <si>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</si>
  <si>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</si>
  <si>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</si>
  <si>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</si>
  <si>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</si>
  <si>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</si>
  <si>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</si>
  <si>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</si>
  <si>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</si>
  <si>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</si>
  <si>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</si>
  <si>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</si>
  <si>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</si>
  <si>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</si>
  <si>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</si>
  <si>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</si>
  <si>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</si>
  <si>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</si>
  <si>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</si>
  <si>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</si>
  <si>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</si>
  <si>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</si>
  <si>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</si>
  <si>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</si>
  <si>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</si>
  <si>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</si>
  <si>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</si>
  <si>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</si>
  <si>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</si>
  <si>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</si>
  <si>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</si>
  <si>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</si>
  <si>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</si>
  <si>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</si>
  <si>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</si>
  <si>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</si>
  <si>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</si>
  <si>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</si>
  <si>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</si>
  <si>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</si>
  <si>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</si>
  <si>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</si>
  <si>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</si>
  <si>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</si>
  <si>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</si>
  <si>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</si>
  <si>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</si>
  <si>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</si>
  <si>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</si>
  <si>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</si>
  <si>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</si>
  <si>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</si>
  <si>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</si>
  <si>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</si>
  <si>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</si>
  <si>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</si>
  <si>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</si>
  <si>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</si>
  <si>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</si>
  <si>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</si>
  <si>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</si>
  <si>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</si>
  <si>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</si>
  <si>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</si>
  <si>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</si>
  <si>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</si>
  <si>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</si>
  <si>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</si>
  <si>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</si>
  <si>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</si>
  <si>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</si>
  <si>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</si>
  <si>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</si>
  <si>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</si>
  <si>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</si>
  <si>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</si>
  <si>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</si>
  <si>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</si>
  <si>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</si>
  <si>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</si>
  <si>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</si>
  <si>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</si>
  <si>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</si>
  <si>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</si>
  <si>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</si>
  <si>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</si>
  <si>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</si>
  <si>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</si>
  <si>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</si>
  <si>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</si>
  <si>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</si>
  <si>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</si>
  <si>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</si>
  <si>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</si>
  <si>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</si>
  <si>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</si>
  <si>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</si>
  <si>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</si>
  <si>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</si>
  <si>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</si>
  <si>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</si>
  <si>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</si>
  <si>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</si>
  <si>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</si>
  <si>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</si>
  <si>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</si>
  <si>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</si>
  <si>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</si>
  <si>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</si>
  <si>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</si>
  <si>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</si>
  <si>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</si>
  <si>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</si>
  <si>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</si>
  <si>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</si>
  <si>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</si>
  <si>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</si>
  <si>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</si>
  <si>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</si>
  <si>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</si>
  <si>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</si>
  <si>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</si>
  <si>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</si>
  <si>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</si>
  <si>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</si>
  <si>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</si>
  <si>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</si>
  <si>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</si>
  <si>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</si>
  <si>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</si>
  <si>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</si>
  <si>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</si>
  <si>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</si>
  <si>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</si>
  <si>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</si>
  <si>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</si>
  <si>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</si>
  <si>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</si>
  <si>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</si>
  <si>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</si>
  <si>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</si>
  <si>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</si>
  <si>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</si>
  <si>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</si>
  <si>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</si>
  <si>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</si>
  <si>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</si>
  <si>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</si>
  <si>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</si>
  <si>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</si>
  <si>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</si>
  <si>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</si>
  <si>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</si>
  <si>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</si>
  <si>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</si>
  <si>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</si>
  <si>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</si>
  <si>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</si>
  <si>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</si>
  <si>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</si>
  <si>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</si>
  <si>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</si>
  <si>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</si>
  <si>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</si>
  <si>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</si>
  <si>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</si>
  <si>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</si>
  <si>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</si>
  <si>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</si>
  <si>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</si>
  <si>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</si>
  <si>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</si>
  <si>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</si>
  <si>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</si>
  <si>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</si>
  <si>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</si>
  <si>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</si>
  <si>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</si>
  <si>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</si>
  <si>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</si>
  <si>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</si>
  <si>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</si>
  <si>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</si>
  <si>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</si>
  <si>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</si>
  <si>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</si>
  <si>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</si>
  <si>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</si>
  <si>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</si>
  <si>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</si>
  <si>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</si>
  <si>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</si>
  <si>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</si>
  <si>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</si>
  <si>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</si>
  <si>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</si>
  <si>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</si>
  <si>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</si>
  <si>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</si>
  <si>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</si>
  <si>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</si>
  <si>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</si>
  <si>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</si>
  <si>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</si>
  <si>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</si>
  <si>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</si>
  <si>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</si>
  <si>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</si>
  <si>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</si>
  <si>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</si>
  <si>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</si>
  <si>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</si>
  <si>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</si>
  <si>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</si>
  <si>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</si>
  <si>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</si>
  <si>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</si>
  <si>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</si>
  <si>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</si>
  <si>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</si>
  <si>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</si>
  <si>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</si>
  <si>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</si>
  <si>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</si>
  <si>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</si>
  <si>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</si>
  <si>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</si>
  <si>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</si>
  <si>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</si>
  <si>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</si>
  <si>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</si>
  <si>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</si>
  <si>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</si>
  <si>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</si>
  <si>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</si>
  <si>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</si>
  <si>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</si>
  <si>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</si>
  <si>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</si>
  <si>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</si>
  <si>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</si>
  <si>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</si>
  <si>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</si>
  <si>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</si>
  <si>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</si>
  <si>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</si>
  <si>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</si>
  <si>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</si>
  <si>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</si>
  <si>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</si>
  <si>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</si>
  <si>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</si>
  <si>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</si>
  <si>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</si>
  <si>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</si>
  <si>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</si>
  <si>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</si>
  <si>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</si>
  <si>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</si>
  <si>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</si>
  <si>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</si>
  <si>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</si>
  <si>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</si>
  <si>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</si>
  <si>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</si>
  <si>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</si>
  <si>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</si>
  <si>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</si>
  <si>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</si>
  <si>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</si>
  <si>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</si>
  <si>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</si>
  <si>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</si>
  <si>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</si>
  <si>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</si>
  <si>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</si>
  <si>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</si>
  <si>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</si>
  <si>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</si>
  <si>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</si>
  <si>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</si>
  <si>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</si>
  <si>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</si>
  <si>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</si>
  <si>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</si>
  <si>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</si>
  <si>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</si>
  <si>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</si>
  <si>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</si>
  <si>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</si>
  <si>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</si>
  <si>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</si>
  <si>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</si>
  <si>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</si>
  <si>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</si>
  <si>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</si>
  <si>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</si>
  <si>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</si>
  <si>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</si>
  <si>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</si>
  <si>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</si>
  <si>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</si>
  <si>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</si>
  <si>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</si>
  <si>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</si>
  <si>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</si>
  <si>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</si>
  <si>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</si>
  <si>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</si>
  <si>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</si>
  <si>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</si>
  <si>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</si>
  <si>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</si>
  <si>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</si>
  <si>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</si>
  <si>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</si>
  <si>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</si>
  <si>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</si>
  <si>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</si>
  <si>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</si>
  <si>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</si>
  <si>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</si>
  <si>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</si>
  <si>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</si>
  <si>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</si>
  <si>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</si>
  <si>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</si>
  <si>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</si>
  <si>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</si>
  <si>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</si>
  <si>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</si>
  <si>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</si>
  <si>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</si>
  <si>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</si>
  <si>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</si>
  <si>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</si>
  <si>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</si>
  <si>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</si>
  <si>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</si>
  <si>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</si>
  <si>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</si>
  <si>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</si>
  <si>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</si>
  <si>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</si>
  <si>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</si>
  <si>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</si>
  <si>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</si>
  <si>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</si>
  <si>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</si>
  <si>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</si>
  <si>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</si>
  <si>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</si>
  <si>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</si>
  <si>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</si>
  <si>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</si>
  <si>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</si>
  <si>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</si>
  <si>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</si>
  <si>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</si>
  <si>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</si>
  <si>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</si>
  <si>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</si>
  <si>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</si>
  <si>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</si>
  <si>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</si>
  <si>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</si>
  <si>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</si>
  <si>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</si>
  <si>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</si>
  <si>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</si>
  <si>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</si>
  <si>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</si>
  <si>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</si>
  <si>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</si>
  <si>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</si>
  <si>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</si>
  <si>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</si>
  <si>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</si>
  <si>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</si>
  <si>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</si>
  <si>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</si>
  <si>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</si>
  <si>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</si>
  <si>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</si>
  <si>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</si>
  <si>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</si>
  <si>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</si>
  <si>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</si>
  <si>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</si>
  <si>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</si>
  <si>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</si>
  <si>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</si>
  <si>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</si>
  <si>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</si>
  <si>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</si>
  <si>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</si>
  <si>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</si>
  <si>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</si>
  <si>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</si>
  <si>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</si>
  <si>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</si>
  <si>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</si>
  <si>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</si>
  <si>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</si>
  <si>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</si>
  <si>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</si>
  <si>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</si>
  <si>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</si>
  <si>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</si>
  <si>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</si>
  <si>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</si>
  <si>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</si>
  <si>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</si>
  <si>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</si>
  <si>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</si>
  <si>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</si>
  <si>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</si>
  <si>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</si>
  <si>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</si>
  <si>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</si>
  <si>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</si>
  <si>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</si>
  <si>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</si>
  <si>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</si>
  <si>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</si>
  <si>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</si>
  <si>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</si>
  <si>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</si>
  <si>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</si>
  <si>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</si>
  <si>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</si>
  <si>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</si>
  <si>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</si>
  <si>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</si>
  <si>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</si>
  <si>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</si>
  <si>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</si>
  <si>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</si>
  <si>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</si>
  <si>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</si>
  <si>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</si>
  <si>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</si>
  <si>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</si>
  <si>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</si>
  <si>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</si>
  <si>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</si>
  <si>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</si>
  <si>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</si>
  <si>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</si>
  <si>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</si>
  <si>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</si>
  <si>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</si>
  <si>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</si>
  <si>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</si>
  <si>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</si>
  <si>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</si>
  <si>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</si>
  <si>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</si>
  <si>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</si>
  <si>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</si>
  <si>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</si>
  <si>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</si>
  <si>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</si>
  <si>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</si>
  <si>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</si>
  <si>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</si>
  <si>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</si>
  <si>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</si>
  <si>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</si>
  <si>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</si>
  <si>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</si>
  <si>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</si>
  <si>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</si>
  <si>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</si>
  <si>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</si>
  <si>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</si>
  <si>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</si>
  <si>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</si>
  <si>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</si>
  <si>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</si>
  <si>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</si>
  <si>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</si>
  <si>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</si>
  <si>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</si>
  <si>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</si>
  <si>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</si>
  <si>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</si>
  <si>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</si>
  <si>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</si>
  <si>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</si>
  <si>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</si>
  <si>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</si>
  <si>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</si>
  <si>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</si>
  <si>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</si>
  <si>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</si>
  <si>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</si>
  <si>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</si>
  <si>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</si>
  <si>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</si>
  <si>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</si>
  <si>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</si>
  <si>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</si>
  <si>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</si>
  <si>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</si>
  <si>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</si>
  <si>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</si>
  <si>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</si>
  <si>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</si>
  <si>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</si>
  <si>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</si>
  <si>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</si>
  <si>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</si>
  <si>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</si>
  <si>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</si>
  <si>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</si>
  <si>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</si>
  <si>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</si>
  <si>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</si>
  <si>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</si>
  <si>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</si>
  <si>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</si>
  <si>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</si>
  <si>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</si>
  <si>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</si>
  <si>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</si>
  <si>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</si>
  <si>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</si>
  <si>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</si>
  <si>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</si>
  <si>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</si>
  <si>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</si>
  <si>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</si>
  <si>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</si>
  <si>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</si>
  <si>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</si>
  <si>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</si>
  <si>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</si>
  <si>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</si>
  <si>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</si>
  <si>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</si>
  <si>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</si>
  <si>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</si>
  <si>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</si>
  <si>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</si>
  <si>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</si>
  <si>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</si>
  <si>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</si>
  <si>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</si>
  <si>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</si>
  <si>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</si>
  <si>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</si>
  <si>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</si>
  <si>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</si>
  <si>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</si>
  <si>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</si>
  <si>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</si>
  <si>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</si>
  <si>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</si>
  <si>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</si>
  <si>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</si>
  <si>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</si>
  <si>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</si>
  <si>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</si>
  <si>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</si>
  <si>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</si>
  <si>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</si>
  <si>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</si>
  <si>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</si>
  <si>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</si>
  <si>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</si>
  <si>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</si>
  <si>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</si>
  <si>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</si>
  <si>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</si>
  <si>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</si>
  <si>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</si>
  <si>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</si>
  <si>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</si>
  <si>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</si>
  <si>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</si>
  <si>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</si>
  <si>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</si>
  <si>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</si>
  <si>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</si>
  <si>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</si>
  <si>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</si>
  <si>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</si>
  <si>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</si>
  <si>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</si>
  <si>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</si>
  <si>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</si>
  <si>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</si>
  <si>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</si>
  <si>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</si>
  <si>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</si>
  <si>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</si>
  <si>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</si>
  <si>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</si>
  <si>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</si>
  <si>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</si>
  <si>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</si>
  <si>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</si>
  <si>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</si>
  <si>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</si>
  <si>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</si>
  <si>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</si>
  <si>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</si>
  <si>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</si>
  <si>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</si>
  <si>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</si>
  <si>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</si>
  <si>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</si>
  <si>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</si>
  <si>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</si>
  <si>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</si>
  <si>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</si>
  <si>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</si>
  <si>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</si>
  <si>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</si>
  <si>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</si>
  <si>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</si>
  <si>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</si>
  <si>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</si>
  <si>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</si>
  <si>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</si>
  <si>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</si>
  <si>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</si>
  <si>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</si>
  <si>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</si>
  <si>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</si>
  <si>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</si>
  <si>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</si>
  <si>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</si>
  <si>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</si>
  <si>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</si>
  <si>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</si>
  <si>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</si>
  <si>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</si>
  <si>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</si>
  <si>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</si>
  <si>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</si>
  <si>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</si>
  <si>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</si>
  <si>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</si>
  <si>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</si>
  <si>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</si>
  <si>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</si>
  <si>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</si>
  <si>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</si>
  <si>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</si>
  <si>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</si>
  <si>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</si>
  <si>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</si>
  <si>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</si>
  <si>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</si>
  <si>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</si>
  <si>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</si>
  <si>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</si>
  <si>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</si>
  <si>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</si>
  <si>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</si>
  <si>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</si>
  <si>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</si>
  <si>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</si>
  <si>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</si>
  <si>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</si>
  <si>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</si>
  <si>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</si>
  <si>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</si>
  <si>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</si>
  <si>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</si>
  <si>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</si>
  <si>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</si>
  <si>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</si>
  <si>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</si>
  <si>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</si>
  <si>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</si>
  <si>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</si>
  <si>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</si>
  <si>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</si>
  <si>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</si>
  <si>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</si>
  <si>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</si>
  <si>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</si>
  <si>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</si>
  <si>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</si>
  <si>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</si>
  <si>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</si>
  <si>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</si>
  <si>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</si>
  <si>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</si>
  <si>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</si>
  <si>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</si>
  <si>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</si>
  <si>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</si>
  <si>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</si>
  <si>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</si>
  <si>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</si>
  <si>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</si>
  <si>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</si>
  <si>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</si>
  <si>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</si>
  <si>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</si>
  <si>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</si>
  <si>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</si>
  <si>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</si>
  <si>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</si>
  <si>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</si>
  <si>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</si>
  <si>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</si>
  <si>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</si>
  <si>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</si>
  <si>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</si>
  <si>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</si>
  <si>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</si>
  <si>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</si>
  <si>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</si>
  <si>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</si>
  <si>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</si>
  <si>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</si>
  <si>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</si>
  <si>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</si>
  <si>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</si>
  <si>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</si>
  <si>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</si>
  <si>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</si>
  <si>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</si>
  <si>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</si>
  <si>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</si>
  <si>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</si>
  <si>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</si>
  <si>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</si>
  <si>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</si>
  <si>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</si>
  <si>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</si>
  <si>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</si>
  <si>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</si>
  <si>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</si>
  <si>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</si>
  <si>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</si>
  <si>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</si>
  <si>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</si>
  <si>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</si>
  <si>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</si>
  <si>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</si>
  <si>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</si>
  <si>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</si>
  <si>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</si>
  <si>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</si>
  <si>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</si>
  <si>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</si>
  <si>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</si>
  <si>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</si>
  <si>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</si>
  <si>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</si>
  <si>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</si>
  <si>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</si>
  <si>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</si>
  <si>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</si>
  <si>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</si>
  <si>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</si>
  <si>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</si>
  <si>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</si>
  <si>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</si>
  <si>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</si>
  <si>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</si>
  <si>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</si>
  <si>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</si>
  <si>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</si>
  <si>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</si>
  <si>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</si>
  <si>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</si>
  <si>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</si>
  <si>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</si>
  <si>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</si>
  <si>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</si>
  <si>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</si>
  <si>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</si>
  <si>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</si>
  <si>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</si>
  <si>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</si>
  <si>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</si>
  <si>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</si>
  <si>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</si>
  <si>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</si>
  <si>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</si>
  <si>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</si>
  <si>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</si>
  <si>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</si>
  <si>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</si>
  <si>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</si>
  <si>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</si>
  <si>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</si>
  <si>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</si>
  <si>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</si>
  <si>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</si>
  <si>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</si>
  <si>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</si>
  <si>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</si>
  <si>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</si>
  <si>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</si>
  <si>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</si>
  <si>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</si>
  <si>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</si>
  <si>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</si>
  <si>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</si>
  <si>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</si>
  <si>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</si>
  <si>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</si>
  <si>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</si>
  <si>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</si>
  <si>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</si>
  <si>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</si>
  <si>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</si>
  <si>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</si>
  <si>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</si>
  <si>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</si>
  <si>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</si>
  <si>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</si>
  <si>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</si>
  <si>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</si>
  <si>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</si>
  <si>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</si>
  <si>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</si>
  <si>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</si>
  <si>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</si>
  <si>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</si>
  <si>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</si>
  <si>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</si>
  <si>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</si>
  <si>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</si>
  <si>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</si>
  <si>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</si>
  <si>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</si>
  <si>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</si>
  <si>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</si>
  <si>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</si>
  <si>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</si>
  <si>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</si>
  <si>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</si>
  <si>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</si>
  <si>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</si>
  <si>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</si>
  <si>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</si>
  <si>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</si>
  <si>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</si>
  <si>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</si>
  <si>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</si>
  <si>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</si>
  <si>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</si>
  <si>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</si>
  <si>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</si>
  <si>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</si>
  <si>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</si>
  <si>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</si>
  <si>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</si>
  <si>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</si>
  <si>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</si>
  <si>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</si>
  <si>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</si>
  <si>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</si>
  <si>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</si>
  <si>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</si>
  <si>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</si>
  <si>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</si>
  <si>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</si>
  <si>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</si>
  <si>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</si>
  <si>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</si>
  <si>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</si>
  <si>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</si>
  <si>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</si>
  <si>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</si>
  <si>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</si>
  <si>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</si>
  <si>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</si>
  <si>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</si>
  <si>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</si>
  <si>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</si>
  <si>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</si>
  <si>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</si>
  <si>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</si>
  <si>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</si>
  <si>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</si>
  <si>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</si>
  <si>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</si>
  <si>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</si>
  <si>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</si>
  <si>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</si>
  <si>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</si>
  <si>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</si>
  <si>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</si>
  <si>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</si>
  <si>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</si>
  <si>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</si>
  <si>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</si>
  <si>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</si>
  <si>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</si>
  <si>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</si>
  <si>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</si>
  <si>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</si>
  <si>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</si>
  <si>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</si>
  <si>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</si>
  <si>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</si>
  <si>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</si>
  <si>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</si>
  <si>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</si>
  <si>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</si>
  <si>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</si>
  <si>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</si>
  <si>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</si>
  <si>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</si>
  <si>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</si>
  <si>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</si>
  <si>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</si>
  <si>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</si>
  <si>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</si>
  <si>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</si>
  <si>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</si>
  <si>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</si>
  <si>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</si>
  <si>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</si>
  <si>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</si>
  <si>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</si>
  <si>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</si>
  <si>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</si>
  <si>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</si>
  <si>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</si>
  <si>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</si>
  <si>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</si>
  <si>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</si>
  <si>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</si>
  <si>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</si>
  <si>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</si>
  <si>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</si>
  <si>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</si>
  <si>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</si>
  <si>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</si>
  <si>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</si>
  <si>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</si>
  <si>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</si>
  <si>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</si>
  <si>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</si>
  <si>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</si>
  <si>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</si>
  <si>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</si>
  <si>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</si>
  <si>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</si>
  <si>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</si>
  <si>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</si>
  <si>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</si>
  <si>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</si>
  <si>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</si>
  <si>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</si>
  <si>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</si>
  <si>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</si>
  <si>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</si>
  <si>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</si>
  <si>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</si>
  <si>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</si>
  <si>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</si>
  <si>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</si>
  <si>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</si>
  <si>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</si>
  <si>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</si>
  <si>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</si>
  <si>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</si>
  <si>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</si>
  <si>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</si>
  <si>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</si>
  <si>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</si>
  <si>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</si>
  <si>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</si>
  <si>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</si>
  <si>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</si>
  <si>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</si>
  <si>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</si>
  <si>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</si>
  <si>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</si>
  <si>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</si>
  <si>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</si>
  <si>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</si>
  <si>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</si>
  <si>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</si>
  <si>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</si>
  <si>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</si>
  <si>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</si>
  <si>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</si>
  <si>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</si>
  <si>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</si>
  <si>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</si>
  <si>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</si>
  <si>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</si>
  <si>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</si>
  <si>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</si>
  <si>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</si>
  <si>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</si>
  <si>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</si>
  <si>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</si>
  <si>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</si>
  <si>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</si>
  <si>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</si>
  <si>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</si>
  <si>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</si>
  <si>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</si>
  <si>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</si>
  <si>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</si>
  <si>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</si>
  <si>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</si>
  <si>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</si>
  <si>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</si>
  <si>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</si>
  <si>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</si>
  <si>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</si>
  <si>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</si>
  <si>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</si>
  <si>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</si>
  <si>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</si>
  <si>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</si>
  <si>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</si>
  <si>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</si>
  <si>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</si>
  <si>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</si>
  <si>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</si>
  <si>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</si>
  <si>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</si>
  <si>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</si>
  <si>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</si>
  <si>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</si>
  <si>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</si>
  <si>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</si>
  <si>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</si>
  <si>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</si>
  <si>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</si>
  <si>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</si>
  <si>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</si>
  <si>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</si>
  <si>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</si>
  <si>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</si>
  <si>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</si>
  <si>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</si>
  <si>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</si>
  <si>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</si>
  <si>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</si>
  <si>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</si>
  <si>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</si>
  <si>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</si>
  <si>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</si>
  <si>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</si>
  <si>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</si>
  <si>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</si>
  <si>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</si>
  <si>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</si>
  <si>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</si>
  <si>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</si>
  <si>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</si>
  <si>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</si>
  <si>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</si>
  <si>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</si>
  <si>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</si>
  <si>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</si>
  <si>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</si>
  <si>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</si>
  <si>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</si>
  <si>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</si>
  <si>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</si>
  <si>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</si>
  <si>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</si>
  <si>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</si>
  <si>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</si>
  <si>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</si>
  <si>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</si>
  <si>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</si>
  <si>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</si>
  <si>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</si>
  <si>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</si>
  <si>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</si>
  <si>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</si>
  <si>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</si>
  <si>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</si>
  <si>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</si>
  <si>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</si>
  <si>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</si>
  <si>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</si>
  <si>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</si>
  <si>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</si>
  <si>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</si>
  <si>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</si>
  <si>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</si>
  <si>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</si>
  <si>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</si>
  <si>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</si>
  <si>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</si>
  <si>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</si>
  <si>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</si>
  <si>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</si>
  <si>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</si>
  <si>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</si>
  <si>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</si>
  <si>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</si>
  <si>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</si>
  <si>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</si>
  <si>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</si>
  <si>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</si>
  <si>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</si>
  <si>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</si>
  <si>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</si>
  <si>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</si>
  <si>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</si>
  <si>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</si>
  <si>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</si>
  <si>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</si>
  <si>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</si>
  <si>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</si>
  <si>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</si>
  <si>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</si>
  <si>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</si>
  <si>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</si>
  <si>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</si>
  <si>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</si>
  <si>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</si>
  <si>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</si>
  <si>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</si>
  <si>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</si>
  <si>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</si>
  <si>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</si>
  <si>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</si>
  <si>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</si>
  <si>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</si>
  <si>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</si>
  <si>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</si>
  <si>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</si>
  <si>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</si>
  <si>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</si>
  <si>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</si>
  <si>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</si>
  <si>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</si>
  <si>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</si>
  <si>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</si>
  <si>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</si>
  <si>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</si>
  <si>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</si>
  <si>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</si>
  <si>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</si>
  <si>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</si>
  <si>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</si>
  <si>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</si>
  <si>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</si>
  <si>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</si>
  <si>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</si>
  <si>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</si>
  <si>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</si>
  <si>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</si>
  <si>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</si>
  <si>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</si>
  <si>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</si>
  <si>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</si>
  <si>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</si>
  <si>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</si>
  <si>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</si>
  <si>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</si>
  <si>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</si>
  <si>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</si>
  <si>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</si>
  <si>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</si>
  <si>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</si>
  <si>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</si>
  <si>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</si>
  <si>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</si>
  <si>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</si>
  <si>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</si>
  <si>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</si>
  <si>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</si>
  <si>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</si>
  <si>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</si>
  <si>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</si>
  <si>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</si>
  <si>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</si>
  <si>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</si>
  <si>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</si>
  <si>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</si>
  <si>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</si>
  <si>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</si>
  <si>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</si>
  <si>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</si>
  <si>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</si>
  <si>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</si>
  <si>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</si>
  <si>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</si>
  <si>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</si>
  <si>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</si>
  <si>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</si>
  <si>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</si>
  <si>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</si>
  <si>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</si>
  <si>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</si>
  <si>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</si>
  <si>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</si>
  <si>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</si>
  <si>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</si>
  <si>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</si>
  <si>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</si>
  <si>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</si>
  <si>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</si>
  <si>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</si>
  <si>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</si>
  <si>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</si>
  <si>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</si>
  <si>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</si>
  <si>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</si>
  <si>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</si>
  <si>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</si>
  <si>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</si>
  <si>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</si>
  <si>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</si>
  <si>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</si>
  <si>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</si>
  <si>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</si>
  <si>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</si>
  <si>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</si>
  <si>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</si>
  <si>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</si>
  <si>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</si>
  <si>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</si>
  <si>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</si>
  <si>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</si>
  <si>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</si>
  <si>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</si>
  <si>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</si>
  <si>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</si>
  <si>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</si>
  <si>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</si>
  <si>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</si>
  <si>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</si>
  <si>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</si>
  <si>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</si>
  <si>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</si>
  <si>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</si>
  <si>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</si>
  <si>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</si>
  <si>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</si>
  <si>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</si>
  <si>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</si>
  <si>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</si>
  <si>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</si>
  <si>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</si>
  <si>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</si>
  <si>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</si>
  <si>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</si>
  <si>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</si>
  <si>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</si>
  <si>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</si>
  <si>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</si>
  <si>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</si>
  <si>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</si>
  <si>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</si>
  <si>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</si>
  <si>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</si>
  <si>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</si>
  <si>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</si>
  <si>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</si>
  <si>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</si>
  <si>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</si>
  <si>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</si>
  <si>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</si>
  <si>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</si>
  <si>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</si>
  <si>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</si>
  <si>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</si>
  <si>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</si>
  <si>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</si>
  <si>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</si>
  <si>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</si>
  <si>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</si>
  <si>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</si>
  <si>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</si>
  <si>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</si>
  <si>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</si>
  <si>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</si>
  <si>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</si>
  <si>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</si>
  <si>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</si>
  <si>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</si>
  <si>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</si>
  <si>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</si>
  <si>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</si>
  <si>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</si>
  <si>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</si>
  <si>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</si>
  <si>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</si>
  <si>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</si>
  <si>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</si>
  <si>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</si>
  <si>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</si>
  <si>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</si>
  <si>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</si>
  <si>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</si>
  <si>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</si>
  <si>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</si>
  <si>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</si>
  <si>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</si>
  <si>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</si>
  <si>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</si>
  <si>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</si>
  <si>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</si>
  <si>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</si>
  <si>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</si>
  <si>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</si>
  <si>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</si>
  <si>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</si>
  <si>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</si>
  <si>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</si>
  <si>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</si>
  <si>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</si>
  <si>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</si>
  <si>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</si>
  <si>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</si>
  <si>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</si>
  <si>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</si>
  <si>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</si>
  <si>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</si>
  <si>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</si>
  <si>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</si>
  <si>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</si>
  <si>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</si>
  <si>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</si>
  <si>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</si>
  <si>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</si>
  <si>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</si>
  <si>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</si>
  <si>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</si>
  <si>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</si>
  <si>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</si>
  <si>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</si>
  <si>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</si>
  <si>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</si>
  <si>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</si>
  <si>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</si>
  <si>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</si>
  <si>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</si>
  <si>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</si>
  <si>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</si>
  <si>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</si>
  <si>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</si>
  <si>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</si>
  <si>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</si>
  <si>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</si>
  <si>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</si>
  <si>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</si>
  <si>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</si>
  <si>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</si>
  <si>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</si>
  <si>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</si>
  <si>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</si>
  <si>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</si>
  <si>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</si>
  <si>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</si>
  <si>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</si>
  <si>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</si>
  <si>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</si>
  <si>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</si>
  <si>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</si>
  <si>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</si>
  <si>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</si>
  <si>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</si>
  <si>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</si>
  <si>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</si>
  <si>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</si>
  <si>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</si>
  <si>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</si>
  <si>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</si>
  <si>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</si>
  <si>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</si>
  <si>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</si>
  <si>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</si>
  <si>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</si>
  <si>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</si>
  <si>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</si>
  <si>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</si>
  <si>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</si>
  <si>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</si>
  <si>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</si>
  <si>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</si>
  <si>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</si>
  <si>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</si>
  <si>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</si>
  <si>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</si>
  <si>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</si>
  <si>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</si>
  <si>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</si>
  <si>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</si>
  <si>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</si>
  <si>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</si>
  <si>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</si>
  <si>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</si>
  <si>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</si>
  <si>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</si>
  <si>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</si>
  <si>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</si>
  <si>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</si>
  <si>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</si>
  <si>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</si>
  <si>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</si>
  <si>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</si>
  <si>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</si>
  <si>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</si>
  <si>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</si>
  <si>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</si>
  <si>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</si>
  <si>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</si>
  <si>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</si>
  <si>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</si>
  <si>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</si>
  <si>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</si>
  <si>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</si>
  <si>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</si>
  <si>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</si>
  <si>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</si>
  <si>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</si>
  <si>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</si>
  <si>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</si>
  <si>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</si>
  <si>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</si>
  <si>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</si>
  <si>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</si>
  <si>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</si>
  <si>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</si>
  <si>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</si>
  <si>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</si>
  <si>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</si>
  <si>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</si>
  <si>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</si>
  <si>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</si>
  <si>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</si>
  <si>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</si>
  <si>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</si>
  <si>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</si>
  <si>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</si>
  <si>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</si>
  <si>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</si>
  <si>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</si>
  <si>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</si>
  <si>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</si>
  <si>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</si>
  <si>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</si>
  <si>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</si>
  <si>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</si>
  <si>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</si>
  <si>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</si>
  <si>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</si>
  <si>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</si>
  <si>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</si>
  <si>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</si>
  <si>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</si>
  <si>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</si>
  <si>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</si>
  <si>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</si>
  <si>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</si>
  <si>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</si>
  <si>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</si>
  <si>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</si>
  <si>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</si>
  <si>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</si>
  <si>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</si>
  <si>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</si>
  <si>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</si>
  <si>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</si>
  <si>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</si>
  <si>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</si>
  <si>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</si>
  <si>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</si>
  <si>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</si>
  <si>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</si>
  <si>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</si>
  <si>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</si>
  <si>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</si>
  <si>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</si>
  <si>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</si>
  <si>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</si>
  <si>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</si>
  <si>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</si>
  <si>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</si>
  <si>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</si>
  <si>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</si>
  <si>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</si>
  <si>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</si>
  <si>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</si>
  <si>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</si>
  <si>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</si>
  <si>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</si>
  <si>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</si>
  <si>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</si>
  <si>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</si>
  <si>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</si>
  <si>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</si>
  <si>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</si>
  <si>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</si>
  <si>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</si>
  <si>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</si>
  <si>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</si>
  <si>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</si>
  <si>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</si>
  <si>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</si>
  <si>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</si>
  <si>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</si>
  <si>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</si>
  <si>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</si>
  <si>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</si>
  <si>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</si>
  <si>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</si>
  <si>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</si>
  <si>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</si>
  <si>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</si>
  <si>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</si>
  <si>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</si>
  <si>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</si>
  <si>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</si>
  <si>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</si>
  <si>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</si>
  <si>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</si>
  <si>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</si>
  <si>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</si>
  <si>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</si>
  <si>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</si>
  <si>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</si>
  <si>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</si>
  <si>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</si>
  <si>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</si>
  <si>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</si>
  <si>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</si>
  <si>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</si>
  <si>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</si>
  <si>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</si>
  <si>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</si>
  <si>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</si>
  <si>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</si>
  <si>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</si>
  <si>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</si>
  <si>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</si>
  <si>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</si>
  <si>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</si>
  <si>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</si>
  <si>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</si>
  <si>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</si>
  <si>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</si>
  <si>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</si>
  <si>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</si>
  <si>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</si>
  <si>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</si>
  <si>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</si>
  <si>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</si>
  <si>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</si>
  <si>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</si>
  <si>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</si>
  <si>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</si>
  <si>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</si>
  <si>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</si>
  <si>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</si>
  <si>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</si>
  <si>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</si>
  <si>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</si>
  <si>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</si>
  <si>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</si>
  <si>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</si>
  <si>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</si>
  <si>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</si>
  <si>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</si>
  <si>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</si>
  <si>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</si>
  <si>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</si>
  <si>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</si>
  <si>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</si>
  <si>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</si>
  <si>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</si>
  <si>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</si>
  <si>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</si>
  <si>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</si>
  <si>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</si>
  <si>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</si>
  <si>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</si>
  <si>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</si>
  <si>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</si>
  <si>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</si>
  <si>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</si>
  <si>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</si>
  <si>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</si>
  <si>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</si>
  <si>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</si>
  <si>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</si>
  <si>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</si>
  <si>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</si>
  <si>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</si>
  <si>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</si>
  <si>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</si>
  <si>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</si>
  <si>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</si>
  <si>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</si>
  <si>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</si>
  <si>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</si>
  <si>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</si>
  <si>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</si>
  <si>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</si>
  <si>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</si>
  <si>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</si>
  <si>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</si>
  <si>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</si>
  <si>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</si>
  <si>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</si>
  <si>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</si>
  <si>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</si>
  <si>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</si>
  <si>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</si>
  <si>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</si>
  <si>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</si>
  <si>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</si>
  <si>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</si>
  <si>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</si>
  <si>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</si>
  <si>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</si>
  <si>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</si>
  <si>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</si>
  <si>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</si>
  <si>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</si>
  <si>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</si>
  <si>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</si>
  <si>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</si>
  <si>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</si>
  <si>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</si>
  <si>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</si>
  <si>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</si>
  <si>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</si>
  <si>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</si>
  <si>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</si>
  <si>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</si>
  <si>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</si>
  <si>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</si>
  <si>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</si>
  <si>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</si>
  <si>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</si>
  <si>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</si>
  <si>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</si>
  <si>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</si>
  <si>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</si>
  <si>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</si>
  <si>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</si>
  <si>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</si>
  <si>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</si>
  <si>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</si>
  <si>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</si>
  <si>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</si>
  <si>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</si>
  <si>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</si>
  <si>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</si>
  <si>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</si>
  <si>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</si>
  <si>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</si>
  <si>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</si>
  <si>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</si>
  <si>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</si>
  <si>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</si>
  <si>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</si>
  <si>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</si>
  <si>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</si>
  <si>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</si>
  <si>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</si>
  <si>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</si>
  <si>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</si>
  <si>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</si>
  <si>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</si>
  <si>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</si>
  <si>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</si>
  <si>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</si>
  <si>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</si>
  <si>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</si>
  <si>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</si>
  <si>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</si>
  <si>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</si>
  <si>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</si>
  <si>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</si>
  <si>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</si>
  <si>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</si>
  <si>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</si>
  <si>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</si>
  <si>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</si>
  <si>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</si>
  <si>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</si>
  <si>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</si>
  <si>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</si>
  <si>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</si>
  <si>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</si>
  <si>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</si>
  <si>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</si>
  <si>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</si>
  <si>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</si>
  <si>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</si>
  <si>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</si>
  <si>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</si>
  <si>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</si>
  <si>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</si>
  <si>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</si>
  <si>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</si>
  <si>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</si>
  <si>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</si>
  <si>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</si>
  <si>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</si>
  <si>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</si>
  <si>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</si>
  <si>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</si>
  <si>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</si>
  <si>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</si>
  <si>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</si>
  <si>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</si>
  <si>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</si>
  <si>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</si>
  <si>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</si>
  <si>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</si>
  <si>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</si>
  <si>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</si>
  <si>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</si>
  <si>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</si>
  <si>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</si>
  <si>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</si>
  <si>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</si>
  <si>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</si>
  <si>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</si>
  <si>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</si>
  <si>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</si>
  <si>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</si>
  <si>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</si>
  <si>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</si>
  <si>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</si>
  <si>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</si>
  <si>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</si>
  <si>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</si>
  <si>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</si>
  <si>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</si>
  <si>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</si>
  <si>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</si>
  <si>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</si>
  <si>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</si>
  <si>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</si>
  <si>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</si>
  <si>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</si>
  <si>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</si>
  <si>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</si>
  <si>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</si>
  <si>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</si>
  <si>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</si>
  <si>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</si>
  <si>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</si>
  <si>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</si>
  <si>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</si>
  <si>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</si>
  <si>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</si>
  <si>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</si>
  <si>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</si>
  <si>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</si>
  <si>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</si>
  <si>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</si>
  <si>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</si>
  <si>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</si>
  <si>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</si>
  <si>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</si>
  <si>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</si>
  <si>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</si>
  <si>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</si>
  <si>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</si>
  <si>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</si>
  <si>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</si>
  <si>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</si>
  <si>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</si>
  <si>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</si>
  <si>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</si>
  <si>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</si>
  <si>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</si>
  <si>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</si>
  <si>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</si>
  <si>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</si>
  <si>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</si>
  <si>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</si>
  <si>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</si>
  <si>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</si>
  <si>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</si>
  <si>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</si>
  <si>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</si>
  <si>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</si>
  <si>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</si>
  <si>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</si>
  <si>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</si>
  <si>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</si>
  <si>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</si>
  <si>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</si>
  <si>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</si>
  <si>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</si>
  <si>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</si>
  <si>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</si>
  <si>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</si>
  <si>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</si>
  <si>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</si>
  <si>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</si>
  <si>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</si>
  <si>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</si>
  <si>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</si>
  <si>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</si>
  <si>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</si>
  <si>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</si>
  <si>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</si>
  <si>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</si>
  <si>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</si>
  <si>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</si>
  <si>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</si>
  <si>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</si>
  <si>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</si>
  <si>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</si>
  <si>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</si>
  <si>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</si>
  <si>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</si>
  <si>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</si>
  <si>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</si>
  <si>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</si>
  <si>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</si>
  <si>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</si>
  <si>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</si>
  <si>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</si>
  <si>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</si>
  <si>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</si>
  <si>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</si>
  <si>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</si>
  <si>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</si>
  <si>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</si>
  <si>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</si>
  <si>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</si>
  <si>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</si>
  <si>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</si>
  <si>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</si>
  <si>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</si>
  <si>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</si>
  <si>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</si>
  <si>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</si>
  <si>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</si>
  <si>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</si>
  <si>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</si>
  <si>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</si>
  <si>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</si>
  <si>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</si>
  <si>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</si>
  <si>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</si>
  <si>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</si>
  <si>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</si>
  <si>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</si>
  <si>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</si>
  <si>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</si>
  <si>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</si>
  <si>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</si>
  <si>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</si>
  <si>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</si>
  <si>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</si>
  <si>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</si>
  <si>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</si>
  <si>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</si>
  <si>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</si>
  <si>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</si>
  <si>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</si>
  <si>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</si>
  <si>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</si>
  <si>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</si>
  <si>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</si>
  <si>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</si>
  <si>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</si>
  <si>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</si>
  <si>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</si>
  <si>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</si>
  <si>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</si>
  <si>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</si>
  <si>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</si>
  <si>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</si>
  <si>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</si>
  <si>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</si>
  <si>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</si>
  <si>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</si>
  <si>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</si>
  <si>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</si>
  <si>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</si>
  <si>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</si>
  <si>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</si>
  <si>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</si>
  <si>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</si>
  <si>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</si>
  <si>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</si>
  <si>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</si>
  <si>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</si>
  <si>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</si>
  <si>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</si>
  <si>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</si>
  <si>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</si>
  <si>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</si>
  <si>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</si>
  <si>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</si>
  <si>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</si>
  <si>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</si>
  <si>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</si>
  <si>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</si>
  <si>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</si>
  <si>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</si>
  <si>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</si>
  <si>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</si>
  <si>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</si>
  <si>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</si>
  <si>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</si>
  <si>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</si>
  <si>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</si>
  <si>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</si>
  <si>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</si>
  <si>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</si>
  <si>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</si>
  <si>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</si>
  <si>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</si>
  <si>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</si>
  <si>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</si>
  <si>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</si>
  <si>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</si>
  <si>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</si>
  <si>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</si>
  <si>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</si>
  <si>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</si>
  <si>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</si>
  <si>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</si>
  <si>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</si>
  <si>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</si>
  <si>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</si>
  <si>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</si>
  <si>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</si>
  <si>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</si>
  <si>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</si>
  <si>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</si>
  <si>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</si>
  <si>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</si>
  <si>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</si>
  <si>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</si>
  <si>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</si>
  <si>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</si>
  <si>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</si>
  <si>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</si>
  <si>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</si>
  <si>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</si>
  <si>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</si>
  <si>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</si>
  <si>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</si>
  <si>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</si>
  <si>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</si>
  <si>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</si>
  <si>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</si>
  <si>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</si>
  <si>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</si>
  <si>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</si>
  <si>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</si>
  <si>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</si>
  <si>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</si>
  <si>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</si>
  <si>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</si>
  <si>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</si>
  <si>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</si>
  <si>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</si>
  <si>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</si>
  <si>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</si>
  <si>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</si>
  <si>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</si>
  <si>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</si>
  <si>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</si>
  <si>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</si>
  <si>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</si>
  <si>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</si>
  <si>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</si>
  <si>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</si>
  <si>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</si>
  <si>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</si>
  <si>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</si>
  <si>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</si>
  <si>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</si>
  <si>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</si>
  <si>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</si>
  <si>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</si>
  <si>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</si>
  <si>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</si>
  <si>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</si>
  <si>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</si>
  <si>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</si>
  <si>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</si>
  <si>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</si>
  <si>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</si>
  <si>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</si>
  <si>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</si>
  <si>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</si>
  <si>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</si>
  <si>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</si>
  <si>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</si>
  <si>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</si>
  <si>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</si>
  <si>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</si>
  <si>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</si>
  <si>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</si>
  <si>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</si>
  <si>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</si>
  <si>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</si>
  <si>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</si>
  <si>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</si>
  <si>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</si>
  <si>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</si>
  <si>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</si>
  <si>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</si>
  <si>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</si>
  <si>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</si>
  <si>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</si>
  <si>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</si>
  <si>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</si>
  <si>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</si>
  <si>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</si>
  <si>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</si>
  <si>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</si>
  <si>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</si>
  <si>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</si>
  <si>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</si>
  <si>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</si>
  <si>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</si>
  <si>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</si>
  <si>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</si>
  <si>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</si>
  <si>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</si>
  <si>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</si>
  <si>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</si>
  <si>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</si>
  <si>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</si>
  <si>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</si>
  <si>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</si>
  <si>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</si>
  <si>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</si>
  <si>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</si>
  <si>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</si>
  <si>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</si>
  <si>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</si>
  <si>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</si>
  <si>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</si>
  <si>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</si>
  <si>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</si>
  <si>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</si>
  <si>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</si>
  <si>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</si>
  <si>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</si>
  <si>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</si>
  <si>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</si>
  <si>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</si>
  <si>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</si>
  <si>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</si>
  <si>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</si>
  <si>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</si>
  <si>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</si>
  <si>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</si>
  <si>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</si>
  <si>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</si>
  <si>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</si>
  <si>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</si>
  <si>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</si>
  <si>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</si>
  <si>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</si>
  <si>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</si>
  <si>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</si>
  <si>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</si>
  <si>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</si>
  <si>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</si>
  <si>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</si>
  <si>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</si>
  <si>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</si>
  <si>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</si>
  <si>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</si>
  <si>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</si>
  <si>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</si>
  <si>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</si>
  <si>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</si>
  <si>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</si>
  <si>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</si>
  <si>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</si>
  <si>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</si>
  <si>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</si>
  <si>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</si>
  <si>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</si>
  <si>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</si>
  <si>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</si>
  <si>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</si>
  <si>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</si>
  <si>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</si>
  <si>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</si>
  <si>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</si>
  <si>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</si>
  <si>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</si>
  <si>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</si>
  <si>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</si>
  <si>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</si>
  <si>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</si>
  <si>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</si>
  <si>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</si>
  <si>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</si>
  <si>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</si>
  <si>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</si>
  <si>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</si>
  <si>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</si>
  <si>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</si>
  <si>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</si>
  <si>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</si>
  <si>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</si>
  <si>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</si>
  <si>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</si>
  <si>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</si>
  <si>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</si>
  <si>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</si>
  <si>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</si>
  <si>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</si>
  <si>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</si>
  <si>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</si>
  <si>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</si>
  <si>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</si>
  <si>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</si>
  <si>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</si>
  <si>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</si>
  <si>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</si>
  <si>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</si>
  <si>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</si>
  <si>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</si>
  <si>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</si>
  <si>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</si>
  <si>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</si>
  <si>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</si>
  <si>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</si>
  <si>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</si>
  <si>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</si>
  <si>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</si>
  <si>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</si>
  <si>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</si>
  <si>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</si>
  <si>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</si>
  <si>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</si>
  <si>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</si>
  <si>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</si>
  <si>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</si>
  <si>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</si>
  <si>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</si>
  <si>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</si>
  <si>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</si>
  <si>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</si>
  <si>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</si>
  <si>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</si>
  <si>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</si>
  <si>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</si>
  <si>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</si>
  <si>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</si>
  <si>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</si>
  <si>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</si>
  <si>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</si>
  <si>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</si>
  <si>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</si>
  <si>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</si>
  <si>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</si>
  <si>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</si>
  <si>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</si>
  <si>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</si>
  <si>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</si>
  <si>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</si>
  <si>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</si>
  <si>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</si>
  <si>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</si>
  <si>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</si>
  <si>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</si>
  <si>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</si>
  <si>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</si>
  <si>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</si>
  <si>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</si>
  <si>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</si>
  <si>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</si>
  <si>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</si>
  <si>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</si>
  <si>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</si>
  <si>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</si>
  <si>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</si>
  <si>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</si>
  <si>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</si>
  <si>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</si>
  <si>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</si>
  <si>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</si>
  <si>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</si>
  <si>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</si>
  <si>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</si>
  <si>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</si>
  <si>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</si>
  <si>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</si>
  <si>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</si>
  <si>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</si>
  <si>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</si>
  <si>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</si>
  <si>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</si>
  <si>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</si>
  <si>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</si>
  <si>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</si>
  <si>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</si>
  <si>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</si>
  <si>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</si>
  <si>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</si>
  <si>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</si>
  <si>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</si>
  <si>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</si>
  <si>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</si>
  <si>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</si>
  <si>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</si>
  <si>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</si>
  <si>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</si>
  <si>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</si>
  <si>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</si>
  <si>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</si>
  <si>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</si>
  <si>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</si>
  <si>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</si>
  <si>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</si>
  <si>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</si>
  <si>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</si>
  <si>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</si>
  <si>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</si>
  <si>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</si>
  <si>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</si>
  <si>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</si>
  <si>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</si>
  <si>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</si>
  <si>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</si>
  <si>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</si>
  <si>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</si>
  <si>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</si>
  <si>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</si>
  <si>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</si>
  <si>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</si>
  <si>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</si>
  <si>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</si>
  <si>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</si>
  <si>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</si>
  <si>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</si>
  <si>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</si>
  <si>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</si>
  <si>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</si>
  <si>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</si>
  <si>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</si>
  <si>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</si>
  <si>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</si>
  <si>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</si>
  <si>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</si>
  <si>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</si>
  <si>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</si>
  <si>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</si>
  <si>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</si>
  <si>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</si>
  <si>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</si>
  <si>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</si>
  <si>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</si>
  <si>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</si>
  <si>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</si>
  <si>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</si>
  <si>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</si>
  <si>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</si>
  <si>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</si>
  <si>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</si>
  <si>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</si>
  <si>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</si>
  <si>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</si>
  <si>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</si>
  <si>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</si>
  <si>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</si>
  <si>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</si>
  <si>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</si>
  <si>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</si>
  <si>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</si>
  <si>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</si>
  <si>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</si>
  <si>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</si>
  <si>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</si>
  <si>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</si>
  <si>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</si>
  <si>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</si>
  <si>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</si>
  <si>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</si>
  <si>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</si>
  <si>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</si>
  <si>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</si>
  <si>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</si>
  <si>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</si>
  <si>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</si>
  <si>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</si>
  <si>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</si>
  <si>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</si>
  <si>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</si>
  <si>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</si>
  <si>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</si>
  <si>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</si>
  <si>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</si>
  <si>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</si>
  <si>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</si>
  <si>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</si>
  <si>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</si>
  <si>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</si>
  <si>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</si>
  <si>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</si>
  <si>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</si>
  <si>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</si>
  <si>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</si>
  <si>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</si>
  <si>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</si>
  <si>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</si>
  <si>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</si>
  <si>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</si>
  <si>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</si>
  <si>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</si>
  <si>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</si>
  <si>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</si>
  <si>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</si>
  <si>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</si>
  <si>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</si>
  <si>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</si>
  <si>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</si>
  <si>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</si>
  <si>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</si>
  <si>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</si>
  <si>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</si>
  <si>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</si>
  <si>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</si>
  <si>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</si>
  <si>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</si>
  <si>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</si>
  <si>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</si>
  <si>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</si>
  <si>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</si>
  <si>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</si>
  <si>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</si>
  <si>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</si>
  <si>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</si>
  <si>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</si>
  <si>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</si>
  <si>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</si>
  <si>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</si>
  <si>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</si>
  <si>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</si>
  <si>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</si>
  <si>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</si>
  <si>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</si>
  <si>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</si>
  <si>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</si>
  <si>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</si>
  <si>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</si>
  <si>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</si>
  <si>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</si>
  <si>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</si>
  <si>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</si>
  <si>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</si>
  <si>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</si>
  <si>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</si>
  <si>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</si>
  <si>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</si>
  <si>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</si>
  <si>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</si>
  <si>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</si>
  <si>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</si>
  <si>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</si>
  <si>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</si>
  <si>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</si>
  <si>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</si>
  <si>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</si>
  <si>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</si>
  <si>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</si>
  <si>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</si>
  <si>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</si>
  <si>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</si>
  <si>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</si>
  <si>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</si>
  <si>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</si>
  <si>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</si>
  <si>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</si>
  <si>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</si>
  <si>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</si>
  <si>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</si>
  <si>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</si>
  <si>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</si>
  <si>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</si>
  <si>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</si>
  <si>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</si>
  <si>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</si>
  <si>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</si>
  <si>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</si>
  <si>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</si>
  <si>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</si>
  <si>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</si>
  <si>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</si>
  <si>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</si>
  <si>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</si>
  <si>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</si>
  <si>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</si>
  <si>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</si>
  <si>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</si>
  <si>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</si>
  <si>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</si>
  <si>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</si>
  <si>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</si>
  <si>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</si>
  <si>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</si>
  <si>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</si>
  <si>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</si>
  <si>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</si>
  <si>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</si>
  <si>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</si>
  <si>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</si>
  <si>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</si>
  <si>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</si>
  <si>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</si>
  <si>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</si>
  <si>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</si>
  <si>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</si>
  <si>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</si>
  <si>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</si>
  <si>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</si>
  <si>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</si>
  <si>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</si>
  <si>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</si>
  <si>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</si>
  <si>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</si>
  <si>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</si>
  <si>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</si>
  <si>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</si>
  <si>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</si>
  <si>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</si>
  <si>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</si>
  <si>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</si>
  <si>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</si>
  <si>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</si>
  <si>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</si>
  <si>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</si>
  <si>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</si>
  <si>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</si>
  <si>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</si>
  <si>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</si>
  <si>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</si>
  <si>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</si>
  <si>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</si>
  <si>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</si>
  <si>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</si>
  <si>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</si>
  <si>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</si>
  <si>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</si>
  <si>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</si>
  <si>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</si>
  <si>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</si>
  <si>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</si>
  <si>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</si>
  <si>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</si>
  <si>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</si>
  <si>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</si>
  <si>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</si>
  <si>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</si>
  <si>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</si>
  <si>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</si>
  <si>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</si>
  <si>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</si>
  <si>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</si>
  <si>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</si>
  <si>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</si>
  <si>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</si>
  <si>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</si>
  <si>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</si>
  <si>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</si>
  <si>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</si>
  <si>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</si>
  <si>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</si>
  <si>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</si>
  <si>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</si>
  <si>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</si>
  <si>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</si>
  <si>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</si>
  <si>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</si>
  <si>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</si>
  <si>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</si>
  <si>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</si>
  <si>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</si>
  <si>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</si>
  <si>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</si>
  <si>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</si>
  <si>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</si>
  <si>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</si>
  <si>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</si>
  <si>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</si>
  <si>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</si>
  <si>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</si>
  <si>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</si>
  <si>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</si>
  <si>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</si>
  <si>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</si>
  <si>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</si>
  <si>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</si>
  <si>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</si>
  <si>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</si>
  <si>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</si>
  <si>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</si>
  <si>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</si>
  <si>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</si>
  <si>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</si>
  <si>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</si>
  <si>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</si>
  <si>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</si>
  <si>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</si>
  <si>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</si>
  <si>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</si>
  <si>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</si>
  <si>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</si>
  <si>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</si>
  <si>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</si>
  <si>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</si>
  <si>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</si>
  <si>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</si>
  <si>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</si>
  <si>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</si>
  <si>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</si>
  <si>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</si>
  <si>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</si>
  <si>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</si>
  <si>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</si>
  <si>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</si>
  <si>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</si>
  <si>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</si>
  <si>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</si>
  <si>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</si>
  <si>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</si>
  <si>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</si>
  <si>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</si>
  <si>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</si>
  <si>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</si>
  <si>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</si>
  <si>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</si>
  <si>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</si>
  <si>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</si>
  <si>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</si>
  <si>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</si>
  <si>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</si>
  <si>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</si>
  <si>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</si>
  <si>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</si>
  <si>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</si>
  <si>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</si>
  <si>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</si>
  <si>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</si>
  <si>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</si>
  <si>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</si>
  <si>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</si>
  <si>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</si>
  <si>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</si>
  <si>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</si>
  <si>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</si>
  <si>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</si>
  <si>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</si>
  <si>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</si>
  <si>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</si>
  <si>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</si>
  <si>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</si>
  <si>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</si>
  <si>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</si>
  <si>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</si>
  <si>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</si>
  <si>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</si>
  <si>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</si>
  <si>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</si>
  <si>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</si>
  <si>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</si>
  <si>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</si>
  <si>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</si>
  <si>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</si>
  <si>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</si>
  <si>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</si>
  <si>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</si>
  <si>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</si>
  <si>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</si>
  <si>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</si>
  <si>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</si>
  <si>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</si>
  <si>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</si>
  <si>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</si>
  <si>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</si>
  <si>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</si>
  <si>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</si>
  <si>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</si>
  <si>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</si>
  <si>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</si>
  <si>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</si>
  <si>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</si>
  <si>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</si>
  <si>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</si>
  <si>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</si>
  <si>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</si>
  <si>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</si>
  <si>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</si>
  <si>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</si>
  <si>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</si>
  <si>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</si>
  <si>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</si>
  <si>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</si>
  <si>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</si>
  <si>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</si>
  <si>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</si>
  <si>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</si>
  <si>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</si>
  <si>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</si>
  <si>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</si>
  <si>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</si>
  <si>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</si>
  <si>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</si>
  <si>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</si>
  <si>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</si>
  <si>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</si>
  <si>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</si>
  <si>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</si>
  <si>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</si>
  <si>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</si>
  <si>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</si>
  <si>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</si>
  <si>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</si>
  <si>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</si>
  <si>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</si>
  <si>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</si>
  <si>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</si>
  <si>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</si>
  <si>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</si>
  <si>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</si>
  <si>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</si>
  <si>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</si>
  <si>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</si>
  <si>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</si>
  <si>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</si>
  <si>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</si>
  <si>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</si>
  <si>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</si>
  <si>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</si>
  <si>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</si>
  <si>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</si>
  <si>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</si>
  <si>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</si>
  <si>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</si>
  <si>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</si>
  <si>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</si>
  <si>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</si>
  <si>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</si>
  <si>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</si>
  <si>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</si>
  <si>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</si>
  <si>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</si>
  <si>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</si>
  <si>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</si>
  <si>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</si>
  <si>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</si>
  <si>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</si>
  <si>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</si>
  <si>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</si>
  <si>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</si>
  <si>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</si>
  <si>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</si>
  <si>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</si>
  <si>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</si>
  <si>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</si>
  <si>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</si>
  <si>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</si>
  <si>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</si>
  <si>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</si>
  <si>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</si>
  <si>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</si>
  <si>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</si>
  <si>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</si>
  <si>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</si>
  <si>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</si>
  <si>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</si>
  <si>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</si>
  <si>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</si>
  <si>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</si>
  <si>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</si>
  <si>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</si>
  <si>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</si>
  <si>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</si>
  <si>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</si>
  <si>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</si>
  <si>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</si>
  <si>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</si>
  <si>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</si>
  <si>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</si>
  <si>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</si>
  <si>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</si>
  <si>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</si>
  <si>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</si>
  <si>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</si>
  <si>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</si>
  <si>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</si>
  <si>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</si>
  <si>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</si>
  <si>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</si>
  <si>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</si>
  <si>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</si>
  <si>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</si>
  <si>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</si>
  <si>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</si>
  <si>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</si>
  <si>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</si>
  <si>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</si>
  <si>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</si>
  <si>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</si>
  <si>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</si>
  <si>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</si>
  <si>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</si>
  <si>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</si>
  <si>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</si>
  <si>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</si>
  <si>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</si>
  <si>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</si>
  <si>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</si>
  <si>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</si>
  <si>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</si>
  <si>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</si>
  <si>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</si>
  <si>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</si>
  <si>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</si>
  <si>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</si>
  <si>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</si>
  <si>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</si>
  <si>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</si>
  <si>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</si>
  <si>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</si>
  <si>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</si>
  <si>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</si>
  <si>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</si>
  <si>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</si>
  <si>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</si>
  <si>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</si>
  <si>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</si>
  <si>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</si>
  <si>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</si>
  <si>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</si>
  <si>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</si>
  <si>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</si>
  <si>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</si>
  <si>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</si>
  <si>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</si>
  <si>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</si>
  <si>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</si>
  <si>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</si>
  <si>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</si>
  <si>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</si>
  <si>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</si>
  <si>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</si>
  <si>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</si>
  <si>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</si>
  <si>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</si>
  <si>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</si>
  <si>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</si>
  <si>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</si>
  <si>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</si>
  <si>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</si>
  <si>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</si>
  <si>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</si>
  <si>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</si>
  <si>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</si>
  <si>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</si>
  <si>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</si>
  <si>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</si>
  <si>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</si>
  <si>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</si>
  <si>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</si>
  <si>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</si>
  <si>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</si>
  <si>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</si>
  <si>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</si>
  <si>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</si>
  <si>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</si>
  <si>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</si>
  <si>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</si>
  <si>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</si>
  <si>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</si>
  <si>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</si>
  <si>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</si>
  <si>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</si>
  <si>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</si>
  <si>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</si>
  <si>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</si>
  <si>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</si>
  <si>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</si>
  <si>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</si>
  <si>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</si>
  <si>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</si>
  <si>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</si>
  <si>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</si>
  <si>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</si>
  <si>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</si>
  <si>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</si>
  <si>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</si>
  <si>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</si>
  <si>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</si>
  <si>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</si>
  <si>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</si>
  <si>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</si>
  <si>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</si>
  <si>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</si>
  <si>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</si>
  <si>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</si>
  <si>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</si>
  <si>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</si>
  <si>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</si>
  <si>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</si>
  <si>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</si>
  <si>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</si>
  <si>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</si>
  <si>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</si>
  <si>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</si>
  <si>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</si>
  <si>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</si>
  <si>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</si>
  <si>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</si>
  <si>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</si>
  <si>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</si>
  <si>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</si>
  <si>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</si>
  <si>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</si>
  <si>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</si>
  <si>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</si>
  <si>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</si>
  <si>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</si>
  <si>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</si>
  <si>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</si>
  <si>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</si>
  <si>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</si>
  <si>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</si>
  <si>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</si>
  <si>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</si>
  <si>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</si>
  <si>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</si>
  <si>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</si>
  <si>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</si>
  <si>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</si>
  <si>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</si>
  <si>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</si>
  <si>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</si>
  <si>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</si>
  <si>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</si>
  <si>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</si>
  <si>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</si>
  <si>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</si>
  <si>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</si>
  <si>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</si>
  <si>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</si>
  <si>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</si>
  <si>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</si>
  <si>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</si>
  <si>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</si>
  <si>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</si>
  <si>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</si>
  <si>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</si>
  <si>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</si>
  <si>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</si>
  <si>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</si>
  <si>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</si>
  <si>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</si>
  <si>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</si>
  <si>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</si>
  <si>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</si>
  <si>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</si>
  <si>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</si>
  <si>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</si>
  <si>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</si>
  <si>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</si>
  <si>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</si>
  <si>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</si>
  <si>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</si>
  <si>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</si>
  <si>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</si>
  <si>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</si>
  <si>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</si>
  <si>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</si>
  <si>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</si>
  <si>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</si>
  <si>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</si>
  <si>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</si>
  <si>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</si>
  <si>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</si>
  <si>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</si>
  <si>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</si>
  <si>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</si>
  <si>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</si>
  <si>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</si>
  <si>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</si>
  <si>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</si>
  <si>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</si>
  <si>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</si>
  <si>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</si>
  <si>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</si>
  <si>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</si>
  <si>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</si>
  <si>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</si>
  <si>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</si>
  <si>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</si>
  <si>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</si>
  <si>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</si>
  <si>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</si>
  <si>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</si>
  <si>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</si>
  <si>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</si>
  <si>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</si>
  <si>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</si>
  <si>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</si>
  <si>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</si>
  <si>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</si>
  <si>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</si>
  <si>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</si>
  <si>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</si>
  <si>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</si>
  <si>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</si>
  <si>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</si>
  <si>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</si>
  <si>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</si>
  <si>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</si>
  <si>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</si>
  <si>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</si>
  <si>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</si>
  <si>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</si>
  <si>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</si>
  <si>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</si>
  <si>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</si>
  <si>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</si>
  <si>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</si>
  <si>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</si>
  <si>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</si>
  <si>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</si>
  <si>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</si>
  <si>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</si>
  <si>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</si>
  <si>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</si>
  <si>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</si>
  <si>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</si>
  <si>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</si>
  <si>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</si>
  <si>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</si>
  <si>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</si>
  <si>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</si>
  <si>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</si>
  <si>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</si>
  <si>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</si>
  <si>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</si>
  <si>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</si>
  <si>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</si>
  <si>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</si>
  <si>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</si>
  <si>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</si>
  <si>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</si>
  <si>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</si>
  <si>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</si>
  <si>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</si>
  <si>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</si>
  <si>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</si>
  <si>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</si>
  <si>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</si>
  <si>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</si>
  <si>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</si>
  <si>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</si>
  <si>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</si>
  <si>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</si>
  <si>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</si>
  <si>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</si>
  <si>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</si>
  <si>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</si>
  <si>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</si>
  <si>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</si>
  <si>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</si>
  <si>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</si>
  <si>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</si>
  <si>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</si>
  <si>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</si>
  <si>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</si>
  <si>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</si>
  <si>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</si>
  <si>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</si>
  <si>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</si>
  <si>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</si>
  <si>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</si>
  <si>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</si>
  <si>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</si>
  <si>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</si>
  <si>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</si>
  <si>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</si>
  <si>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</si>
  <si>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</si>
  <si>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</si>
  <si>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</si>
  <si>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</si>
  <si>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</si>
  <si>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</si>
  <si>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</si>
  <si>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</si>
  <si>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</si>
  <si>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</si>
  <si>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</si>
  <si>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</si>
  <si>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</si>
  <si>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</si>
  <si>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</si>
  <si>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</si>
  <si>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</si>
  <si>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</si>
  <si>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</si>
  <si>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</si>
  <si>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</si>
  <si>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</si>
  <si>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</si>
  <si>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</si>
  <si>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</si>
  <si>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</si>
  <si>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</si>
  <si>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</si>
  <si>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</si>
  <si>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</si>
  <si>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</si>
  <si>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</si>
  <si>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</si>
  <si>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</si>
  <si>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</si>
  <si>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</si>
  <si>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</si>
  <si>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</si>
  <si>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</si>
  <si>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</si>
  <si>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</si>
  <si>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</si>
  <si>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</si>
  <si>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</si>
  <si>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</si>
  <si>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</si>
  <si>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</si>
  <si>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</si>
  <si>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</si>
  <si>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</si>
  <si>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</si>
  <si>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</si>
  <si>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</si>
  <si>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</si>
  <si>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</si>
  <si>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</si>
  <si>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</si>
  <si>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</si>
  <si>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</si>
  <si>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</si>
  <si>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</si>
  <si>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</si>
  <si>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</si>
  <si>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</si>
  <si>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</si>
  <si>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</si>
  <si>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</si>
  <si>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</si>
  <si>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</si>
  <si>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</si>
  <si>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</si>
  <si>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</si>
  <si>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</si>
  <si>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</si>
  <si>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</si>
  <si>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</si>
  <si>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</si>
  <si>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</si>
  <si>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</si>
  <si>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</si>
  <si>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</si>
  <si>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</si>
  <si>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</si>
  <si>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</si>
  <si>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</si>
  <si>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</si>
  <si>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</si>
  <si>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</si>
  <si>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</si>
  <si>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</si>
  <si>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</si>
  <si>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</si>
  <si>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</si>
  <si>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</si>
  <si>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</si>
  <si>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</si>
  <si>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</si>
  <si>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</si>
  <si>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</si>
  <si>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</si>
  <si>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</si>
  <si>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</si>
  <si>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</si>
  <si>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</si>
  <si>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</si>
  <si>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</si>
  <si>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</si>
  <si>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</si>
  <si>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</si>
  <si>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</si>
  <si>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</si>
  <si>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</si>
  <si>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</si>
  <si>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</si>
  <si>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</si>
  <si>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</si>
  <si>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</si>
  <si>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</si>
  <si>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</si>
  <si>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</si>
  <si>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</si>
  <si>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</si>
  <si>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</si>
  <si>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</si>
  <si>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</si>
  <si>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</si>
  <si>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</si>
  <si>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</si>
  <si>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</si>
  <si>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</si>
  <si>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</si>
  <si>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</si>
  <si>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</si>
  <si>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</si>
  <si>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</si>
  <si>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</si>
  <si>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</si>
  <si>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</si>
  <si>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</si>
  <si>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</si>
  <si>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</si>
  <si>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</si>
  <si>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</si>
  <si>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</si>
  <si>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</si>
  <si>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</si>
  <si>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</si>
  <si>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</si>
  <si>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</si>
  <si>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</si>
  <si>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</si>
  <si>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</si>
  <si>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</si>
  <si>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</si>
  <si>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</si>
  <si>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</si>
  <si>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</si>
  <si>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</si>
  <si>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</si>
  <si>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</si>
  <si>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</si>
  <si>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</si>
  <si>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</si>
  <si>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</si>
  <si>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</si>
  <si>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</si>
  <si>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</si>
  <si>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</si>
  <si>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</si>
  <si>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</si>
  <si>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</si>
  <si>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</si>
  <si>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</si>
  <si>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</si>
  <si>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</si>
  <si>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</si>
  <si>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</si>
  <si>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</si>
  <si>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</si>
  <si>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</si>
  <si>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</si>
  <si>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</si>
  <si>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</si>
  <si>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</si>
  <si>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</si>
  <si>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</si>
  <si>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</si>
  <si>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</si>
  <si>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</si>
  <si>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</si>
  <si>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</si>
  <si>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</si>
  <si>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</si>
  <si>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</si>
  <si>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</si>
  <si>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</si>
  <si>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</si>
  <si>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</si>
  <si>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</si>
  <si>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</si>
  <si>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</si>
  <si>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</si>
  <si>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</si>
  <si>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</si>
  <si>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</si>
  <si>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</si>
  <si>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</si>
  <si>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</si>
  <si>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</si>
  <si>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</si>
  <si>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</si>
  <si>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</si>
  <si>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</si>
  <si>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</si>
  <si>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</si>
  <si>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</si>
  <si>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</si>
  <si>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</si>
  <si>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</si>
  <si>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</si>
  <si>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</si>
  <si>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</si>
  <si>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</si>
  <si>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</si>
  <si>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</si>
  <si>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</si>
  <si>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</si>
  <si>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</si>
  <si>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</si>
  <si>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</si>
  <si>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</si>
  <si>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</si>
  <si>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</si>
  <si>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</si>
  <si>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</si>
  <si>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</si>
  <si>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</si>
  <si>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</si>
  <si>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</si>
  <si>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</si>
  <si>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</si>
  <si>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</si>
  <si>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</si>
  <si>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</si>
  <si>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</si>
  <si>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</si>
  <si>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</si>
  <si>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</si>
  <si>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</si>
  <si>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</si>
  <si>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</si>
  <si>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</si>
  <si>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</si>
  <si>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</si>
  <si>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</si>
  <si>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</si>
  <si>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</si>
  <si>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</si>
  <si>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</si>
  <si>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</si>
  <si>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</si>
  <si>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</si>
  <si>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</si>
  <si>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</si>
  <si>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</si>
  <si>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</si>
  <si>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</si>
  <si>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</si>
  <si>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</si>
  <si>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</si>
  <si>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</si>
  <si>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</si>
  <si>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</si>
  <si>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</si>
  <si>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</si>
  <si>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</si>
  <si>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</si>
  <si>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</si>
  <si>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</si>
  <si>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</si>
  <si>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</si>
  <si>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</si>
  <si>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</si>
  <si>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</si>
  <si>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</si>
  <si>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</si>
  <si>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</si>
  <si>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</si>
  <si>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</si>
  <si>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</si>
  <si>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</si>
  <si>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</si>
  <si>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</si>
  <si>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</si>
  <si>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</si>
  <si>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</si>
  <si>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</si>
  <si>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</si>
  <si>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</si>
  <si>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</si>
  <si>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</si>
  <si>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</si>
  <si>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</si>
  <si>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</si>
  <si>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</si>
  <si>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</si>
  <si>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</si>
  <si>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</si>
  <si>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</si>
  <si>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</si>
  <si>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</si>
  <si>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</si>
  <si>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</si>
  <si>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</si>
  <si>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</si>
  <si>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</si>
  <si>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</si>
  <si>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</si>
  <si>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</si>
  <si>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</si>
  <si>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</si>
  <si>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</si>
  <si>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</si>
  <si>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</si>
  <si>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</si>
  <si>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</si>
  <si>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</si>
  <si>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</si>
  <si>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</si>
  <si>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</si>
  <si>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</si>
  <si>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</si>
  <si>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</si>
  <si>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</si>
  <si>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</si>
  <si>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</si>
  <si>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</si>
  <si>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</si>
  <si>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</si>
  <si>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</si>
  <si>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</si>
  <si>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</si>
  <si>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</si>
  <si>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</si>
  <si>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</si>
  <si>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</si>
  <si>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</si>
  <si>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</si>
  <si>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</si>
  <si>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</si>
  <si>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</si>
  <si>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</si>
  <si>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</si>
  <si>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</si>
  <si>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</si>
  <si>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</si>
  <si>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</si>
  <si>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</si>
  <si>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</si>
  <si>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</si>
  <si>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</si>
  <si>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</si>
  <si>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</si>
  <si>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</si>
  <si>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</si>
  <si>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</si>
  <si>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</si>
  <si>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</si>
  <si>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</si>
  <si>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</si>
  <si>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</si>
  <si>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</si>
  <si>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</si>
  <si>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</si>
  <si>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</si>
  <si>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</si>
  <si>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</si>
  <si>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</si>
  <si>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</si>
  <si>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</si>
  <si>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</si>
  <si>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</si>
  <si>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</si>
  <si>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</si>
  <si>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</si>
  <si>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</si>
  <si>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</si>
  <si>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</si>
  <si>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</si>
  <si>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</si>
  <si>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</si>
  <si>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</si>
  <si>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</si>
  <si>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</si>
  <si>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</si>
  <si>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</si>
  <si>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</si>
  <si>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</si>
  <si>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</si>
  <si>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</si>
  <si>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</si>
  <si>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</si>
  <si>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</si>
  <si>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</si>
  <si>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</si>
  <si>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</si>
  <si>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</si>
  <si>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</si>
  <si>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</si>
  <si>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</si>
  <si>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</si>
  <si>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</si>
  <si>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</si>
  <si>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</si>
  <si>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</si>
  <si>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</si>
  <si>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</si>
  <si>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</si>
  <si>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</si>
  <si>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</si>
  <si>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</si>
  <si>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</si>
  <si>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</si>
  <si>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</si>
  <si>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</si>
  <si>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</si>
  <si>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</si>
  <si>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</si>
  <si>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</si>
  <si>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</si>
  <si>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</si>
  <si>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</si>
  <si>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</si>
  <si>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</si>
  <si>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</si>
  <si>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</si>
  <si>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</si>
  <si>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</si>
  <si>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</si>
  <si>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</si>
  <si>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</si>
  <si>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</si>
  <si>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</si>
  <si>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</si>
  <si>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</si>
  <si>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</si>
  <si>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</si>
  <si>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</si>
  <si>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</si>
  <si>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</si>
  <si>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</si>
  <si>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</si>
  <si>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</si>
  <si>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</si>
  <si>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</si>
  <si>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</si>
  <si>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</si>
  <si>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</si>
  <si>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</si>
  <si>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</si>
  <si>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</si>
  <si>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</si>
  <si>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</si>
  <si>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</si>
  <si>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</si>
  <si>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</si>
  <si>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</si>
  <si>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</si>
  <si>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</si>
  <si>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</si>
  <si>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</si>
  <si>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</si>
  <si>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</si>
  <si>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</si>
  <si>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</si>
  <si>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</si>
  <si>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</si>
  <si>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</si>
  <si>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</si>
  <si>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</si>
  <si>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</si>
  <si>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</si>
  <si>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</si>
  <si>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</si>
  <si>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</si>
  <si>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</si>
  <si>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</si>
  <si>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</si>
  <si>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</si>
  <si>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</si>
  <si>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</si>
  <si>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</si>
  <si>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</si>
  <si>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</si>
  <si>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</si>
  <si>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</si>
  <si>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</si>
  <si>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</si>
  <si>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</si>
  <si>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</si>
  <si>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</si>
  <si>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</si>
  <si>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</si>
  <si>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</si>
  <si>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</si>
  <si>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</si>
  <si>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</si>
  <si>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</si>
  <si>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</si>
  <si>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</si>
  <si>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</si>
  <si>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</si>
  <si>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</si>
  <si>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</si>
  <si>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</si>
  <si>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</si>
  <si>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</si>
  <si>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</si>
  <si>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</si>
  <si>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</si>
  <si>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</si>
  <si>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</si>
  <si>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</si>
  <si>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</si>
  <si>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</si>
  <si>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</si>
  <si>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</si>
  <si>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</si>
  <si>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</si>
  <si>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</si>
  <si>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</si>
  <si>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</si>
  <si>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</si>
  <si>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</si>
  <si>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</si>
  <si>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</si>
  <si>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</si>
  <si>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</si>
  <si>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</si>
  <si>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</si>
  <si>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</si>
  <si>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</si>
  <si>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</si>
  <si>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</si>
  <si>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</si>
  <si>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</si>
  <si>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</si>
  <si>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</si>
  <si>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</si>
  <si>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</si>
  <si>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</si>
  <si>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</si>
  <si>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</si>
  <si>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</si>
  <si>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</si>
  <si>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</si>
  <si>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</si>
  <si>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</si>
  <si>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</si>
  <si>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</si>
  <si>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</si>
  <si>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</si>
  <si>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</si>
  <si>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</si>
  <si>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</si>
  <si>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</si>
  <si>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</si>
  <si>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</si>
  <si>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</si>
  <si>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</si>
  <si>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</si>
  <si>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</si>
  <si>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</si>
  <si>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</si>
  <si>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</si>
  <si>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</si>
  <si>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</si>
  <si>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</si>
  <si>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</si>
  <si>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</si>
  <si>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</si>
  <si>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</si>
  <si>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</si>
  <si>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</si>
  <si>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</si>
  <si>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</si>
  <si>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</si>
  <si>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</si>
  <si>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</si>
  <si>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</si>
  <si>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</si>
  <si>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</si>
  <si>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</si>
  <si>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</si>
  <si>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</si>
  <si>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</si>
  <si>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</si>
  <si>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</si>
  <si>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</si>
  <si>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</si>
  <si>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</si>
  <si>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</si>
  <si>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</si>
  <si>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</si>
  <si>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</si>
  <si>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</si>
  <si>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</si>
  <si>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</si>
  <si>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</si>
  <si>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</si>
  <si>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</si>
  <si>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</si>
  <si>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</si>
  <si>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</si>
  <si>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</si>
  <si>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</si>
  <si>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</si>
  <si>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</si>
  <si>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</si>
  <si>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</si>
  <si>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</si>
  <si>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</si>
  <si>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</si>
  <si>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</si>
  <si>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</si>
  <si>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</si>
  <si>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</si>
  <si>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</si>
  <si>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</si>
  <si>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</si>
  <si>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</si>
  <si>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</si>
  <si>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</si>
  <si>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</si>
  <si>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</si>
  <si>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</si>
  <si>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</si>
  <si>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</si>
  <si>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</si>
  <si>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</si>
  <si>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</si>
  <si>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</si>
  <si>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</si>
  <si>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</si>
  <si>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</si>
  <si>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</si>
  <si>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</si>
  <si>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</si>
  <si>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</si>
  <si>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</si>
  <si>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</si>
  <si>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</si>
  <si>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</si>
  <si>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</si>
  <si>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</si>
  <si>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</si>
  <si>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</si>
  <si>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</si>
  <si>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</si>
  <si>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</si>
  <si>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</si>
  <si>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</si>
  <si>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</si>
  <si>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</si>
  <si>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</si>
  <si>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</si>
  <si>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</si>
  <si>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</si>
  <si>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</si>
  <si>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</si>
  <si>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</si>
  <si>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</si>
  <si>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</si>
  <si>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</si>
  <si>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</si>
  <si>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</si>
  <si>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</si>
  <si>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</si>
  <si>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</si>
  <si>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</si>
  <si>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</si>
  <si>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</si>
  <si>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</si>
  <si>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</si>
  <si>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</si>
  <si>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</si>
  <si>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</si>
  <si>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</si>
  <si>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</si>
  <si>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</si>
  <si>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</si>
  <si>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</si>
  <si>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</si>
  <si>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</si>
  <si>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</si>
  <si>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</si>
  <si>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</si>
  <si>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</si>
  <si>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</si>
  <si>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</si>
  <si>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</si>
  <si>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</si>
  <si>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</si>
  <si>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</si>
  <si>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</si>
  <si>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</si>
  <si>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</si>
  <si>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</si>
  <si>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</si>
  <si>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</si>
  <si>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</si>
  <si>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</si>
  <si>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</si>
  <si>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</si>
  <si>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</si>
  <si>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</si>
  <si>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</si>
  <si>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</si>
  <si>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</si>
  <si>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</si>
  <si>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</si>
  <si>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</si>
  <si>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</si>
  <si>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</si>
  <si>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</si>
  <si>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</si>
  <si>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</si>
  <si>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</si>
  <si>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</si>
  <si>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</si>
  <si>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</si>
  <si>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</si>
  <si>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</si>
  <si>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</si>
  <si>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</si>
  <si>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</si>
  <si>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</si>
  <si>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</si>
  <si>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</si>
  <si>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</si>
  <si>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</si>
  <si>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</si>
  <si>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</si>
  <si>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</si>
  <si>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</si>
  <si>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</si>
  <si>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</si>
  <si>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</si>
  <si>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</si>
  <si>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</si>
  <si>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</si>
  <si>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</si>
  <si>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</si>
  <si>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</si>
  <si>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</si>
  <si>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</si>
  <si>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</si>
  <si>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</si>
  <si>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</si>
  <si>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</si>
  <si>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</si>
  <si>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</si>
  <si>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</si>
  <si>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</si>
  <si>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</si>
  <si>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</si>
  <si>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</si>
  <si>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</si>
  <si>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</si>
  <si>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</si>
  <si>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</si>
  <si>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</si>
  <si>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</si>
  <si>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</si>
  <si>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</si>
  <si>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</si>
  <si>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</si>
  <si>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</si>
  <si>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</si>
  <si>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</si>
  <si>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</si>
  <si>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</si>
  <si>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</si>
  <si>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</si>
  <si>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</si>
  <si>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</si>
  <si>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</si>
  <si>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</si>
  <si>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</si>
  <si>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</si>
  <si>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</si>
  <si>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</si>
  <si>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</si>
  <si>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</si>
  <si>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</si>
  <si>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</si>
  <si>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</si>
  <si>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</si>
  <si>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</si>
  <si>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</si>
  <si>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</si>
  <si>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</si>
  <si>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</si>
  <si>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</si>
  <si>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</si>
  <si>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</si>
  <si>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</si>
  <si>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</si>
  <si>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</si>
  <si>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</si>
  <si>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</si>
  <si>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</si>
  <si>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</si>
  <si>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</si>
  <si>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</si>
  <si>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</si>
  <si>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</si>
  <si>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</si>
  <si>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</si>
  <si>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</si>
  <si>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</si>
  <si>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</si>
  <si>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</si>
  <si>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</si>
  <si>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</si>
  <si>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</si>
  <si>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</si>
  <si>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</si>
  <si>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</si>
  <si>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</si>
  <si>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</si>
  <si>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</si>
  <si>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</si>
  <si>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</si>
  <si>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</si>
  <si>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</si>
  <si>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</si>
  <si>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</si>
  <si>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</si>
  <si>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</si>
  <si>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</si>
  <si>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</si>
  <si>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</si>
  <si>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</si>
  <si>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</si>
  <si>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</si>
  <si>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</si>
  <si>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</si>
  <si>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</si>
  <si>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</si>
  <si>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</si>
  <si>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</si>
  <si>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</si>
  <si>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</si>
  <si>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</si>
  <si>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</si>
  <si>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</si>
  <si>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</si>
  <si>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</si>
  <si>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</si>
  <si>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</si>
  <si>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</si>
  <si>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</si>
  <si>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</si>
  <si>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</si>
  <si>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</si>
  <si>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</si>
  <si>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</si>
  <si>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</si>
  <si>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</si>
  <si>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</si>
  <si>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</si>
  <si>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</si>
  <si>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</si>
  <si>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</si>
  <si>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</si>
  <si>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</si>
  <si>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</si>
  <si>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</si>
  <si>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</si>
  <si>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</si>
  <si>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</si>
  <si>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</si>
  <si>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</si>
  <si>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</si>
  <si>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</si>
  <si>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</si>
  <si>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</si>
  <si>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</si>
  <si>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</si>
  <si>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</si>
  <si>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</si>
  <si>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</si>
  <si>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</si>
  <si>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</si>
  <si>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</si>
  <si>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</si>
  <si>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</si>
  <si>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</si>
  <si>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</si>
  <si>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</si>
  <si>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</si>
  <si>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</si>
  <si>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</si>
  <si>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</si>
  <si>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</si>
  <si>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</si>
  <si>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</si>
  <si>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</si>
  <si>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</si>
  <si>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</si>
  <si>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</si>
  <si>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</si>
  <si>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</si>
  <si>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</si>
  <si>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</si>
  <si>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</si>
  <si>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</si>
  <si>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</si>
  <si>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</si>
  <si>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</si>
  <si>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</si>
  <si>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</si>
  <si>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</si>
  <si>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</si>
  <si>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</si>
  <si>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</si>
  <si>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</si>
  <si>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</si>
  <si>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</si>
  <si>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</si>
  <si>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</si>
  <si>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</si>
  <si>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</si>
  <si>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</si>
  <si>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</si>
  <si>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</si>
  <si>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</si>
  <si>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</si>
  <si>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</si>
  <si>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</si>
  <si>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</si>
  <si>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</si>
  <si>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</si>
  <si>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</si>
  <si>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</si>
  <si>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</si>
  <si>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</si>
  <si>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</si>
  <si>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</si>
  <si>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</si>
  <si>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</si>
  <si>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</si>
  <si>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</si>
  <si>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</si>
  <si>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</si>
  <si>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</si>
  <si>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</si>
  <si>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</si>
  <si>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</si>
  <si>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</si>
  <si>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</si>
  <si>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</si>
  <si>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</si>
  <si>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</si>
  <si>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</si>
  <si>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</si>
  <si>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</si>
  <si>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</si>
  <si>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</si>
  <si>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</si>
  <si>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</si>
  <si>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</si>
  <si>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</si>
  <si>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</si>
  <si>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</si>
  <si>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</si>
  <si>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</si>
  <si>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</si>
  <si>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</si>
  <si>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</si>
  <si>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</si>
  <si>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</si>
  <si>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</si>
  <si>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</si>
  <si>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</si>
  <si>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</si>
  <si>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</si>
  <si>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</si>
  <si>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</si>
  <si>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</si>
  <si>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</si>
  <si>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</si>
  <si>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</si>
  <si>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</si>
  <si>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</si>
  <si>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</si>
  <si>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</si>
  <si>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</si>
  <si>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</si>
  <si>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</si>
  <si>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</si>
  <si>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</si>
  <si>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</si>
  <si>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</si>
  <si>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</si>
  <si>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</si>
  <si>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</si>
  <si>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</si>
  <si>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</si>
  <si>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</si>
  <si>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</si>
  <si>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</si>
  <si>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</si>
  <si>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</si>
  <si>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</si>
  <si>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</si>
  <si>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</si>
  <si>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</si>
  <si>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</si>
  <si>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</si>
  <si>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</si>
  <si>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</si>
  <si>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</si>
  <si>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</si>
  <si>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</si>
  <si>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</si>
  <si>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</si>
  <si>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</si>
  <si>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</si>
  <si>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</si>
  <si>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</si>
  <si>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</si>
  <si>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</si>
  <si>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</si>
  <si>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</si>
  <si>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</si>
  <si>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</si>
  <si>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</si>
  <si>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</si>
  <si>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</si>
  <si>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</si>
  <si>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</si>
  <si>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</si>
  <si>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</si>
  <si>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</si>
  <si>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</si>
  <si>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</si>
  <si>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</si>
  <si>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</si>
  <si>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</si>
  <si>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</si>
  <si>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</si>
  <si>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</si>
  <si>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</si>
  <si>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</si>
  <si>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</si>
  <si>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</si>
  <si>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</si>
  <si>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</si>
  <si>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</si>
  <si>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</si>
  <si>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</si>
  <si>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</si>
  <si>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</si>
  <si>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</si>
  <si>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</si>
  <si>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</si>
  <si>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</si>
  <si>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</si>
  <si>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</si>
  <si>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</si>
  <si>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</si>
  <si>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</si>
  <si>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</si>
  <si>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</si>
  <si>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</si>
  <si>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</si>
  <si>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</si>
  <si>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</si>
  <si>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</si>
  <si>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</si>
  <si>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</si>
  <si>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</si>
  <si>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</si>
  <si>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</si>
  <si>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</si>
  <si>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</si>
  <si>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</si>
  <si>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</si>
  <si>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</si>
  <si>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</si>
  <si>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</si>
  <si>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</si>
  <si>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</si>
  <si>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</si>
  <si>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</si>
  <si>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</si>
  <si>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</si>
  <si>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</si>
  <si>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</si>
  <si>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</si>
  <si>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</si>
  <si>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</si>
  <si>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</si>
  <si>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</si>
  <si>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</si>
  <si>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</si>
  <si>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</si>
  <si>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</si>
  <si>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</si>
  <si>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</si>
  <si>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</si>
  <si>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</si>
  <si>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</si>
  <si>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</si>
  <si>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</si>
  <si>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</si>
  <si>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</si>
  <si>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</si>
  <si>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</si>
  <si>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</si>
  <si>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</si>
  <si>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</si>
  <si>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</si>
  <si>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</si>
  <si>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</si>
  <si>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</si>
  <si>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</si>
  <si>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</si>
  <si>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</si>
  <si>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</si>
  <si>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</si>
  <si>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</si>
  <si>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</si>
  <si>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</si>
  <si>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</si>
  <si>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</si>
  <si>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</si>
  <si>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</si>
  <si>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</si>
  <si>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</si>
  <si>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</si>
  <si>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</si>
  <si>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</si>
  <si>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</si>
  <si>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</si>
  <si>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</si>
  <si>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</si>
  <si>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</si>
  <si>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</si>
  <si>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</si>
  <si>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</si>
  <si>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</si>
  <si>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</si>
  <si>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</si>
  <si>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</si>
  <si>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</si>
  <si>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</si>
  <si>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</si>
  <si>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</si>
  <si>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</si>
  <si>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</si>
  <si>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</si>
  <si>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</si>
  <si>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</si>
  <si>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</si>
  <si>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</si>
  <si>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</si>
  <si>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</si>
  <si>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</si>
  <si>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</si>
  <si>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</si>
  <si>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</si>
  <si>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</si>
  <si>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</si>
  <si>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</si>
  <si>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</si>
  <si>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</si>
  <si>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</si>
  <si>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</si>
  <si>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</si>
  <si>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</si>
  <si>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</si>
  <si>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</si>
  <si>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</si>
  <si>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</si>
  <si>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</si>
  <si>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</si>
  <si>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</si>
  <si>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</si>
  <si>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</si>
  <si>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</si>
  <si>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</si>
  <si>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</si>
  <si>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</si>
  <si>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</si>
  <si>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</si>
  <si>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</si>
  <si>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</si>
  <si>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</si>
  <si>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</si>
  <si>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</si>
  <si>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</si>
  <si>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</si>
  <si>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</si>
  <si>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</si>
  <si>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</si>
  <si>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</si>
  <si>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</si>
  <si>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</si>
  <si>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</si>
  <si>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</si>
  <si>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</si>
  <si>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</si>
  <si>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</si>
  <si>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</si>
  <si>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</si>
  <si>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</si>
  <si>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</si>
  <si>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</si>
  <si>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</si>
  <si>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</si>
  <si>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</si>
  <si>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</si>
  <si>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</si>
  <si>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</si>
  <si>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</si>
  <si>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</si>
  <si>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</si>
  <si>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</si>
  <si>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</si>
  <si>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</si>
  <si>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</si>
  <si>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</si>
  <si>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</si>
  <si>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</si>
  <si>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</si>
  <si>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</si>
  <si>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</si>
  <si>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</si>
  <si>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</si>
  <si>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</si>
  <si>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</si>
  <si>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</si>
  <si>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</si>
  <si>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</si>
  <si>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</si>
  <si>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</si>
  <si>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</si>
  <si>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</si>
  <si>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</si>
  <si>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</si>
  <si>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</si>
  <si>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</si>
  <si>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</si>
  <si>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</si>
  <si>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</si>
  <si>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</si>
  <si>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</si>
  <si>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</si>
  <si>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</si>
  <si>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</si>
  <si>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</si>
  <si>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</si>
  <si>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</si>
  <si>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</si>
  <si>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</si>
  <si>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</si>
  <si>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</si>
  <si>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</si>
  <si>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</si>
  <si>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</si>
  <si>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</si>
  <si>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</si>
  <si>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</si>
  <si>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</si>
  <si>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</si>
  <si>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</si>
  <si>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</si>
  <si>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</si>
  <si>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</si>
  <si>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</si>
  <si>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</si>
  <si>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</si>
  <si>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</si>
  <si>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</si>
  <si>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</si>
  <si>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</si>
  <si>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</si>
  <si>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</si>
  <si>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</si>
  <si>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</si>
  <si>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</si>
  <si>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</si>
  <si>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</si>
  <si>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</si>
  <si>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</si>
  <si>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</si>
  <si>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</si>
  <si>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</si>
  <si>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</si>
  <si>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</si>
  <si>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</si>
  <si>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</si>
  <si>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</si>
  <si>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</si>
  <si>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</si>
  <si>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</si>
  <si>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</si>
  <si>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</si>
  <si>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</si>
  <si>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</si>
  <si>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</si>
  <si>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</si>
  <si>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</si>
  <si>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</si>
  <si>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</si>
  <si>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</si>
  <si>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</si>
  <si>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</si>
  <si>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</si>
  <si>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</si>
  <si>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</si>
  <si>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</si>
  <si>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</si>
  <si>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</si>
  <si>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</si>
  <si>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</si>
  <si>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</si>
  <si>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</si>
  <si>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</si>
  <si>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</si>
  <si>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</si>
  <si>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</si>
  <si>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</si>
  <si>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</si>
  <si>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</si>
  <si>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</si>
  <si>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</si>
  <si>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</si>
  <si>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</si>
  <si>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</si>
  <si>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</si>
  <si>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</si>
  <si>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</si>
  <si>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</si>
  <si>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</si>
  <si>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</si>
  <si>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</si>
  <si>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</si>
  <si>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</si>
  <si>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</si>
  <si>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</si>
  <si>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</si>
  <si>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</si>
  <si>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</si>
  <si>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</si>
  <si>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</si>
  <si>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</si>
  <si>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</si>
  <si>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</si>
  <si>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</si>
  <si>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</si>
  <si>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</si>
  <si>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</si>
  <si>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</si>
  <si>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</si>
  <si>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</si>
  <si>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</si>
  <si>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</si>
  <si>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</si>
  <si>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</si>
  <si>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</si>
  <si>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</si>
  <si>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</si>
  <si>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</si>
  <si>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</si>
  <si>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</si>
  <si>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</si>
  <si>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</si>
  <si>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</si>
  <si>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</si>
  <si>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</si>
  <si>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</si>
  <si>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</si>
  <si>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</si>
  <si>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</si>
  <si>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</si>
  <si>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</si>
  <si>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</si>
  <si>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</si>
  <si>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</si>
  <si>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</si>
  <si>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</si>
  <si>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</si>
  <si>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</si>
  <si>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</si>
  <si>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</si>
  <si>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</si>
  <si>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</si>
  <si>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</si>
  <si>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</si>
  <si>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</si>
  <si>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</si>
  <si>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</si>
  <si>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</si>
  <si>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</si>
  <si>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</si>
  <si>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</si>
  <si>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</si>
  <si>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</si>
  <si>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</si>
  <si>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</si>
  <si>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</si>
  <si>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</si>
  <si>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</si>
  <si>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</si>
  <si>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</si>
  <si>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</si>
  <si>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</si>
  <si>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</si>
  <si>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</si>
  <si>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</si>
  <si>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</si>
  <si>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</si>
  <si>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</si>
  <si>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</si>
  <si>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</si>
  <si>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</si>
  <si>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</si>
  <si>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</si>
  <si>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</si>
  <si>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</si>
  <si>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</si>
  <si>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</si>
  <si>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</si>
  <si>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</si>
  <si>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</si>
  <si>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</si>
  <si>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</si>
  <si>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</si>
  <si>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</si>
  <si>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</si>
  <si>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</si>
  <si>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</si>
  <si>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</si>
  <si>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</si>
  <si>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</si>
  <si>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</si>
  <si>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</si>
  <si>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</si>
  <si>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</si>
  <si>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</si>
  <si>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</si>
  <si>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</si>
  <si>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</si>
  <si>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</si>
  <si>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</si>
  <si>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</si>
  <si>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</si>
  <si>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</si>
  <si>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</si>
  <si>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</si>
  <si>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</si>
  <si>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</si>
  <si>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</si>
  <si>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</si>
  <si>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</si>
  <si>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</si>
  <si>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</si>
  <si>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</si>
  <si>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</si>
  <si>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</si>
  <si>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</si>
  <si>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</si>
  <si>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</si>
  <si>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</si>
  <si>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</si>
  <si>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</si>
  <si>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</si>
  <si>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</si>
  <si>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</si>
  <si>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</si>
  <si>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</si>
  <si>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</si>
  <si>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</si>
  <si>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</si>
  <si>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</si>
  <si>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</si>
  <si>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</si>
  <si>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</si>
  <si>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</si>
  <si>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</si>
  <si>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</si>
  <si>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</si>
  <si>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</si>
  <si>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</si>
  <si>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</si>
  <si>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</si>
  <si>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</si>
  <si>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</si>
  <si>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</si>
  <si>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</si>
  <si>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</si>
  <si>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</si>
  <si>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</si>
  <si>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</si>
  <si>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</si>
  <si>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</si>
  <si>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</si>
  <si>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</si>
  <si>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</si>
  <si>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</si>
  <si>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</si>
  <si>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</si>
  <si>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</si>
  <si>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</si>
  <si>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</si>
  <si>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</si>
  <si>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</si>
  <si>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</si>
  <si>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</si>
  <si>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</si>
  <si>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</si>
  <si>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</si>
  <si>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</si>
  <si>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</si>
  <si>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</si>
  <si>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</si>
  <si>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</si>
  <si>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</si>
  <si>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</si>
  <si>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</si>
  <si>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</si>
  <si>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</si>
  <si>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</si>
  <si>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</si>
  <si>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</si>
  <si>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</si>
  <si>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</si>
  <si>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</si>
  <si>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</si>
  <si>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</si>
  <si>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</si>
  <si>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</si>
  <si>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</si>
  <si>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</si>
  <si>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</si>
  <si>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</si>
  <si>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</si>
  <si>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</si>
  <si>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</si>
  <si>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</si>
  <si>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</si>
  <si>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</si>
  <si>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</si>
  <si>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</si>
  <si>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</si>
  <si>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</si>
  <si>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</si>
  <si>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</si>
  <si>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</si>
  <si>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</si>
  <si>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</si>
  <si>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</si>
  <si>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</si>
  <si>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</si>
  <si>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</si>
  <si>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</si>
  <si>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</si>
  <si>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</si>
  <si>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</si>
  <si>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</si>
  <si>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</si>
  <si>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</si>
  <si>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</si>
  <si>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</si>
  <si>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</si>
  <si>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</si>
  <si>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</si>
  <si>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</si>
  <si>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</si>
  <si>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</si>
  <si>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</si>
  <si>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</si>
  <si>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</si>
  <si>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</si>
  <si>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</si>
  <si>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</si>
  <si>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</si>
  <si>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</si>
  <si>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</si>
  <si>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</si>
  <si>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</si>
  <si>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</si>
  <si>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</si>
  <si>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</si>
  <si>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</si>
  <si>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</si>
  <si>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</si>
  <si>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</si>
  <si>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</si>
  <si>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</si>
  <si>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</si>
  <si>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</si>
  <si>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</si>
  <si>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</si>
  <si>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</si>
  <si>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</si>
  <si>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</si>
  <si>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</si>
  <si>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</si>
  <si>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</si>
  <si>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</si>
  <si>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</si>
  <si>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</si>
  <si>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</si>
  <si>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</si>
  <si>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</si>
  <si>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</si>
  <si>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</si>
  <si>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</si>
  <si>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</si>
  <si>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</si>
  <si>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</si>
  <si>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</si>
  <si>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</si>
  <si>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</si>
  <si>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</si>
  <si>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</si>
  <si>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</si>
  <si>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</si>
  <si>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</si>
  <si>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</si>
  <si>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</si>
  <si>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</si>
  <si>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</si>
  <si>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</si>
  <si>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</si>
  <si>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</si>
  <si>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</si>
  <si>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</si>
  <si>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</si>
  <si>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</si>
  <si>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</si>
  <si>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</si>
  <si>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</si>
  <si>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</si>
  <si>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</si>
  <si>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</si>
  <si>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</si>
  <si>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</si>
  <si>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</si>
  <si>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</si>
  <si>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</si>
  <si>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</si>
  <si>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</si>
  <si>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</si>
  <si>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</si>
  <si>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</si>
  <si>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</si>
  <si>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</si>
  <si>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</si>
  <si>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</si>
  <si>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</si>
  <si>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</si>
  <si>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</si>
  <si>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</si>
  <si>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</si>
  <si>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</si>
  <si>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</si>
  <si>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</si>
  <si>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</si>
  <si>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</si>
  <si>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</si>
  <si>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</si>
  <si>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</si>
  <si>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</si>
  <si>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</si>
  <si>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</si>
  <si>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</si>
  <si>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</si>
  <si>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</si>
  <si>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</si>
  <si>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</si>
  <si>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</si>
  <si>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</si>
  <si>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</si>
  <si>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</si>
  <si>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</si>
  <si>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</si>
  <si>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</si>
  <si>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</si>
  <si>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</si>
  <si>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</si>
  <si>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</si>
  <si>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</si>
  <si>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</si>
  <si>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</si>
  <si>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</si>
  <si>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</si>
  <si>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</si>
  <si>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</si>
  <si>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</si>
  <si>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</si>
  <si>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</si>
  <si>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</si>
  <si>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</si>
  <si>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</si>
  <si>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</si>
  <si>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</si>
  <si>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</si>
  <si>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</si>
  <si>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</si>
  <si>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</si>
  <si>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</si>
  <si>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</si>
  <si>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</si>
  <si>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</si>
  <si>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</si>
  <si>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</si>
  <si>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</si>
  <si>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</si>
  <si>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</si>
  <si>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</si>
  <si>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</si>
  <si>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</si>
  <si>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</si>
  <si>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</si>
  <si>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</si>
  <si>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</si>
  <si>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</si>
  <si>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</si>
  <si>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</si>
  <si>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</si>
  <si>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</si>
  <si>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</si>
  <si>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</si>
  <si>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</si>
  <si>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</si>
  <si>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</si>
  <si>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</si>
  <si>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</si>
  <si>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</si>
  <si>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</si>
  <si>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</si>
  <si>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</si>
  <si>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</si>
  <si>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</si>
  <si>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</si>
  <si>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</si>
  <si>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</si>
  <si>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</si>
  <si>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</si>
  <si>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</si>
  <si>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</si>
  <si>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</si>
  <si>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</si>
  <si>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</si>
  <si>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</si>
  <si>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</si>
  <si>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</si>
  <si>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</si>
  <si>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</si>
  <si>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</si>
  <si>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</si>
  <si>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</si>
  <si>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</si>
  <si>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</si>
  <si>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</si>
  <si>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</si>
  <si>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</si>
  <si>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</si>
  <si>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</si>
  <si>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</si>
  <si>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</si>
  <si>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</si>
  <si>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</si>
  <si>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</si>
  <si>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</si>
  <si>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</si>
  <si>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</si>
  <si>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</si>
  <si>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</si>
  <si>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</si>
  <si>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</si>
  <si>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</si>
  <si>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</si>
  <si>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</si>
  <si>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</si>
  <si>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</si>
  <si>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</si>
  <si>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</si>
  <si>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</si>
  <si>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</si>
  <si>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</si>
  <si>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</si>
  <si>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</si>
  <si>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</si>
  <si>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</si>
  <si>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</si>
  <si>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</si>
  <si>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</si>
  <si>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</si>
  <si>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</si>
  <si>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</si>
  <si>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</si>
  <si>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</si>
  <si>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</si>
  <si>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</si>
  <si>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</si>
  <si>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</si>
  <si>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</si>
  <si>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</si>
  <si>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</si>
  <si>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</si>
  <si>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</si>
  <si>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</si>
  <si>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</si>
  <si>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</si>
  <si>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</si>
  <si>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</si>
  <si>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</si>
  <si>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</si>
  <si>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</si>
  <si>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</si>
  <si>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</si>
  <si>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</si>
  <si>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</si>
  <si>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</si>
  <si>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</si>
  <si>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</si>
  <si>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</si>
  <si>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</si>
  <si>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</si>
  <si>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</si>
  <si>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</si>
  <si>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</si>
  <si>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</si>
  <si>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</si>
  <si>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</si>
  <si>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</si>
  <si>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</si>
  <si>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</si>
  <si>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</si>
  <si>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</si>
  <si>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</si>
  <si>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</si>
  <si>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</si>
  <si>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</si>
  <si>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</si>
  <si>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</si>
  <si>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</si>
  <si>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</si>
  <si>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</si>
  <si>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</si>
  <si>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</si>
  <si>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</si>
  <si>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</si>
  <si>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</si>
  <si>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</si>
  <si>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</si>
  <si>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</si>
  <si>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</si>
  <si>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</si>
  <si>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</si>
  <si>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</si>
  <si>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</si>
  <si>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</si>
  <si>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</si>
  <si>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</si>
  <si>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</si>
  <si>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</si>
  <si>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</si>
  <si>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</si>
  <si>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</si>
  <si>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</si>
  <si>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</si>
  <si>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</si>
  <si>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</si>
  <si>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</si>
  <si>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</si>
  <si>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</si>
  <si>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</si>
  <si>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</si>
  <si>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</si>
  <si>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</si>
  <si>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</si>
  <si>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</si>
  <si>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</si>
  <si>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</si>
  <si>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</si>
  <si>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</si>
  <si>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</si>
  <si>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</si>
  <si>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</si>
  <si>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</si>
  <si>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</si>
  <si>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</si>
  <si>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</si>
  <si>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</si>
  <si>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</si>
  <si>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</si>
  <si>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</si>
  <si>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</si>
  <si>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</si>
  <si>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</si>
  <si>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</si>
  <si>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</si>
  <si>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</si>
  <si>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</si>
  <si>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</si>
  <si>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</si>
  <si>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</si>
  <si>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</si>
  <si>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</si>
  <si>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</si>
  <si>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</si>
  <si>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</si>
  <si>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</si>
  <si>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</si>
  <si>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</si>
  <si>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</si>
  <si>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</si>
  <si>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</si>
  <si>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</si>
  <si>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</si>
  <si>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</si>
  <si>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</si>
  <si>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</si>
  <si>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</si>
  <si>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</si>
  <si>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</si>
  <si>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</si>
  <si>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</si>
  <si>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</si>
  <si>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</si>
  <si>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</si>
  <si>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</si>
  <si>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</si>
  <si>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</si>
  <si>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</si>
  <si>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</si>
  <si>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</si>
  <si>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</si>
  <si>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</si>
  <si>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</si>
  <si>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</si>
  <si>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</si>
  <si>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</si>
  <si>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</si>
  <si>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</si>
  <si>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</si>
  <si>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</si>
  <si>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</si>
  <si>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</si>
  <si>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</si>
  <si>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</si>
  <si>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</si>
  <si>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</si>
  <si>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</si>
  <si>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</si>
  <si>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</si>
  <si>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</si>
  <si>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</si>
  <si>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</si>
  <si>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</si>
  <si>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</si>
  <si>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</si>
  <si>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</si>
  <si>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</si>
  <si>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</si>
  <si>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</si>
  <si>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</si>
  <si>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</si>
  <si>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</si>
  <si>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</si>
  <si>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</si>
  <si>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</si>
  <si>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</si>
  <si>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</si>
  <si>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</si>
  <si>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</si>
  <si>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</si>
  <si>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</si>
  <si>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</si>
  <si>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</si>
  <si>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</si>
  <si>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</si>
  <si>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</si>
  <si>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</si>
  <si>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</si>
  <si>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</si>
  <si>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</si>
  <si>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</si>
  <si>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</si>
  <si>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</si>
  <si>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</si>
  <si>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</si>
  <si>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</si>
  <si>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</si>
  <si>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</si>
  <si>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</si>
  <si>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</si>
  <si>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</si>
  <si>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</si>
  <si>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</si>
  <si>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</si>
  <si>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</si>
  <si>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</si>
  <si>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</si>
  <si>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</si>
  <si>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</si>
  <si>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</si>
  <si>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</si>
  <si>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</si>
  <si>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</si>
  <si>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</si>
  <si>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</si>
  <si>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</si>
  <si>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</si>
  <si>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</si>
  <si>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</si>
  <si>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</si>
  <si>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</si>
  <si>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</si>
  <si>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</si>
  <si>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</si>
  <si>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</si>
  <si>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</si>
  <si>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</si>
  <si>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</si>
  <si>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</si>
  <si>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</si>
  <si>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</si>
  <si>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</si>
  <si>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</si>
  <si>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</si>
  <si>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</si>
  <si>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</si>
  <si>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</si>
  <si>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</si>
  <si>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</si>
  <si>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</si>
  <si>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</si>
  <si>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</si>
  <si>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</si>
  <si>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</si>
  <si>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</si>
  <si>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</si>
  <si>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</si>
  <si>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</si>
  <si>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</si>
  <si>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</si>
  <si>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</si>
  <si>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</si>
  <si>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</si>
  <si>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</si>
  <si>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</si>
  <si>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</si>
  <si>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</si>
  <si>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</si>
  <si>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</si>
  <si>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</si>
  <si>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</si>
  <si>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</si>
  <si>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</si>
  <si>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</si>
  <si>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</si>
  <si>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</si>
  <si>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</si>
  <si>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</si>
  <si>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</si>
  <si>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</si>
  <si>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</si>
  <si>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</si>
  <si>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</si>
  <si>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</si>
  <si>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</si>
  <si>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</si>
  <si>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</si>
  <si>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</si>
  <si>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</si>
  <si>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</si>
  <si>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</si>
  <si>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</si>
  <si>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</si>
  <si>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</si>
  <si>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</si>
  <si>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</si>
  <si>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</si>
  <si>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</si>
  <si>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</si>
  <si>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</si>
  <si>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</si>
  <si>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</si>
  <si>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</si>
  <si>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</si>
  <si>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</si>
  <si>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</si>
  <si>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</si>
  <si>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</si>
  <si>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</si>
  <si>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</si>
  <si>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</si>
  <si>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</si>
  <si>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</si>
  <si>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</si>
  <si>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</si>
  <si>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</si>
  <si>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</si>
  <si>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</si>
  <si>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</si>
  <si>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</si>
  <si>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</si>
  <si>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</si>
  <si>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</si>
  <si>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</si>
  <si>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</si>
  <si>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</si>
  <si>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</si>
  <si>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</si>
  <si>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</si>
  <si>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</si>
  <si>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</si>
  <si>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</si>
  <si>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</si>
  <si>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</si>
  <si>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</si>
  <si>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</si>
  <si>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</si>
  <si>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</si>
  <si>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</si>
  <si>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</si>
  <si>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</si>
  <si>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</si>
  <si>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</si>
  <si>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</si>
  <si>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</si>
  <si>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</si>
  <si>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</si>
  <si>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</si>
  <si>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</si>
  <si>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</si>
  <si>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</si>
  <si>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</si>
  <si>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</si>
  <si>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</si>
  <si>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</si>
  <si>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</si>
  <si>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</si>
  <si>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</si>
  <si>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</si>
  <si>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</si>
  <si>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</si>
  <si>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</si>
  <si>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</si>
  <si>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</si>
  <si>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</si>
  <si>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</si>
  <si>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</si>
  <si>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</si>
  <si>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</si>
  <si>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</si>
  <si>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</si>
  <si>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</si>
  <si>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</si>
  <si>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</si>
  <si>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</si>
  <si>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</si>
  <si>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</si>
  <si>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</si>
  <si>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</si>
  <si>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</si>
  <si>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</si>
  <si>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</si>
  <si>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</si>
  <si>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</si>
  <si>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</si>
  <si>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</si>
  <si>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</si>
  <si>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</si>
  <si>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</si>
  <si>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</si>
  <si>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</si>
  <si>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</si>
  <si>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</si>
  <si>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</si>
  <si>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</si>
  <si>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</si>
  <si>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</si>
  <si>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</si>
  <si>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</si>
  <si>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</si>
  <si>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</si>
  <si>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</si>
  <si>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</si>
  <si>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</si>
  <si>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</si>
  <si>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</si>
  <si>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</si>
  <si>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</si>
  <si>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</si>
  <si>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</si>
  <si>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</si>
  <si>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</si>
  <si>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</si>
  <si>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</si>
  <si>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</si>
  <si>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</si>
  <si>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</si>
  <si>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</si>
  <si>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</si>
  <si>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</si>
  <si>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</si>
  <si>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</si>
  <si>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</si>
  <si>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</si>
  <si>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</si>
  <si>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</si>
  <si>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</si>
  <si>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</si>
  <si>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</si>
  <si>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</si>
  <si>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</si>
  <si>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</si>
  <si>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</si>
  <si>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</si>
  <si>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</si>
  <si>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</si>
  <si>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</si>
  <si>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</si>
  <si>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</si>
  <si>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</si>
  <si>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</si>
  <si>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</si>
  <si>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</si>
  <si>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</si>
  <si>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</si>
  <si>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</si>
  <si>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</si>
  <si>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</si>
  <si>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</si>
  <si>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</si>
  <si>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</si>
  <si>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</si>
  <si>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</si>
  <si>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</si>
  <si>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</si>
  <si>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</si>
  <si>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</si>
  <si>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</si>
  <si>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</si>
  <si>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</si>
  <si>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</si>
  <si>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</si>
  <si>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</si>
  <si>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</si>
  <si>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</si>
  <si>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</si>
  <si>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</si>
  <si>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</si>
  <si>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</si>
  <si>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</si>
  <si>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</si>
  <si>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</si>
  <si>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</si>
  <si>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</si>
  <si>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</si>
  <si>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</si>
  <si>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</si>
  <si>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</si>
  <si>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</si>
  <si>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</si>
  <si>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</si>
  <si>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</si>
  <si>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</si>
  <si>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</si>
  <si>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</si>
  <si>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</si>
  <si>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</si>
  <si>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</si>
  <si>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</si>
  <si>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</si>
  <si>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</si>
  <si>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</si>
  <si>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</si>
  <si>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</si>
  <si>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</si>
  <si>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</si>
  <si>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</si>
  <si>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</si>
  <si>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</si>
  <si>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</si>
  <si>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</si>
  <si>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</si>
  <si>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</si>
  <si>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</si>
  <si>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</si>
  <si>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</si>
  <si>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</si>
  <si>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</si>
  <si>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</si>
  <si>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</si>
  <si>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</si>
  <si>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</si>
  <si>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</si>
  <si>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</si>
  <si>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</si>
  <si>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</si>
  <si>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</si>
  <si>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</si>
  <si>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</si>
  <si>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</si>
  <si>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</si>
  <si>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</si>
  <si>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</si>
  <si>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</si>
  <si>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</si>
  <si>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</si>
  <si>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</si>
  <si>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</si>
  <si>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</si>
  <si>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</si>
  <si>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</si>
  <si>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</si>
  <si>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</si>
  <si>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</si>
  <si>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</si>
  <si>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</si>
  <si>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</si>
  <si>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</si>
  <si>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</si>
  <si>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</si>
  <si>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</si>
  <si>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</si>
  <si>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</si>
  <si>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</si>
  <si>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</si>
  <si>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</si>
  <si>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</si>
  <si>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</si>
  <si>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</si>
  <si>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</si>
  <si>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</si>
  <si>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</si>
  <si>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</si>
  <si>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</si>
  <si>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</si>
  <si>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</si>
  <si>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</si>
  <si>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</si>
  <si>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</si>
  <si>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</si>
  <si>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</si>
  <si>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</si>
  <si>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</si>
  <si>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</si>
  <si>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</si>
  <si>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</si>
  <si>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</si>
  <si>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</si>
  <si>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</si>
  <si>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</si>
  <si>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</si>
  <si>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</si>
  <si>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</si>
  <si>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</si>
  <si>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</si>
  <si>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</si>
  <si>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</si>
  <si>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</si>
  <si>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</si>
  <si>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</si>
  <si>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</si>
  <si>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</si>
  <si>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</si>
  <si>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</si>
  <si>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</si>
  <si>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</si>
  <si>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</si>
  <si>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</si>
  <si>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</si>
  <si>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</si>
  <si>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</si>
  <si>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</si>
  <si>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</si>
  <si>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</si>
  <si>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</si>
  <si>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</si>
  <si>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</si>
  <si>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</si>
  <si>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</si>
  <si>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</si>
  <si>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</si>
  <si>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</si>
  <si>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</si>
  <si>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</si>
  <si>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</si>
  <si>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</si>
  <si>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</si>
  <si>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</si>
  <si>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</si>
  <si>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</si>
  <si>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</si>
  <si>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</si>
  <si>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</si>
  <si>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</si>
  <si>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</si>
  <si>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</si>
  <si>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</si>
  <si>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</si>
  <si>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</si>
  <si>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</si>
  <si>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</si>
  <si>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</si>
  <si>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</si>
  <si>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</si>
  <si>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</si>
  <si>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</si>
  <si>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</si>
  <si>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</si>
  <si>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</si>
  <si>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</si>
  <si>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</si>
  <si>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</si>
  <si>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</si>
  <si>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</si>
  <si>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</si>
  <si>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</si>
  <si>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</si>
  <si>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</si>
  <si>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</si>
  <si>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</si>
  <si>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</si>
  <si>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</si>
  <si>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</si>
  <si>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</si>
  <si>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</si>
  <si>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</si>
  <si>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</si>
  <si>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</si>
  <si>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</si>
  <si>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</si>
  <si>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</si>
  <si>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</si>
  <si>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</si>
  <si>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</si>
  <si>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</si>
  <si>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</si>
  <si>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</si>
  <si>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</si>
  <si>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</si>
  <si>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</si>
  <si>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</si>
  <si>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</si>
  <si>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</si>
  <si>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</si>
  <si>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</si>
  <si>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</si>
  <si>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</si>
  <si>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</si>
  <si>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</si>
  <si>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</si>
  <si>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</si>
  <si>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</si>
  <si>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</si>
  <si>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</si>
  <si>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</si>
  <si>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</si>
  <si>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</si>
  <si>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</si>
  <si>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</si>
  <si>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</si>
  <si>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</si>
  <si>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</si>
  <si>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</si>
  <si>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</si>
  <si>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</si>
  <si>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</si>
  <si>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</si>
  <si>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</si>
  <si>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</si>
  <si>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</si>
  <si>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</si>
  <si>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</si>
  <si>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</si>
  <si>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</si>
  <si>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</si>
  <si>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</si>
  <si>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</si>
  <si>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</si>
  <si>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</si>
  <si>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</si>
  <si>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</si>
  <si>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</si>
  <si>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</si>
  <si>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</si>
  <si>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</si>
  <si>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</si>
  <si>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</si>
  <si>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</si>
  <si>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</si>
  <si>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</si>
  <si>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</si>
  <si>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</si>
  <si>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</si>
  <si>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</si>
  <si>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</si>
  <si>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</si>
  <si>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</si>
  <si>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</si>
  <si>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</si>
  <si>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</si>
  <si>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</si>
  <si>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</si>
  <si>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</si>
  <si>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</si>
  <si>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</si>
  <si>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</si>
  <si>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</si>
  <si>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</si>
  <si>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</si>
  <si>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</si>
  <si>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</si>
  <si>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</si>
  <si>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</si>
  <si>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</si>
  <si>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</si>
  <si>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</si>
  <si>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</si>
  <si>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</si>
  <si>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</si>
  <si>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</si>
  <si>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</si>
  <si>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</si>
  <si>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</si>
  <si>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</si>
  <si>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</si>
  <si>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</si>
  <si>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</si>
  <si>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</si>
  <si>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</si>
  <si>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</si>
  <si>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</si>
  <si>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</si>
  <si>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</si>
  <si>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</si>
  <si>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</si>
  <si>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</si>
  <si>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</si>
  <si>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</si>
  <si>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</si>
  <si>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</si>
  <si>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</si>
  <si>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</si>
  <si>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</si>
  <si>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</si>
  <si>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</si>
  <si>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</si>
  <si>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</si>
  <si>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</si>
  <si>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</si>
  <si>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</si>
  <si>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</si>
  <si>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</si>
  <si>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</si>
  <si>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</si>
  <si>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</si>
  <si>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</si>
  <si>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</si>
  <si>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</si>
  <si>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</si>
  <si>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</si>
  <si>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</si>
  <si>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</si>
  <si>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</si>
  <si>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</si>
  <si>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</si>
  <si>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</si>
  <si>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</si>
  <si>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</si>
  <si>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</si>
  <si>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</si>
  <si>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</si>
  <si>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</si>
  <si>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</si>
  <si>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</si>
  <si>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</si>
  <si>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</si>
  <si>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</si>
  <si>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</si>
  <si>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</si>
  <si>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</si>
  <si>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</si>
  <si>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</si>
  <si>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</si>
  <si>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</si>
  <si>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</si>
  <si>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</si>
  <si>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</si>
  <si>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</si>
  <si>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</si>
  <si>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</si>
  <si>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</si>
  <si>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</si>
  <si>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</si>
  <si>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</si>
  <si>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</si>
  <si>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</si>
  <si>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</si>
  <si>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</si>
  <si>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</si>
  <si>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</si>
  <si>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</si>
  <si>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</si>
  <si>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</si>
  <si>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</si>
  <si>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</si>
  <si>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</si>
  <si>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</si>
  <si>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</si>
  <si>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</si>
  <si>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</si>
  <si>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</si>
  <si>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</si>
  <si>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</si>
  <si>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</si>
  <si>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</si>
  <si>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</si>
  <si>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</si>
  <si>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</si>
  <si>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</si>
  <si>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</si>
  <si>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</si>
  <si>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</si>
  <si>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</si>
  <si>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</si>
  <si>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</si>
  <si>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</si>
  <si>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</si>
  <si>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</si>
  <si>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</si>
  <si>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</si>
  <si>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</si>
  <si>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</si>
  <si>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</si>
  <si>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</si>
  <si>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</si>
  <si>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</si>
  <si>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</si>
  <si>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</si>
  <si>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</si>
  <si>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</si>
  <si>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</si>
  <si>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</si>
  <si>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</si>
  <si>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</si>
  <si>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</si>
  <si>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</si>
  <si>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</si>
  <si>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</si>
  <si>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</si>
  <si>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</si>
  <si>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</si>
  <si>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</si>
  <si>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</si>
  <si>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</si>
  <si>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</si>
  <si>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</si>
  <si>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</si>
  <si>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</si>
  <si>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</si>
  <si>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</si>
  <si>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</si>
  <si>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</si>
  <si>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</si>
  <si>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</si>
  <si>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</si>
  <si>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</si>
  <si>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</si>
  <si>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</si>
  <si>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</si>
  <si>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</si>
  <si>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</si>
  <si>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</si>
  <si>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</si>
  <si>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</si>
  <si>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</si>
  <si>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</si>
  <si>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</si>
  <si>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</si>
  <si>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</si>
  <si>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</si>
  <si>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</si>
  <si>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</si>
  <si>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</si>
  <si>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</si>
  <si>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</si>
  <si>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</si>
  <si>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</si>
  <si>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</si>
  <si>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</si>
  <si>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</si>
  <si>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</si>
  <si>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</si>
  <si>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</si>
  <si>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</si>
  <si>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</si>
  <si>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</si>
  <si>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</si>
  <si>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</si>
  <si>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</si>
  <si>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</si>
  <si>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</si>
  <si>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</si>
  <si>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</si>
  <si>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</si>
  <si>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</si>
  <si>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</si>
  <si>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</si>
  <si>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</si>
  <si>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</si>
  <si>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</si>
  <si>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</si>
  <si>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</si>
  <si>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</si>
  <si>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</si>
  <si>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</si>
  <si>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</si>
  <si>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</si>
  <si>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</si>
  <si>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</si>
  <si>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</si>
  <si>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</si>
  <si>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</si>
  <si>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</si>
  <si>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</si>
  <si>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</si>
  <si>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</si>
  <si>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</si>
  <si>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</si>
  <si>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</si>
  <si>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</si>
  <si>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</si>
  <si>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</si>
  <si>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</si>
  <si>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</si>
  <si>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</si>
  <si>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</si>
  <si>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</si>
  <si>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</si>
  <si>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</si>
  <si>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</si>
  <si>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</si>
  <si>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</si>
  <si>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</si>
  <si>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</si>
  <si>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</si>
  <si>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</si>
  <si>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</si>
  <si>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</si>
  <si>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</si>
  <si>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</si>
  <si>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</si>
  <si>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</si>
  <si>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</si>
  <si>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</si>
  <si>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</si>
  <si>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</si>
  <si>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</si>
  <si>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</si>
  <si>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</si>
  <si>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</si>
  <si>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</si>
  <si>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</si>
  <si>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</si>
  <si>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</si>
  <si>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</si>
  <si>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</si>
  <si>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</si>
  <si>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</si>
  <si>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</si>
  <si>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</si>
  <si>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</si>
  <si>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</si>
  <si>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</si>
  <si>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</si>
  <si>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</si>
  <si>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</si>
  <si>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</si>
  <si>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</si>
  <si>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</si>
  <si>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</si>
  <si>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</si>
  <si>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</si>
  <si>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</si>
  <si>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</si>
  <si>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</si>
  <si>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</si>
  <si>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</si>
  <si>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</si>
  <si>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</si>
  <si>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</si>
  <si>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</si>
  <si>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</si>
  <si>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</si>
  <si>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</si>
  <si>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</si>
  <si>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</si>
  <si>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</si>
  <si>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</si>
  <si>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</si>
  <si>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</si>
  <si>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</si>
  <si>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</si>
  <si>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</si>
  <si>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</si>
  <si>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</si>
  <si>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</si>
  <si>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</si>
  <si>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</si>
  <si>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</si>
  <si>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</si>
  <si>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</si>
  <si>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</si>
  <si>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</si>
  <si>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</si>
  <si>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</si>
  <si>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</si>
  <si>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</si>
  <si>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</si>
  <si>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</si>
  <si>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</si>
  <si>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</si>
  <si>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</si>
  <si>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</si>
  <si>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</si>
  <si>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</si>
  <si>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</si>
  <si>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</si>
  <si>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</si>
  <si>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</si>
  <si>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</si>
  <si>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</si>
  <si>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</si>
  <si>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</si>
  <si>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</si>
  <si>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</si>
  <si>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</si>
  <si>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</si>
  <si>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</si>
  <si>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</si>
  <si>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</si>
  <si>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</si>
  <si>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</si>
  <si>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</si>
  <si>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</si>
  <si>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</si>
  <si>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</si>
  <si>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</si>
  <si>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</si>
  <si>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</si>
  <si>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</si>
  <si>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</si>
  <si>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</si>
  <si>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</si>
  <si>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</si>
  <si>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</si>
  <si>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</si>
  <si>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</si>
  <si>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</si>
  <si>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</si>
  <si>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</si>
  <si>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</si>
  <si>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</si>
  <si>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</si>
  <si>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</si>
  <si>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</si>
  <si>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</si>
  <si>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</si>
  <si>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</si>
  <si>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</si>
  <si>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</si>
  <si>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</si>
  <si>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</si>
  <si>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</si>
  <si>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</si>
  <si>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</si>
  <si>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</si>
  <si>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</si>
  <si>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</si>
  <si>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</si>
  <si>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</si>
  <si>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</si>
  <si>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</si>
  <si>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</si>
  <si>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</si>
  <si>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</si>
  <si>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</si>
  <si>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</si>
  <si>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</si>
  <si>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</si>
  <si>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</si>
  <si>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</si>
  <si>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</si>
  <si>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</si>
  <si>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</si>
  <si>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</si>
  <si>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</si>
  <si>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</si>
  <si>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</si>
  <si>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</si>
  <si>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</si>
  <si>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</si>
  <si>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</si>
  <si>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</si>
  <si>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</si>
  <si>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</si>
  <si>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</si>
  <si>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</si>
  <si>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</si>
  <si>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</si>
  <si>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</si>
  <si>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</si>
  <si>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</si>
  <si>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</si>
  <si>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</si>
  <si>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</si>
  <si>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</si>
  <si>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</si>
  <si>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</si>
  <si>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</si>
  <si>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</si>
  <si>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</si>
  <si>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</si>
  <si>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</si>
  <si>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</si>
  <si>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</si>
  <si>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</si>
  <si>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</si>
  <si>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</si>
  <si>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</si>
  <si>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</si>
  <si>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</si>
  <si>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</si>
  <si>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</si>
  <si>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</si>
  <si>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</si>
  <si>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</si>
  <si>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</si>
  <si>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</si>
  <si>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</si>
  <si>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</si>
  <si>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</si>
  <si>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</si>
  <si>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</si>
  <si>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</si>
  <si>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</si>
  <si>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</si>
  <si>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</si>
  <si>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</si>
  <si>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</si>
  <si>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</si>
  <si>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</si>
  <si>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</si>
  <si>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</si>
  <si>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</si>
  <si>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</si>
  <si>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</si>
  <si>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</si>
  <si>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</si>
  <si>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</si>
  <si>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</si>
  <si>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</si>
  <si>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</si>
  <si>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</si>
  <si>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</si>
  <si>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</si>
  <si>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</si>
  <si>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</si>
  <si>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</si>
  <si>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</si>
  <si>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</si>
  <si>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</si>
  <si>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</si>
  <si>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</si>
  <si>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</si>
  <si>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</si>
  <si>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</si>
  <si>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</si>
  <si>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</si>
  <si>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</si>
  <si>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</si>
  <si>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</si>
  <si>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</si>
  <si>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</si>
  <si>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</si>
  <si>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</si>
  <si>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</si>
  <si>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</si>
  <si>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</si>
  <si>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</si>
  <si>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</si>
  <si>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</si>
  <si>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</si>
  <si>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</si>
  <si>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</si>
  <si>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</si>
  <si>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</si>
  <si>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</si>
  <si>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</si>
  <si>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</si>
  <si>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</si>
  <si>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</si>
  <si>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</si>
  <si>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</si>
  <si>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</si>
  <si>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</si>
  <si>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</si>
  <si>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</si>
  <si>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</si>
  <si>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</si>
  <si>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</si>
  <si>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</si>
  <si>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</si>
  <si>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</si>
  <si>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</si>
  <si>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</si>
  <si>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</si>
  <si>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</si>
  <si>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</si>
  <si>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</si>
  <si>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</si>
  <si>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</si>
  <si>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</si>
  <si>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</si>
  <si>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</si>
  <si>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</si>
  <si>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</si>
  <si>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</si>
  <si>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</si>
  <si>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</si>
  <si>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</si>
  <si>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</si>
  <si>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</si>
  <si>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</si>
  <si>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</si>
  <si>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</si>
  <si>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</si>
  <si>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</si>
  <si>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</si>
  <si>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</si>
  <si>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</si>
  <si>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</si>
  <si>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</si>
  <si>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</si>
  <si>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</si>
  <si>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</si>
  <si>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</si>
  <si>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</si>
  <si>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</si>
  <si>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</si>
  <si>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</si>
  <si>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</si>
  <si>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</si>
  <si>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</si>
  <si>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</si>
  <si>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</si>
  <si>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</si>
  <si>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</si>
  <si>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</si>
  <si>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</si>
  <si>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</si>
  <si>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</si>
  <si>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</si>
  <si>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</si>
  <si>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</si>
  <si>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</si>
  <si>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</si>
  <si>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</si>
  <si>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</si>
  <si>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</si>
  <si>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</si>
  <si>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</si>
  <si>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</si>
  <si>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</si>
  <si>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</si>
  <si>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</si>
  <si>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</si>
  <si>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</si>
  <si>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</si>
  <si>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</si>
  <si>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</si>
  <si>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</si>
  <si>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</si>
  <si>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</si>
  <si>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</si>
  <si>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</si>
  <si>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</si>
  <si>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</si>
  <si>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</si>
  <si>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</si>
  <si>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</si>
  <si>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</si>
  <si>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</si>
  <si>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</si>
  <si>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</si>
  <si>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</si>
  <si>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</si>
  <si>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</si>
  <si>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</si>
  <si>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</si>
  <si>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</si>
  <si>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</si>
  <si>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</si>
  <si>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</si>
  <si>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</si>
  <si>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</si>
  <si>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</si>
  <si>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</si>
  <si>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</si>
  <si>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</si>
  <si>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</si>
  <si>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</si>
  <si>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</si>
  <si>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</si>
  <si>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</si>
  <si>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</si>
  <si>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</si>
  <si>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</si>
  <si>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</si>
  <si>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</si>
  <si>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</si>
  <si>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</si>
  <si>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</si>
  <si>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</si>
  <si>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</si>
  <si>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</si>
  <si>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</si>
  <si>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</si>
  <si>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</si>
  <si>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</si>
  <si>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</si>
  <si>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</si>
  <si>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</si>
  <si>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</si>
  <si>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</si>
  <si>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</si>
  <si>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</si>
  <si>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</si>
  <si>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</si>
  <si>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</si>
  <si>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</si>
  <si>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</si>
  <si>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</si>
  <si>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</si>
  <si>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</si>
  <si>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</si>
  <si>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</si>
  <si>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</si>
  <si>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</si>
  <si>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</si>
  <si>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</si>
  <si>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</si>
  <si>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</si>
  <si>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</si>
  <si>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</si>
  <si>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</si>
  <si>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</si>
  <si>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</si>
  <si>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</si>
  <si>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</si>
  <si>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</si>
  <si>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</si>
  <si>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</si>
  <si>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</si>
  <si>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</si>
  <si>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</si>
  <si>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</si>
  <si>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</si>
  <si>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</si>
  <si>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</si>
  <si>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</si>
  <si>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</si>
  <si>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</si>
  <si>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</si>
  <si>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</si>
  <si>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</si>
  <si>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</si>
  <si>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</si>
  <si>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</si>
  <si>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</si>
  <si>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</si>
  <si>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</si>
  <si>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</si>
  <si>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</si>
  <si>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</si>
  <si>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</si>
  <si>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</si>
  <si>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</si>
  <si>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</si>
  <si>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</si>
  <si>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</si>
  <si>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</si>
  <si>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</si>
  <si>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</si>
  <si>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</si>
  <si>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</si>
  <si>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</si>
  <si>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</si>
  <si>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</si>
  <si>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</si>
  <si>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</si>
  <si>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</si>
  <si>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</si>
  <si>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</si>
  <si>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</si>
  <si>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</si>
  <si>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</si>
  <si>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</si>
  <si>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</si>
  <si>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</si>
  <si>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</si>
  <si>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</si>
  <si>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</si>
  <si>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</si>
  <si>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</si>
  <si>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</si>
  <si>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</si>
  <si>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</si>
  <si>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</si>
  <si>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</si>
  <si>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</si>
  <si>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</si>
  <si>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</si>
  <si>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</si>
  <si>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</si>
  <si>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</si>
  <si>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</si>
  <si>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</si>
  <si>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</si>
  <si>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</si>
  <si>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</si>
  <si>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</si>
  <si>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</si>
  <si>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</si>
  <si>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</si>
  <si>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</si>
  <si>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</si>
  <si>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</si>
  <si>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</si>
  <si>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</si>
  <si>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</si>
  <si>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</si>
  <si>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</si>
  <si>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</si>
  <si>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</si>
  <si>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</si>
  <si>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</si>
  <si>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</si>
  <si>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</si>
  <si>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</si>
  <si>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</si>
  <si>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</si>
  <si>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</si>
  <si>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</si>
  <si>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</si>
  <si>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</si>
  <si>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</si>
  <si>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</si>
  <si>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</si>
  <si>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</si>
  <si>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</si>
  <si>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</si>
  <si>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</si>
  <si>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</si>
  <si>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</si>
  <si>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</si>
  <si>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</si>
  <si>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</si>
  <si>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</si>
  <si>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</si>
  <si>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</si>
  <si>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</si>
  <si>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</si>
  <si>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</si>
  <si>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</si>
  <si>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</si>
  <si>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</si>
  <si>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</si>
  <si>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</si>
  <si>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</si>
  <si>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</si>
  <si>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</si>
  <si>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</si>
  <si>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</si>
  <si>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</si>
  <si>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</si>
  <si>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</si>
  <si>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</si>
  <si>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</si>
  <si>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</si>
  <si>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</si>
  <si>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</si>
  <si>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</si>
  <si>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</si>
  <si>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</si>
  <si>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</si>
  <si>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</si>
  <si>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</si>
  <si>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</si>
  <si>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</si>
  <si>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</si>
  <si>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</si>
  <si>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</si>
  <si>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</si>
  <si>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</si>
  <si>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</si>
  <si>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</si>
  <si>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</si>
  <si>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</si>
  <si>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</si>
  <si>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</si>
  <si>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</si>
  <si>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</si>
  <si>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</si>
  <si>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</si>
  <si>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</si>
  <si>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</si>
  <si>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</si>
  <si>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</si>
  <si>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</si>
  <si>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</si>
  <si>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</si>
  <si>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</si>
  <si>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</si>
  <si>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</si>
  <si>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</si>
  <si>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</si>
  <si>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</si>
  <si>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</si>
  <si>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</si>
  <si>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</si>
  <si>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Subcategory </t>
  </si>
  <si>
    <t>Column Labels</t>
  </si>
  <si>
    <t>Grand Total</t>
  </si>
  <si>
    <t>Row Labels</t>
  </si>
  <si>
    <t>Count of outcomes</t>
  </si>
  <si>
    <t>(All)</t>
  </si>
  <si>
    <t>Date Created Convcersion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</si>
  <si>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</si>
  <si>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</si>
  <si>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</si>
  <si>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</si>
  <si>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</si>
  <si>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</si>
  <si>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</si>
  <si>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</si>
  <si>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</si>
  <si>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</si>
  <si>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</si>
  <si>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</si>
  <si>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</si>
  <si>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</si>
  <si>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</si>
  <si>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</si>
  <si>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</si>
  <si>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</si>
  <si>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</si>
  <si>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</si>
  <si>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</si>
  <si>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</si>
  <si>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</si>
  <si>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 US Plays</t>
  </si>
  <si>
    <t xml:space="preserve">Failed US Plays </t>
  </si>
  <si>
    <t>Successful US Vgames</t>
  </si>
  <si>
    <t>Failed US Vgames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</si>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</sst>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73" fontId="0" fillId="0" borderId="0" xfId="0" applyNumberFormat="1"/>
  </cellXfs>
  <cellStyles count="1">
    <cellStyle name="Normal" xfId="0" builtinId="0"/>
  </cellStyles>
  <dxfs count="3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[data-1-1-3-StarterBook_inprogress.xlsx]LaunchDate Outcomes!PivotTable4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26-4819-A50F-0D7A40891BEB}"/>
            </c:ext>
          </c:extLst>
        </c:ser>
        <c:ser>
          <c:idx val="1"/>
          <c:order val="1"/>
          <c:tx>
            <c:strRef>
              <c:f>'LaunchDate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26-4819-A50F-0D7A40891BEB}"/>
            </c:ext>
          </c:extLst>
        </c:ser>
        <c:ser>
          <c:idx val="2"/>
          <c:order val="2"/>
          <c:tx>
            <c:strRef>
              <c:f>'LaunchDate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26-4819-A50F-0D7A40891BEB}"/>
            </c:ext>
          </c:extLst>
        </c:ser>
        <c:ser>
          <c:idx val="3"/>
          <c:order val="3"/>
          <c:tx>
            <c:strRef>
              <c:f>'LaunchDate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26-4819-A50F-0D7A40891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784288"/>
        <c:axId val="721781792"/>
      </c:lineChart>
      <c:catAx>
        <c:axId val="72178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781792"/>
        <c:crosses val="autoZero"/>
        <c:auto val="1"/>
        <c:lblAlgn val="ctr"/>
        <c:lblOffset val="100"/>
        <c:noMultiLvlLbl val="0"/>
      </c:catAx>
      <c:valAx>
        <c:axId val="72178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78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[data-1-1-3-StarterBook_inprogress.xlsx]Category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29467344706911636"/>
          <c:y val="0.2109215514727325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CF-4E32-9975-49F3BDB437A1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CF-4E32-9975-49F3BDB437A1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CF-4E32-9975-49F3BDB437A1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CF-4E32-9975-49F3BDB43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077664"/>
        <c:axId val="200079744"/>
      </c:barChart>
      <c:catAx>
        <c:axId val="20007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9744"/>
        <c:crosses val="autoZero"/>
        <c:auto val="1"/>
        <c:lblAlgn val="ctr"/>
        <c:lblOffset val="100"/>
        <c:noMultiLvlLbl val="0"/>
      </c:catAx>
      <c:valAx>
        <c:axId val="20007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[data-1-1-3-StarterBook_inprogress.xlsx]Subcategory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5-4CF0-BE9A-077C7D001B68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5-4CF0-BE9A-077C7D001B68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B5-4CF0-BE9A-077C7D001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9370736"/>
        <c:axId val="709372400"/>
      </c:barChart>
      <c:catAx>
        <c:axId val="7093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72400"/>
        <c:crosses val="autoZero"/>
        <c:auto val="1"/>
        <c:lblAlgn val="ctr"/>
        <c:lblOffset val="100"/>
        <c:noMultiLvlLbl val="0"/>
      </c:catAx>
      <c:valAx>
        <c:axId val="70937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7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  <cx:data id="1">
      <cx:numDim type="val">
        <cx:f>_xlchart.v1.12</cx:f>
      </cx:numDim>
    </cx:data>
  </cx:chartData>
  <cx:chart>
    <cx:title pos="t" align="ctr" overlay="0"/>
    <cx:plotArea>
      <cx:plotAreaRegion>
        <cx:series layoutId="boxWhisker" uniqueId="{3CEB4AFD-5204-4172-9BED-0DE335CAC528}">
          <cx:tx>
            <cx:txData>
              <cx:f>_xlchart.v1.9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D7860009-2F77-46BA-B57F-D5A4437E03B3}">
          <cx:tx>
            <cx:txData>
              <cx:f>_xlchart.v1.11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noFill/>
              </a:defRPr>
            </a:pPr>
            <a:endParaRPr lang="en-US" sz="900" b="0" i="0" u="none" strike="noStrike" baseline="0">
              <a:noFill/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5262032-1849-42E0-B612-857F3603745C}">
  <sheetPr/>
  <sheetViews>
    <sheetView tabSelected="1" zoomScale="1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836" cy="62920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FB43654-DCC9-4A5A-AC1E-0E26EE35C5E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8E3B0C-2A67-4A05-84CA-1BDD796DC56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836" cy="62920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509587</xdr:colOff>
      <xdr:row>2</xdr:row>
      <xdr:rowOff>66674</xdr:rowOff>
    </xdr:from>
    <xdr:to>
      <xdr:col>15</xdr:col>
      <xdr:colOff>204787</xdr:colOff>
      <xdr:row>18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4FD3D2-3C0D-4F8C-8D9C-020BEE880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1</xdr:row>
      <xdr:rowOff>90487</xdr:rowOff>
    </xdr:from>
    <xdr:to>
      <xdr:col>15</xdr:col>
      <xdr:colOff>9525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FA6032-36A4-4096-9AEF-38A839E62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471487</xdr:colOff>
      <xdr:row>2</xdr:row>
      <xdr:rowOff>95250</xdr:rowOff>
    </xdr:from>
    <xdr:to>
      <xdr:col>15</xdr:col>
      <xdr:colOff>166687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7BC3E-C430-489F-BF5D-AD498D4AB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Lopez" refreshedDate="44332.903685648147" createdVersion="7" refreshedVersion="7" minRefreshableVersion="3" recordCount="4114" xr:uid="{6DAC5194-29C2-4380-960E-4EAB2FEC714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Lopez" refreshedDate="44333.697015046295" createdVersion="7" refreshedVersion="7" minRefreshableVersion="3" recordCount="4114" xr:uid="{C9B2ABC3-195F-4FE8-9668-C5CD2A0FB89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c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62393-A1D0-4F8C-8E87-066B1155825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B22DD-9D7C-4EFB-9887-69261E5C778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D3F7D-26C8-4204-AEAD-B9E037B533D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selection activeCell="E1" sqref="E1"/>
    </sheetView>
  </sheetViews>
  <sheetFormatPr defaultColWidth="8.85546875" defaultRowHeight="15" x14ac:dyDescent="0.25"/>
  <cols>
    <col min="1" max="1" width="24.140625" customWidth="1"/>
    <col min="2" max="2" width="38.42578125" style="9" customWidth="1"/>
    <col min="3" max="3" width="40.28515625" style="3" customWidth="1"/>
    <col min="4" max="4" width="15" style="5" customWidth="1"/>
    <col min="5" max="5" width="21.710937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6.28515625" customWidth="1"/>
    <col min="13" max="13" width="26" customWidth="1"/>
    <col min="14" max="14" width="36.5703125" customWidth="1"/>
    <col min="15" max="15" width="26.5703125" customWidth="1"/>
    <col min="16" max="16" width="23.5703125" customWidth="1"/>
    <col min="17" max="17" width="28" customWidth="1"/>
    <col min="18" max="18" width="22.5703125" customWidth="1"/>
    <col min="19" max="19" width="32.140625" bestFit="1" customWidth="1"/>
    <col min="20" max="20" width="30.28515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 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 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 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 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 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 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 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 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 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 t="s">
        <v>8380</v>
      </c>
      <c r="T534" s="13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 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 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 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 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 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 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 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 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 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 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 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 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 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 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 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 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 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 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 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 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 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 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 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 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 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 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 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 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 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 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 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 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 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 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 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 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 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 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 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 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 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 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 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 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 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 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 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 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 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 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 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 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 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 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 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 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442E273E-6879-4AF4-BCB1-ACA993ADB8C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5" priority="2" operator="equal">
      <formula>"failed"</formula>
    </cfRule>
    <cfRule type="cellIs" dxfId="34" priority="3" operator="equal">
      <formula>"canceled"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F97B4-634C-449C-9A92-AFEB7E85FD98}">
  <dimension ref="A1:T413"/>
  <sheetViews>
    <sheetView topLeftCell="E1" workbookViewId="0">
      <selection activeCell="H13" sqref="H13"/>
    </sheetView>
  </sheetViews>
  <sheetFormatPr defaultRowHeight="88.5" customHeight="1" x14ac:dyDescent="0.25"/>
  <cols>
    <col min="2" max="2" width="41.28515625" bestFit="1" customWidth="1"/>
    <col min="3" max="3" width="31.140625" customWidth="1"/>
    <col min="4" max="4" width="12.5703125" bestFit="1" customWidth="1"/>
    <col min="19" max="19" width="24.28515625" bestFit="1" customWidth="1"/>
    <col min="20" max="20" width="22" bestFit="1" customWidth="1"/>
  </cols>
  <sheetData>
    <row r="1" spans="1:20" ht="18.7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0.5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40.5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40.5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40.5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40.5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40.5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40.5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40.5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40.5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 t="s">
        <v>8380</v>
      </c>
      <c r="T10" s="13">
        <v>42503.007037037038</v>
      </c>
    </row>
    <row r="11" spans="1:20" ht="40.5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40.5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40.5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40.5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40.5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40.5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40.5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40.5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40.5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40.5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40.5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40.5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40.5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40.5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40.5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40.5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40.5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40.5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40.5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40.5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40.5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40.5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40.5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40.5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40.5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40.5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40.5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40.5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40.5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40.5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40.5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40.5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40.5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40.5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40.5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40.5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40.5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40.5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40.5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40.5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40.5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40.5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40.5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40.5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40.5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40.5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40.5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40.5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40.5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40.5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40.5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40.5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40.5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40.5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40.5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40.5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40.5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40.5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40.5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40.5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40.5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40.5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40.5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40.5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40.5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40.5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40.5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40.5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40.5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40.5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40.5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40.5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40.5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40.5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40.5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40.5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40.5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40.5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40.5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40.5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40.5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40.5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40.5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40.5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40.5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40.5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40.5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40.5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40.5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40.5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40.5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40.5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40.5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40.5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40.5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40.5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40.5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40.5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40.5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40.5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40.5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40.5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40.5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40.5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40.5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40.5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40.5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40.5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40.5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40.5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40.5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40.5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40.5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40.5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40.5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40.5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40.5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40.5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40.5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40.5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40.5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40.5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0.5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40.5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40.5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40.5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40.5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40.5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40.5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40.5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40.5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40.5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40.5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40.5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40.5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40.5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40.5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40.5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40.5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40.5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40.5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40.5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40.5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40.5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40.5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40.5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40.5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40.5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40.5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40.5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40.5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40.5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40.5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40.5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40.5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40.5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40.5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40.5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40.5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40.5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40.5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40.5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40.5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40.5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40.5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40.5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40.5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40.5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40.5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40.5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40.5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40.5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40.5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40.5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40.5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40.5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40.5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40.5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40.5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40.5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40.5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40.5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40.5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40.5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40.5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40.5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40.5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40.5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40.5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40.5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40.5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40.5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40.5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40.5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40.5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40.5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40.5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40.5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40.5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40.5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40.5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40.5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40.5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40.5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40.5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40.5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40.5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40.5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40.5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40.5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40.5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40.5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40.5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40.5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40.5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40.5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40.5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40.5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40.5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40.5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40.5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40.5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40.5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40.5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40.5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0.5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40.5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40.5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40.5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40.5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40.5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40.5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40.5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40.5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40.5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40.5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40.5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40.5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40.5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40.5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40.5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40.5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40.5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40.5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40.5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40.5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40.5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40.5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40.5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40.5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40.5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40.5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40.5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40.5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40.5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40.5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40.5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40.5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40.5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40.5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40.5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40.5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40.5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40.5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40.5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40.5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40.5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40.5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40.5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40.5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40.5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40.5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40.5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40.5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40.5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40.5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40.5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40.5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40.5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40.5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40.5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40.5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40.5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40.5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40.5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40.5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40.5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40.5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40.5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40.5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40.5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40.5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40.5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40.5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40.5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40.5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40.5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40.5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40.5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40.5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40.5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40.5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40.5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40.5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40.5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40.5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40.5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40.5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40.5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40.5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40.5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40.5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40.5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40.5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40.5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40.5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40.5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40.5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40.5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40.5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40.5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40.5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40.5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40.5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40.5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40.5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40.5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40.5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40.5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40.5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40.5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40.5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40.5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40.5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40.5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40.5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40.5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40.5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40.5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40.5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40.5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40.5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40.5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40.5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40.5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40.5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40.5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40.5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40.5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40.5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40.5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40.5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40.5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40.5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40.5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40.5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40.5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40.5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40.5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40.5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40.5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40.5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40.5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40.5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40.5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40.5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40.5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40.5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40.5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40.5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40.5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40.5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40.5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40.5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40.5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40.5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40.5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40.5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40.5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40.5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40.5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40.5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40.5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40.5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40.5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40.5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40.5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40.5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40.5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40.5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40.5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40.5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40.5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40.5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40.5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40.5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40.5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40.5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40.5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40.5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40.5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40.5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40.5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DC21F-632E-48F2-8857-011DA382B112}">
  <dimension ref="A1:T251"/>
  <sheetViews>
    <sheetView topLeftCell="A163" workbookViewId="0">
      <selection activeCell="O4" sqref="O4"/>
    </sheetView>
  </sheetViews>
  <sheetFormatPr defaultRowHeight="36" customHeight="1" x14ac:dyDescent="0.25"/>
  <cols>
    <col min="2" max="2" width="11.28515625" customWidth="1"/>
    <col min="3" max="3" width="24.28515625" customWidth="1"/>
    <col min="4" max="4" width="12.5703125" bestFit="1" customWidth="1"/>
    <col min="19" max="19" width="24.28515625" bestFit="1" customWidth="1"/>
    <col min="20" max="20" width="22" bestFit="1" customWidth="1"/>
  </cols>
  <sheetData>
    <row r="1" spans="1:20" ht="1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36" customHeight="1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36" customHeight="1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36" customHeight="1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36" customHeight="1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36" customHeight="1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36" customHeight="1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36" customHeight="1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36" customHeight="1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36" customHeight="1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36" customHeight="1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36" customHeight="1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36" customHeight="1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36" customHeight="1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36" customHeight="1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36" customHeight="1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36" customHeight="1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36" customHeight="1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36" customHeight="1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36" customHeight="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36" customHeight="1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36" customHeight="1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36" customHeight="1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36" customHeight="1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36" customHeight="1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36" customHeight="1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36" customHeight="1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36" customHeight="1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36" customHeight="1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36" customHeight="1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36" customHeight="1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36" customHeight="1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36" customHeight="1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36" customHeight="1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36" customHeight="1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36" customHeight="1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36" customHeight="1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36" customHeight="1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36" customHeight="1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36" customHeight="1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36" customHeight="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36" customHeight="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36" customHeight="1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36" customHeight="1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36" customHeight="1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36" customHeight="1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36" customHeight="1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36" customHeight="1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36" customHeight="1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36" customHeight="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36" customHeight="1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36" customHeight="1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36" customHeight="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36" customHeight="1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36" customHeight="1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36" customHeight="1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36" customHeight="1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36" customHeight="1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36" customHeight="1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36" customHeight="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36" customHeight="1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36" customHeight="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36" customHeight="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36" customHeight="1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36" customHeight="1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36" customHeight="1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36" customHeight="1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36" customHeight="1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36" customHeight="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36" customHeight="1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36" customHeight="1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36" customHeight="1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36" customHeight="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36" customHeight="1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36" customHeight="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36" customHeight="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36" customHeight="1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36" customHeight="1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36" customHeight="1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36" customHeight="1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36" customHeight="1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36" customHeight="1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36" customHeight="1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36" customHeight="1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36" customHeight="1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36" customHeight="1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36" customHeight="1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36" customHeight="1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36" customHeight="1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36" customHeight="1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36" customHeight="1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36" customHeight="1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36" customHeight="1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36" customHeight="1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36" customHeight="1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36" customHeight="1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36" customHeight="1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36" customHeight="1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36" customHeight="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36" customHeight="1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36" customHeight="1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36" customHeight="1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36" customHeight="1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36" customHeight="1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36" customHeight="1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36" customHeight="1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36" customHeight="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36" customHeight="1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36" customHeight="1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36" customHeight="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36" customHeight="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36" customHeight="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36" customHeight="1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36" customHeight="1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36" customHeight="1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36" customHeight="1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36" customHeight="1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36" customHeight="1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36" customHeight="1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36" customHeight="1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36" customHeight="1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36" customHeight="1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36" customHeight="1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36" customHeight="1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36" customHeight="1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36" customHeight="1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36" customHeight="1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36" customHeight="1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36" customHeight="1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36" customHeight="1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36" customHeight="1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36" customHeight="1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36" customHeight="1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36" customHeight="1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36" customHeight="1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36" customHeight="1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36" customHeight="1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36" customHeight="1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36" customHeight="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36" customHeight="1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36" customHeight="1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36" customHeight="1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36" customHeight="1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36" customHeight="1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36" customHeight="1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36" customHeight="1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36" customHeight="1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36" customHeight="1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36" customHeight="1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36" customHeight="1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36" customHeight="1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36" customHeight="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36" customHeight="1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36" customHeight="1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36" customHeight="1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36" customHeight="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36" customHeight="1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36" customHeight="1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36" customHeight="1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36" customHeight="1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36" customHeight="1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36" customHeight="1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36" customHeight="1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36" customHeight="1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36" customHeight="1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36" customHeight="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36" customHeight="1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36" customHeight="1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36" customHeight="1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36" customHeight="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36" customHeight="1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36" customHeight="1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36" customHeight="1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36" customHeight="1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36" customHeight="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36" customHeight="1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36" customHeight="1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36" customHeight="1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36" customHeight="1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36" customHeight="1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36" customHeight="1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36" customHeight="1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36" customHeight="1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36" customHeight="1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36" customHeight="1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36" customHeight="1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36" customHeight="1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36" customHeight="1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36" customHeight="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36" customHeight="1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36" customHeight="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36" customHeight="1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36" customHeight="1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36" customHeight="1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36" customHeight="1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36" customHeight="1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36" customHeight="1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36" customHeight="1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36" customHeight="1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36" customHeight="1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36" customHeight="1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36" customHeight="1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36" customHeight="1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36" customHeight="1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36" customHeight="1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36" customHeight="1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36" customHeight="1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36" customHeight="1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36" customHeight="1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36" customHeight="1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36" customHeight="1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36" customHeight="1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36" customHeight="1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36" customHeight="1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36" customHeight="1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36" customHeight="1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36" customHeight="1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36" customHeight="1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36" customHeight="1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36" customHeight="1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36" customHeight="1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36" customHeight="1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36" customHeight="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36" customHeight="1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36" customHeight="1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36" customHeight="1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36" customHeight="1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36" customHeight="1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36" customHeight="1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36" customHeight="1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36" customHeight="1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36" customHeight="1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36" customHeight="1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36" customHeight="1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36" customHeight="1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36" customHeight="1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36" customHeight="1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36" customHeight="1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36" customHeight="1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36" customHeight="1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36" customHeight="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36" customHeight="1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36" customHeight="1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36" customHeight="1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36" customHeight="1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36" customHeight="1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36" customHeight="1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36" customHeight="1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36" customHeight="1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36" customHeight="1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36" customHeight="1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EF3F7-9FFE-440D-99D3-B6AD523F2005}">
  <dimension ref="A1:T413"/>
  <sheetViews>
    <sheetView workbookViewId="0">
      <selection activeCell="H7" sqref="H7"/>
    </sheetView>
  </sheetViews>
  <sheetFormatPr defaultRowHeight="48" customHeight="1" x14ac:dyDescent="0.25"/>
  <cols>
    <col min="2" max="2" width="20.7109375" customWidth="1"/>
    <col min="3" max="3" width="19" customWidth="1"/>
    <col min="4" max="4" width="12.5703125" bestFit="1" customWidth="1"/>
    <col min="9" max="9" width="11" bestFit="1" customWidth="1"/>
    <col min="10" max="10" width="11.85546875" bestFit="1" customWidth="1"/>
    <col min="19" max="19" width="24.28515625" bestFit="1" customWidth="1"/>
    <col min="20" max="20" width="22" bestFit="1" customWidth="1"/>
  </cols>
  <sheetData>
    <row r="1" spans="1:20" ht="18.7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customHeight="1" x14ac:dyDescent="0.25">
      <c r="A2">
        <v>2181</v>
      </c>
      <c r="B2" s="9" t="s">
        <v>2182</v>
      </c>
      <c r="C2" s="3" t="s">
        <v>6291</v>
      </c>
      <c r="D2" s="5">
        <v>2000</v>
      </c>
      <c r="E2" s="7">
        <v>3062</v>
      </c>
      <c r="F2" t="s">
        <v>8218</v>
      </c>
      <c r="G2" t="s">
        <v>8223</v>
      </c>
      <c r="H2" t="s">
        <v>8245</v>
      </c>
      <c r="I2">
        <v>1487635653</v>
      </c>
      <c r="J2">
        <v>1486426053</v>
      </c>
      <c r="K2" t="b">
        <v>0</v>
      </c>
      <c r="L2">
        <v>53</v>
      </c>
      <c r="M2" t="b">
        <v>1</v>
      </c>
      <c r="N2" t="s">
        <v>8295</v>
      </c>
      <c r="O2">
        <v>153</v>
      </c>
      <c r="P2">
        <v>57.77</v>
      </c>
      <c r="Q2" t="s">
        <v>8331</v>
      </c>
      <c r="R2" t="s">
        <v>8349</v>
      </c>
      <c r="S2" s="13">
        <v>42773.005243055552</v>
      </c>
      <c r="T2" s="13">
        <v>42787.005243055552</v>
      </c>
    </row>
    <row r="3" spans="1:20" ht="48" customHeight="1" x14ac:dyDescent="0.25">
      <c r="A3">
        <v>2183</v>
      </c>
      <c r="B3" s="9" t="s">
        <v>2184</v>
      </c>
      <c r="C3" s="3" t="s">
        <v>6293</v>
      </c>
      <c r="D3" s="5">
        <v>1800</v>
      </c>
      <c r="E3" s="7">
        <v>8807</v>
      </c>
      <c r="F3" t="s">
        <v>8218</v>
      </c>
      <c r="G3" t="s">
        <v>8223</v>
      </c>
      <c r="H3" t="s">
        <v>8245</v>
      </c>
      <c r="I3">
        <v>1486616400</v>
      </c>
      <c r="J3">
        <v>1484037977</v>
      </c>
      <c r="K3" t="b">
        <v>0</v>
      </c>
      <c r="L3">
        <v>279</v>
      </c>
      <c r="M3" t="b">
        <v>1</v>
      </c>
      <c r="N3" t="s">
        <v>8295</v>
      </c>
      <c r="O3">
        <v>489</v>
      </c>
      <c r="P3">
        <v>31.57</v>
      </c>
      <c r="Q3" t="s">
        <v>8331</v>
      </c>
      <c r="R3" t="s">
        <v>8349</v>
      </c>
      <c r="S3" s="13">
        <v>42745.365474537044</v>
      </c>
      <c r="T3" s="13">
        <v>42775.208333333328</v>
      </c>
    </row>
    <row r="4" spans="1:20" ht="48" customHeight="1" x14ac:dyDescent="0.25">
      <c r="A4">
        <v>2184</v>
      </c>
      <c r="B4" s="9" t="s">
        <v>2185</v>
      </c>
      <c r="C4" s="3" t="s">
        <v>6294</v>
      </c>
      <c r="D4" s="5">
        <v>10000</v>
      </c>
      <c r="E4" s="7">
        <v>28474</v>
      </c>
      <c r="F4" t="s">
        <v>8218</v>
      </c>
      <c r="G4" t="s">
        <v>8223</v>
      </c>
      <c r="H4" t="s">
        <v>8245</v>
      </c>
      <c r="I4">
        <v>1453737600</v>
      </c>
      <c r="J4">
        <v>1452530041</v>
      </c>
      <c r="K4" t="b">
        <v>1</v>
      </c>
      <c r="L4">
        <v>266</v>
      </c>
      <c r="M4" t="b">
        <v>1</v>
      </c>
      <c r="N4" t="s">
        <v>8295</v>
      </c>
      <c r="O4">
        <v>285</v>
      </c>
      <c r="P4">
        <v>107.05</v>
      </c>
      <c r="Q4" t="s">
        <v>8331</v>
      </c>
      <c r="R4" t="s">
        <v>8349</v>
      </c>
      <c r="S4" s="13">
        <v>42380.690289351856</v>
      </c>
      <c r="T4" s="13">
        <v>42394.666666666672</v>
      </c>
    </row>
    <row r="5" spans="1:20" ht="48" customHeight="1" x14ac:dyDescent="0.25">
      <c r="A5">
        <v>2186</v>
      </c>
      <c r="B5" s="9" t="s">
        <v>2187</v>
      </c>
      <c r="C5" s="3" t="s">
        <v>6296</v>
      </c>
      <c r="D5" s="5">
        <v>20000</v>
      </c>
      <c r="E5" s="7">
        <v>21935</v>
      </c>
      <c r="F5" t="s">
        <v>8218</v>
      </c>
      <c r="G5" t="s">
        <v>8223</v>
      </c>
      <c r="H5" t="s">
        <v>8245</v>
      </c>
      <c r="I5">
        <v>1473213600</v>
      </c>
      <c r="J5">
        <v>1470062743</v>
      </c>
      <c r="K5" t="b">
        <v>0</v>
      </c>
      <c r="L5">
        <v>392</v>
      </c>
      <c r="M5" t="b">
        <v>1</v>
      </c>
      <c r="N5" t="s">
        <v>8295</v>
      </c>
      <c r="O5">
        <v>110</v>
      </c>
      <c r="P5">
        <v>55.96</v>
      </c>
      <c r="Q5" t="s">
        <v>8331</v>
      </c>
      <c r="R5" t="s">
        <v>8349</v>
      </c>
      <c r="S5" s="13">
        <v>42583.615081018521</v>
      </c>
      <c r="T5" s="13">
        <v>42620.083333333328</v>
      </c>
    </row>
    <row r="6" spans="1:20" ht="48" customHeight="1" x14ac:dyDescent="0.25">
      <c r="A6">
        <v>2187</v>
      </c>
      <c r="B6" s="9" t="s">
        <v>2188</v>
      </c>
      <c r="C6" s="3" t="s">
        <v>6297</v>
      </c>
      <c r="D6" s="5">
        <v>20000</v>
      </c>
      <c r="E6" s="7">
        <v>202928.5</v>
      </c>
      <c r="F6" t="s">
        <v>8218</v>
      </c>
      <c r="G6" t="s">
        <v>8223</v>
      </c>
      <c r="H6" t="s">
        <v>8245</v>
      </c>
      <c r="I6">
        <v>1428033540</v>
      </c>
      <c r="J6">
        <v>1425531666</v>
      </c>
      <c r="K6" t="b">
        <v>1</v>
      </c>
      <c r="L6">
        <v>3562</v>
      </c>
      <c r="M6" t="b">
        <v>1</v>
      </c>
      <c r="N6" t="s">
        <v>8295</v>
      </c>
      <c r="O6">
        <v>1015</v>
      </c>
      <c r="P6">
        <v>56.97</v>
      </c>
      <c r="Q6" t="s">
        <v>8331</v>
      </c>
      <c r="R6" t="s">
        <v>8349</v>
      </c>
      <c r="S6" s="13">
        <v>42068.209097222221</v>
      </c>
      <c r="T6" s="13">
        <v>42097.165972222225</v>
      </c>
    </row>
    <row r="7" spans="1:20" ht="48" customHeight="1" x14ac:dyDescent="0.25">
      <c r="A7">
        <v>2190</v>
      </c>
      <c r="B7" s="9" t="s">
        <v>2191</v>
      </c>
      <c r="C7" s="3" t="s">
        <v>6300</v>
      </c>
      <c r="D7" s="5">
        <v>19000</v>
      </c>
      <c r="E7" s="7">
        <v>35076</v>
      </c>
      <c r="F7" t="s">
        <v>8218</v>
      </c>
      <c r="G7" t="s">
        <v>8223</v>
      </c>
      <c r="H7" t="s">
        <v>8245</v>
      </c>
      <c r="I7">
        <v>1458716340</v>
      </c>
      <c r="J7">
        <v>1455721204</v>
      </c>
      <c r="K7" t="b">
        <v>0</v>
      </c>
      <c r="L7">
        <v>537</v>
      </c>
      <c r="M7" t="b">
        <v>1</v>
      </c>
      <c r="N7" t="s">
        <v>8295</v>
      </c>
      <c r="O7">
        <v>185</v>
      </c>
      <c r="P7">
        <v>65.319999999999993</v>
      </c>
      <c r="Q7" t="s">
        <v>8331</v>
      </c>
      <c r="R7" t="s">
        <v>8349</v>
      </c>
      <c r="S7" s="13">
        <v>42417.625046296293</v>
      </c>
      <c r="T7" s="13">
        <v>42452.290972222225</v>
      </c>
    </row>
    <row r="8" spans="1:20" ht="48" customHeight="1" x14ac:dyDescent="0.25">
      <c r="A8">
        <v>2193</v>
      </c>
      <c r="B8" s="9" t="s">
        <v>2194</v>
      </c>
      <c r="C8" s="3" t="s">
        <v>6303</v>
      </c>
      <c r="D8" s="5">
        <v>15000</v>
      </c>
      <c r="E8" s="7">
        <v>67856</v>
      </c>
      <c r="F8" t="s">
        <v>8218</v>
      </c>
      <c r="G8" t="s">
        <v>8223</v>
      </c>
      <c r="H8" t="s">
        <v>8245</v>
      </c>
      <c r="I8">
        <v>1479704340</v>
      </c>
      <c r="J8">
        <v>1477043072</v>
      </c>
      <c r="K8" t="b">
        <v>0</v>
      </c>
      <c r="L8">
        <v>897</v>
      </c>
      <c r="M8" t="b">
        <v>1</v>
      </c>
      <c r="N8" t="s">
        <v>8295</v>
      </c>
      <c r="O8">
        <v>452</v>
      </c>
      <c r="P8">
        <v>75.650000000000006</v>
      </c>
      <c r="Q8" t="s">
        <v>8331</v>
      </c>
      <c r="R8" t="s">
        <v>8349</v>
      </c>
      <c r="S8" s="13">
        <v>42664.405925925923</v>
      </c>
      <c r="T8" s="13">
        <v>42695.207638888889</v>
      </c>
    </row>
    <row r="9" spans="1:20" ht="48" customHeight="1" x14ac:dyDescent="0.25">
      <c r="A9">
        <v>2194</v>
      </c>
      <c r="B9" s="9" t="s">
        <v>2195</v>
      </c>
      <c r="C9" s="3" t="s">
        <v>6304</v>
      </c>
      <c r="D9" s="5">
        <v>10000</v>
      </c>
      <c r="E9" s="7">
        <v>53737</v>
      </c>
      <c r="F9" t="s">
        <v>8218</v>
      </c>
      <c r="G9" t="s">
        <v>8223</v>
      </c>
      <c r="H9" t="s">
        <v>8245</v>
      </c>
      <c r="I9">
        <v>1459012290</v>
      </c>
      <c r="J9">
        <v>1456423890</v>
      </c>
      <c r="K9" t="b">
        <v>0</v>
      </c>
      <c r="L9">
        <v>878</v>
      </c>
      <c r="M9" t="b">
        <v>1</v>
      </c>
      <c r="N9" t="s">
        <v>8295</v>
      </c>
      <c r="O9">
        <v>537</v>
      </c>
      <c r="P9">
        <v>61.2</v>
      </c>
      <c r="Q9" t="s">
        <v>8331</v>
      </c>
      <c r="R9" t="s">
        <v>8349</v>
      </c>
      <c r="S9" s="13">
        <v>42425.757986111115</v>
      </c>
      <c r="T9" s="13">
        <v>42455.716319444444</v>
      </c>
    </row>
    <row r="10" spans="1:20" ht="48" customHeight="1" x14ac:dyDescent="0.25">
      <c r="A10">
        <v>2195</v>
      </c>
      <c r="B10" s="9" t="s">
        <v>2196</v>
      </c>
      <c r="C10" s="3" t="s">
        <v>6305</v>
      </c>
      <c r="D10" s="5">
        <v>4600</v>
      </c>
      <c r="E10" s="7">
        <v>5535</v>
      </c>
      <c r="F10" t="s">
        <v>8218</v>
      </c>
      <c r="G10" t="s">
        <v>8223</v>
      </c>
      <c r="H10" t="s">
        <v>8245</v>
      </c>
      <c r="I10">
        <v>1439317900</v>
      </c>
      <c r="J10">
        <v>1436725900</v>
      </c>
      <c r="K10" t="b">
        <v>0</v>
      </c>
      <c r="L10">
        <v>115</v>
      </c>
      <c r="M10" t="b">
        <v>1</v>
      </c>
      <c r="N10" t="s">
        <v>8295</v>
      </c>
      <c r="O10">
        <v>120</v>
      </c>
      <c r="P10">
        <v>48.13</v>
      </c>
      <c r="Q10" t="s">
        <v>8331</v>
      </c>
      <c r="R10" t="s">
        <v>8349</v>
      </c>
      <c r="S10" s="13">
        <v>42197.771990740745</v>
      </c>
      <c r="T10" s="13">
        <v>42227.771990740745</v>
      </c>
    </row>
    <row r="11" spans="1:20" ht="48" customHeight="1" x14ac:dyDescent="0.25">
      <c r="A11">
        <v>2196</v>
      </c>
      <c r="B11" s="9" t="s">
        <v>2197</v>
      </c>
      <c r="C11" s="3" t="s">
        <v>6306</v>
      </c>
      <c r="D11" s="5">
        <v>14000</v>
      </c>
      <c r="E11" s="7">
        <v>15937</v>
      </c>
      <c r="F11" t="s">
        <v>8218</v>
      </c>
      <c r="G11" t="s">
        <v>8223</v>
      </c>
      <c r="H11" t="s">
        <v>8245</v>
      </c>
      <c r="I11">
        <v>1480662000</v>
      </c>
      <c r="J11">
        <v>1478000502</v>
      </c>
      <c r="K11" t="b">
        <v>0</v>
      </c>
      <c r="L11">
        <v>234</v>
      </c>
      <c r="M11" t="b">
        <v>1</v>
      </c>
      <c r="N11" t="s">
        <v>8295</v>
      </c>
      <c r="O11">
        <v>114</v>
      </c>
      <c r="P11">
        <v>68.11</v>
      </c>
      <c r="Q11" t="s">
        <v>8331</v>
      </c>
      <c r="R11" t="s">
        <v>8349</v>
      </c>
      <c r="S11" s="13">
        <v>42675.487291666665</v>
      </c>
      <c r="T11" s="13">
        <v>42706.291666666672</v>
      </c>
    </row>
    <row r="12" spans="1:20" ht="48" customHeight="1" x14ac:dyDescent="0.25">
      <c r="A12">
        <v>2197</v>
      </c>
      <c r="B12" s="9" t="s">
        <v>2198</v>
      </c>
      <c r="C12" s="3" t="s">
        <v>6307</v>
      </c>
      <c r="D12" s="5">
        <v>30000</v>
      </c>
      <c r="E12" s="7">
        <v>285309.33</v>
      </c>
      <c r="F12" t="s">
        <v>8218</v>
      </c>
      <c r="G12" t="s">
        <v>8223</v>
      </c>
      <c r="H12" t="s">
        <v>8245</v>
      </c>
      <c r="I12">
        <v>1425132059</v>
      </c>
      <c r="J12">
        <v>1422540059</v>
      </c>
      <c r="K12" t="b">
        <v>0</v>
      </c>
      <c r="L12">
        <v>4330</v>
      </c>
      <c r="M12" t="b">
        <v>1</v>
      </c>
      <c r="N12" t="s">
        <v>8295</v>
      </c>
      <c r="O12">
        <v>951</v>
      </c>
      <c r="P12">
        <v>65.89</v>
      </c>
      <c r="Q12" t="s">
        <v>8331</v>
      </c>
      <c r="R12" t="s">
        <v>8349</v>
      </c>
      <c r="S12" s="13">
        <v>42033.584016203706</v>
      </c>
      <c r="T12" s="13">
        <v>42063.584016203706</v>
      </c>
    </row>
    <row r="13" spans="1:20" ht="48" customHeight="1" x14ac:dyDescent="0.25">
      <c r="A13">
        <v>2198</v>
      </c>
      <c r="B13" s="9" t="s">
        <v>2199</v>
      </c>
      <c r="C13" s="3" t="s">
        <v>6308</v>
      </c>
      <c r="D13" s="5">
        <v>40000</v>
      </c>
      <c r="E13" s="7">
        <v>53157</v>
      </c>
      <c r="F13" t="s">
        <v>8218</v>
      </c>
      <c r="G13" t="s">
        <v>8223</v>
      </c>
      <c r="H13" t="s">
        <v>8245</v>
      </c>
      <c r="I13">
        <v>1447507200</v>
      </c>
      <c r="J13">
        <v>1444911600</v>
      </c>
      <c r="K13" t="b">
        <v>0</v>
      </c>
      <c r="L13">
        <v>651</v>
      </c>
      <c r="M13" t="b">
        <v>1</v>
      </c>
      <c r="N13" t="s">
        <v>8295</v>
      </c>
      <c r="O13">
        <v>133</v>
      </c>
      <c r="P13">
        <v>81.650000000000006</v>
      </c>
      <c r="Q13" t="s">
        <v>8331</v>
      </c>
      <c r="R13" t="s">
        <v>8349</v>
      </c>
      <c r="S13" s="13">
        <v>42292.513888888891</v>
      </c>
      <c r="T13" s="13">
        <v>42322.555555555555</v>
      </c>
    </row>
    <row r="14" spans="1:20" ht="48" customHeight="1" x14ac:dyDescent="0.25">
      <c r="A14">
        <v>2221</v>
      </c>
      <c r="B14" s="9" t="s">
        <v>2222</v>
      </c>
      <c r="C14" s="3" t="s">
        <v>6331</v>
      </c>
      <c r="D14" s="5">
        <v>7500</v>
      </c>
      <c r="E14" s="7">
        <v>8109</v>
      </c>
      <c r="F14" t="s">
        <v>8218</v>
      </c>
      <c r="G14" t="s">
        <v>8223</v>
      </c>
      <c r="H14" t="s">
        <v>8245</v>
      </c>
      <c r="I14">
        <v>1461369600</v>
      </c>
      <c r="J14">
        <v>1458748809</v>
      </c>
      <c r="K14" t="b">
        <v>0</v>
      </c>
      <c r="L14">
        <v>218</v>
      </c>
      <c r="M14" t="b">
        <v>1</v>
      </c>
      <c r="N14" t="s">
        <v>8295</v>
      </c>
      <c r="O14">
        <v>108</v>
      </c>
      <c r="P14">
        <v>37.200000000000003</v>
      </c>
      <c r="Q14" t="s">
        <v>8331</v>
      </c>
      <c r="R14" t="s">
        <v>8349</v>
      </c>
      <c r="S14" s="13">
        <v>42452.666770833333</v>
      </c>
      <c r="T14" s="13">
        <v>42483</v>
      </c>
    </row>
    <row r="15" spans="1:20" ht="48" customHeight="1" x14ac:dyDescent="0.25">
      <c r="A15">
        <v>2222</v>
      </c>
      <c r="B15" s="9" t="s">
        <v>2223</v>
      </c>
      <c r="C15" s="3" t="s">
        <v>6332</v>
      </c>
      <c r="D15" s="5">
        <v>500</v>
      </c>
      <c r="E15" s="7">
        <v>813</v>
      </c>
      <c r="F15" t="s">
        <v>8218</v>
      </c>
      <c r="G15" t="s">
        <v>8223</v>
      </c>
      <c r="H15" t="s">
        <v>8245</v>
      </c>
      <c r="I15">
        <v>1327776847</v>
      </c>
      <c r="J15">
        <v>1325184847</v>
      </c>
      <c r="K15" t="b">
        <v>0</v>
      </c>
      <c r="L15">
        <v>30</v>
      </c>
      <c r="M15" t="b">
        <v>1</v>
      </c>
      <c r="N15" t="s">
        <v>8295</v>
      </c>
      <c r="O15">
        <v>163</v>
      </c>
      <c r="P15">
        <v>27.1</v>
      </c>
      <c r="Q15" t="s">
        <v>8331</v>
      </c>
      <c r="R15" t="s">
        <v>8349</v>
      </c>
      <c r="S15" s="13">
        <v>40906.787581018521</v>
      </c>
      <c r="T15" s="13">
        <v>40936.787581018521</v>
      </c>
    </row>
    <row r="16" spans="1:20" ht="48" customHeight="1" x14ac:dyDescent="0.25">
      <c r="A16">
        <v>2224</v>
      </c>
      <c r="B16" s="9" t="s">
        <v>2225</v>
      </c>
      <c r="C16" s="3" t="s">
        <v>6334</v>
      </c>
      <c r="D16" s="5">
        <v>10000</v>
      </c>
      <c r="E16" s="7">
        <v>24315</v>
      </c>
      <c r="F16" t="s">
        <v>8218</v>
      </c>
      <c r="G16" t="s">
        <v>8223</v>
      </c>
      <c r="H16" t="s">
        <v>8245</v>
      </c>
      <c r="I16">
        <v>1477767600</v>
      </c>
      <c r="J16">
        <v>1475337675</v>
      </c>
      <c r="K16" t="b">
        <v>0</v>
      </c>
      <c r="L16">
        <v>296</v>
      </c>
      <c r="M16" t="b">
        <v>1</v>
      </c>
      <c r="N16" t="s">
        <v>8295</v>
      </c>
      <c r="O16">
        <v>243</v>
      </c>
      <c r="P16">
        <v>82.15</v>
      </c>
      <c r="Q16" t="s">
        <v>8331</v>
      </c>
      <c r="R16" t="s">
        <v>8349</v>
      </c>
      <c r="S16" s="13">
        <v>42644.667534722219</v>
      </c>
      <c r="T16" s="13">
        <v>42672.791666666672</v>
      </c>
    </row>
    <row r="17" spans="1:20" ht="48" customHeight="1" x14ac:dyDescent="0.25">
      <c r="A17">
        <v>2226</v>
      </c>
      <c r="B17" s="9" t="s">
        <v>2227</v>
      </c>
      <c r="C17" s="3" t="s">
        <v>6336</v>
      </c>
      <c r="D17" s="5">
        <v>18000</v>
      </c>
      <c r="E17" s="7">
        <v>19523.310000000001</v>
      </c>
      <c r="F17" t="s">
        <v>8218</v>
      </c>
      <c r="G17" t="s">
        <v>8223</v>
      </c>
      <c r="H17" t="s">
        <v>8245</v>
      </c>
      <c r="I17">
        <v>1455253140</v>
      </c>
      <c r="J17">
        <v>1452625822</v>
      </c>
      <c r="K17" t="b">
        <v>0</v>
      </c>
      <c r="L17">
        <v>321</v>
      </c>
      <c r="M17" t="b">
        <v>1</v>
      </c>
      <c r="N17" t="s">
        <v>8295</v>
      </c>
      <c r="O17">
        <v>108</v>
      </c>
      <c r="P17">
        <v>60.82</v>
      </c>
      <c r="Q17" t="s">
        <v>8331</v>
      </c>
      <c r="R17" t="s">
        <v>8349</v>
      </c>
      <c r="S17" s="13">
        <v>42381.79886574074</v>
      </c>
      <c r="T17" s="13">
        <v>42412.207638888889</v>
      </c>
    </row>
    <row r="18" spans="1:20" ht="48" customHeight="1" x14ac:dyDescent="0.25">
      <c r="A18">
        <v>2229</v>
      </c>
      <c r="B18" s="9" t="s">
        <v>2230</v>
      </c>
      <c r="C18" s="3" t="s">
        <v>6339</v>
      </c>
      <c r="D18" s="5">
        <v>8012</v>
      </c>
      <c r="E18" s="7">
        <v>13704.33</v>
      </c>
      <c r="F18" t="s">
        <v>8218</v>
      </c>
      <c r="G18" t="s">
        <v>8223</v>
      </c>
      <c r="H18" t="s">
        <v>8245</v>
      </c>
      <c r="I18">
        <v>1378180800</v>
      </c>
      <c r="J18">
        <v>1375113391</v>
      </c>
      <c r="K18" t="b">
        <v>0</v>
      </c>
      <c r="L18">
        <v>539</v>
      </c>
      <c r="M18" t="b">
        <v>1</v>
      </c>
      <c r="N18" t="s">
        <v>8295</v>
      </c>
      <c r="O18">
        <v>171</v>
      </c>
      <c r="P18">
        <v>25.43</v>
      </c>
      <c r="Q18" t="s">
        <v>8331</v>
      </c>
      <c r="R18" t="s">
        <v>8349</v>
      </c>
      <c r="S18" s="13">
        <v>41484.664247685185</v>
      </c>
      <c r="T18" s="13">
        <v>41520.166666666664</v>
      </c>
    </row>
    <row r="19" spans="1:20" ht="48" customHeight="1" x14ac:dyDescent="0.25">
      <c r="A19">
        <v>2230</v>
      </c>
      <c r="B19" s="9" t="s">
        <v>2231</v>
      </c>
      <c r="C19" s="3" t="s">
        <v>6340</v>
      </c>
      <c r="D19" s="5">
        <v>8500</v>
      </c>
      <c r="E19" s="7">
        <v>10706</v>
      </c>
      <c r="F19" t="s">
        <v>8218</v>
      </c>
      <c r="G19" t="s">
        <v>8223</v>
      </c>
      <c r="H19" t="s">
        <v>8245</v>
      </c>
      <c r="I19">
        <v>1398460127</v>
      </c>
      <c r="J19">
        <v>1395868127</v>
      </c>
      <c r="K19" t="b">
        <v>0</v>
      </c>
      <c r="L19">
        <v>498</v>
      </c>
      <c r="M19" t="b">
        <v>1</v>
      </c>
      <c r="N19" t="s">
        <v>8295</v>
      </c>
      <c r="O19">
        <v>126</v>
      </c>
      <c r="P19">
        <v>21.5</v>
      </c>
      <c r="Q19" t="s">
        <v>8331</v>
      </c>
      <c r="R19" t="s">
        <v>8349</v>
      </c>
      <c r="S19" s="13">
        <v>41724.881099537037</v>
      </c>
      <c r="T19" s="13">
        <v>41754.881099537037</v>
      </c>
    </row>
    <row r="20" spans="1:20" ht="48" customHeight="1" x14ac:dyDescent="0.25">
      <c r="A20">
        <v>2231</v>
      </c>
      <c r="B20" s="9" t="s">
        <v>2232</v>
      </c>
      <c r="C20" s="3" t="s">
        <v>6341</v>
      </c>
      <c r="D20" s="5">
        <v>2500</v>
      </c>
      <c r="E20" s="7">
        <v>30303.24</v>
      </c>
      <c r="F20" t="s">
        <v>8218</v>
      </c>
      <c r="G20" t="s">
        <v>8223</v>
      </c>
      <c r="H20" t="s">
        <v>8245</v>
      </c>
      <c r="I20">
        <v>1372136400</v>
      </c>
      <c r="J20">
        <v>1369864301</v>
      </c>
      <c r="K20" t="b">
        <v>0</v>
      </c>
      <c r="L20">
        <v>1113</v>
      </c>
      <c r="M20" t="b">
        <v>1</v>
      </c>
      <c r="N20" t="s">
        <v>8295</v>
      </c>
      <c r="O20">
        <v>1212</v>
      </c>
      <c r="P20">
        <v>27.23</v>
      </c>
      <c r="Q20" t="s">
        <v>8331</v>
      </c>
      <c r="R20" t="s">
        <v>8349</v>
      </c>
      <c r="S20" s="13">
        <v>41423.910891203705</v>
      </c>
      <c r="T20" s="13">
        <v>41450.208333333336</v>
      </c>
    </row>
    <row r="21" spans="1:20" ht="48" customHeight="1" x14ac:dyDescent="0.25">
      <c r="A21">
        <v>2232</v>
      </c>
      <c r="B21" s="9" t="s">
        <v>2233</v>
      </c>
      <c r="C21" s="3" t="s">
        <v>6342</v>
      </c>
      <c r="D21" s="5">
        <v>5000</v>
      </c>
      <c r="E21" s="7">
        <v>24790</v>
      </c>
      <c r="F21" t="s">
        <v>8218</v>
      </c>
      <c r="G21" t="s">
        <v>8223</v>
      </c>
      <c r="H21" t="s">
        <v>8245</v>
      </c>
      <c r="I21">
        <v>1405738800</v>
      </c>
      <c r="J21">
        <v>1402945408</v>
      </c>
      <c r="K21" t="b">
        <v>0</v>
      </c>
      <c r="L21">
        <v>988</v>
      </c>
      <c r="M21" t="b">
        <v>1</v>
      </c>
      <c r="N21" t="s">
        <v>8295</v>
      </c>
      <c r="O21">
        <v>496</v>
      </c>
      <c r="P21">
        <v>25.09</v>
      </c>
      <c r="Q21" t="s">
        <v>8331</v>
      </c>
      <c r="R21" t="s">
        <v>8349</v>
      </c>
      <c r="S21" s="13">
        <v>41806.794074074074</v>
      </c>
      <c r="T21" s="13">
        <v>41839.125</v>
      </c>
    </row>
    <row r="22" spans="1:20" ht="48" customHeight="1" x14ac:dyDescent="0.25">
      <c r="A22">
        <v>2234</v>
      </c>
      <c r="B22" s="9" t="s">
        <v>2235</v>
      </c>
      <c r="C22" s="3" t="s">
        <v>6344</v>
      </c>
      <c r="D22" s="5">
        <v>100</v>
      </c>
      <c r="E22" s="7">
        <v>1165</v>
      </c>
      <c r="F22" t="s">
        <v>8218</v>
      </c>
      <c r="G22" t="s">
        <v>8223</v>
      </c>
      <c r="H22" t="s">
        <v>8245</v>
      </c>
      <c r="I22">
        <v>1483645647</v>
      </c>
      <c r="J22">
        <v>1481053647</v>
      </c>
      <c r="K22" t="b">
        <v>0</v>
      </c>
      <c r="L22">
        <v>28</v>
      </c>
      <c r="M22" t="b">
        <v>1</v>
      </c>
      <c r="N22" t="s">
        <v>8295</v>
      </c>
      <c r="O22">
        <v>1165</v>
      </c>
      <c r="P22">
        <v>41.61</v>
      </c>
      <c r="Q22" t="s">
        <v>8331</v>
      </c>
      <c r="R22" t="s">
        <v>8349</v>
      </c>
      <c r="S22" s="13">
        <v>42710.824618055558</v>
      </c>
      <c r="T22" s="13">
        <v>42740.824618055558</v>
      </c>
    </row>
    <row r="23" spans="1:20" ht="48" customHeight="1" x14ac:dyDescent="0.25">
      <c r="A23">
        <v>2236</v>
      </c>
      <c r="B23" s="9" t="s">
        <v>2237</v>
      </c>
      <c r="C23" s="3" t="s">
        <v>6346</v>
      </c>
      <c r="D23" s="5">
        <v>2800</v>
      </c>
      <c r="E23" s="7">
        <v>15039</v>
      </c>
      <c r="F23" t="s">
        <v>8218</v>
      </c>
      <c r="G23" t="s">
        <v>8223</v>
      </c>
      <c r="H23" t="s">
        <v>8245</v>
      </c>
      <c r="I23">
        <v>1454338123</v>
      </c>
      <c r="J23">
        <v>1451746123</v>
      </c>
      <c r="K23" t="b">
        <v>0</v>
      </c>
      <c r="L23">
        <v>680</v>
      </c>
      <c r="M23" t="b">
        <v>1</v>
      </c>
      <c r="N23" t="s">
        <v>8295</v>
      </c>
      <c r="O23">
        <v>537</v>
      </c>
      <c r="P23">
        <v>22.12</v>
      </c>
      <c r="Q23" t="s">
        <v>8331</v>
      </c>
      <c r="R23" t="s">
        <v>8349</v>
      </c>
      <c r="S23" s="13">
        <v>42371.617164351846</v>
      </c>
      <c r="T23" s="13">
        <v>42401.617164351846</v>
      </c>
    </row>
    <row r="24" spans="1:20" ht="48" customHeight="1" x14ac:dyDescent="0.25">
      <c r="A24">
        <v>2237</v>
      </c>
      <c r="B24" s="9" t="s">
        <v>2238</v>
      </c>
      <c r="C24" s="3" t="s">
        <v>6347</v>
      </c>
      <c r="D24" s="5">
        <v>18000</v>
      </c>
      <c r="E24" s="7">
        <v>63527</v>
      </c>
      <c r="F24" t="s">
        <v>8218</v>
      </c>
      <c r="G24" t="s">
        <v>8223</v>
      </c>
      <c r="H24" t="s">
        <v>8245</v>
      </c>
      <c r="I24">
        <v>1415779140</v>
      </c>
      <c r="J24">
        <v>1412294683</v>
      </c>
      <c r="K24" t="b">
        <v>0</v>
      </c>
      <c r="L24">
        <v>983</v>
      </c>
      <c r="M24" t="b">
        <v>1</v>
      </c>
      <c r="N24" t="s">
        <v>8295</v>
      </c>
      <c r="O24">
        <v>353</v>
      </c>
      <c r="P24">
        <v>64.63</v>
      </c>
      <c r="Q24" t="s">
        <v>8331</v>
      </c>
      <c r="R24" t="s">
        <v>8349</v>
      </c>
      <c r="S24" s="13">
        <v>41915.003275462965</v>
      </c>
      <c r="T24" s="13">
        <v>41955.332638888889</v>
      </c>
    </row>
    <row r="25" spans="1:20" ht="48" customHeight="1" x14ac:dyDescent="0.25">
      <c r="A25">
        <v>2239</v>
      </c>
      <c r="B25" s="9" t="s">
        <v>2240</v>
      </c>
      <c r="C25" s="3" t="s">
        <v>6349</v>
      </c>
      <c r="D25" s="5">
        <v>25000</v>
      </c>
      <c r="E25" s="7">
        <v>32006.67</v>
      </c>
      <c r="F25" t="s">
        <v>8218</v>
      </c>
      <c r="G25" t="s">
        <v>8223</v>
      </c>
      <c r="H25" t="s">
        <v>8245</v>
      </c>
      <c r="I25">
        <v>1385870520</v>
      </c>
      <c r="J25">
        <v>1382742014</v>
      </c>
      <c r="K25" t="b">
        <v>0</v>
      </c>
      <c r="L25">
        <v>426</v>
      </c>
      <c r="M25" t="b">
        <v>1</v>
      </c>
      <c r="N25" t="s">
        <v>8295</v>
      </c>
      <c r="O25">
        <v>128</v>
      </c>
      <c r="P25">
        <v>75.13</v>
      </c>
      <c r="Q25" t="s">
        <v>8331</v>
      </c>
      <c r="R25" t="s">
        <v>8349</v>
      </c>
      <c r="S25" s="13">
        <v>41572.958495370374</v>
      </c>
      <c r="T25" s="13">
        <v>41609.168055555558</v>
      </c>
    </row>
    <row r="26" spans="1:20" ht="48" customHeight="1" x14ac:dyDescent="0.25">
      <c r="A26">
        <v>2240</v>
      </c>
      <c r="B26" s="9" t="s">
        <v>2241</v>
      </c>
      <c r="C26" s="3" t="s">
        <v>6350</v>
      </c>
      <c r="D26" s="5">
        <v>5000</v>
      </c>
      <c r="E26" s="7">
        <v>13534</v>
      </c>
      <c r="F26" t="s">
        <v>8218</v>
      </c>
      <c r="G26" t="s">
        <v>8223</v>
      </c>
      <c r="H26" t="s">
        <v>8245</v>
      </c>
      <c r="I26">
        <v>1461354544</v>
      </c>
      <c r="J26">
        <v>1458762544</v>
      </c>
      <c r="K26" t="b">
        <v>0</v>
      </c>
      <c r="L26">
        <v>96</v>
      </c>
      <c r="M26" t="b">
        <v>1</v>
      </c>
      <c r="N26" t="s">
        <v>8295</v>
      </c>
      <c r="O26">
        <v>271</v>
      </c>
      <c r="P26">
        <v>140.97999999999999</v>
      </c>
      <c r="Q26" t="s">
        <v>8331</v>
      </c>
      <c r="R26" t="s">
        <v>8349</v>
      </c>
      <c r="S26" s="13">
        <v>42452.825740740736</v>
      </c>
      <c r="T26" s="13">
        <v>42482.825740740736</v>
      </c>
    </row>
    <row r="27" spans="1:20" ht="48" customHeight="1" x14ac:dyDescent="0.25">
      <c r="A27">
        <v>2242</v>
      </c>
      <c r="B27" s="9" t="s">
        <v>2243</v>
      </c>
      <c r="C27" s="3" t="s">
        <v>6352</v>
      </c>
      <c r="D27" s="5">
        <v>10000</v>
      </c>
      <c r="E27" s="7">
        <v>136009.76</v>
      </c>
      <c r="F27" t="s">
        <v>8218</v>
      </c>
      <c r="G27" t="s">
        <v>8223</v>
      </c>
      <c r="H27" t="s">
        <v>8245</v>
      </c>
      <c r="I27">
        <v>1385521320</v>
      </c>
      <c r="J27">
        <v>1382449733</v>
      </c>
      <c r="K27" t="b">
        <v>0</v>
      </c>
      <c r="L27">
        <v>2525</v>
      </c>
      <c r="M27" t="b">
        <v>1</v>
      </c>
      <c r="N27" t="s">
        <v>8295</v>
      </c>
      <c r="O27">
        <v>1360</v>
      </c>
      <c r="P27">
        <v>53.87</v>
      </c>
      <c r="Q27" t="s">
        <v>8331</v>
      </c>
      <c r="R27" t="s">
        <v>8349</v>
      </c>
      <c r="S27" s="13">
        <v>41569.575613425928</v>
      </c>
      <c r="T27" s="13">
        <v>41605.126388888886</v>
      </c>
    </row>
    <row r="28" spans="1:20" ht="48" customHeight="1" x14ac:dyDescent="0.25">
      <c r="A28">
        <v>2243</v>
      </c>
      <c r="B28" s="9" t="s">
        <v>2244</v>
      </c>
      <c r="C28" s="3" t="s">
        <v>6353</v>
      </c>
      <c r="D28" s="5">
        <v>1</v>
      </c>
      <c r="E28" s="7">
        <v>9302.5</v>
      </c>
      <c r="F28" t="s">
        <v>8218</v>
      </c>
      <c r="G28" t="s">
        <v>8223</v>
      </c>
      <c r="H28" t="s">
        <v>8245</v>
      </c>
      <c r="I28">
        <v>1489374000</v>
      </c>
      <c r="J28">
        <v>1488823290</v>
      </c>
      <c r="K28" t="b">
        <v>0</v>
      </c>
      <c r="L28">
        <v>2035</v>
      </c>
      <c r="M28" t="b">
        <v>1</v>
      </c>
      <c r="N28" t="s">
        <v>8295</v>
      </c>
      <c r="O28">
        <v>930250</v>
      </c>
      <c r="P28">
        <v>4.57</v>
      </c>
      <c r="Q28" t="s">
        <v>8331</v>
      </c>
      <c r="R28" t="s">
        <v>8349</v>
      </c>
      <c r="S28" s="13">
        <v>42800.751041666663</v>
      </c>
      <c r="T28" s="13">
        <v>42807.125</v>
      </c>
    </row>
    <row r="29" spans="1:20" ht="48" customHeight="1" x14ac:dyDescent="0.25">
      <c r="A29">
        <v>2244</v>
      </c>
      <c r="B29" s="9" t="s">
        <v>2245</v>
      </c>
      <c r="C29" s="3" t="s">
        <v>6354</v>
      </c>
      <c r="D29" s="5">
        <v>5000</v>
      </c>
      <c r="E29" s="7">
        <v>18851</v>
      </c>
      <c r="F29" t="s">
        <v>8218</v>
      </c>
      <c r="G29" t="s">
        <v>8223</v>
      </c>
      <c r="H29" t="s">
        <v>8245</v>
      </c>
      <c r="I29">
        <v>1476649800</v>
      </c>
      <c r="J29">
        <v>1475609946</v>
      </c>
      <c r="K29" t="b">
        <v>0</v>
      </c>
      <c r="L29">
        <v>290</v>
      </c>
      <c r="M29" t="b">
        <v>1</v>
      </c>
      <c r="N29" t="s">
        <v>8295</v>
      </c>
      <c r="O29">
        <v>377</v>
      </c>
      <c r="P29">
        <v>65</v>
      </c>
      <c r="Q29" t="s">
        <v>8331</v>
      </c>
      <c r="R29" t="s">
        <v>8349</v>
      </c>
      <c r="S29" s="13">
        <v>42647.818819444445</v>
      </c>
      <c r="T29" s="13">
        <v>42659.854166666672</v>
      </c>
    </row>
    <row r="30" spans="1:20" ht="48" customHeight="1" x14ac:dyDescent="0.25">
      <c r="A30">
        <v>2245</v>
      </c>
      <c r="B30" s="9" t="s">
        <v>2246</v>
      </c>
      <c r="C30" s="3" t="s">
        <v>6355</v>
      </c>
      <c r="D30" s="5">
        <v>4000</v>
      </c>
      <c r="E30" s="7">
        <v>105881</v>
      </c>
      <c r="F30" t="s">
        <v>8218</v>
      </c>
      <c r="G30" t="s">
        <v>8223</v>
      </c>
      <c r="H30" t="s">
        <v>8245</v>
      </c>
      <c r="I30">
        <v>1393005600</v>
      </c>
      <c r="J30">
        <v>1390323617</v>
      </c>
      <c r="K30" t="b">
        <v>0</v>
      </c>
      <c r="L30">
        <v>1980</v>
      </c>
      <c r="M30" t="b">
        <v>1</v>
      </c>
      <c r="N30" t="s">
        <v>8295</v>
      </c>
      <c r="O30">
        <v>2647</v>
      </c>
      <c r="P30">
        <v>53.48</v>
      </c>
      <c r="Q30" t="s">
        <v>8331</v>
      </c>
      <c r="R30" t="s">
        <v>8349</v>
      </c>
      <c r="S30" s="13">
        <v>41660.708530092597</v>
      </c>
      <c r="T30" s="13">
        <v>41691.75</v>
      </c>
    </row>
    <row r="31" spans="1:20" ht="48" customHeight="1" x14ac:dyDescent="0.25">
      <c r="A31">
        <v>2247</v>
      </c>
      <c r="B31" s="9" t="s">
        <v>2248</v>
      </c>
      <c r="C31" s="3" t="s">
        <v>6357</v>
      </c>
      <c r="D31" s="5">
        <v>18500</v>
      </c>
      <c r="E31" s="7">
        <v>19324</v>
      </c>
      <c r="F31" t="s">
        <v>8218</v>
      </c>
      <c r="G31" t="s">
        <v>8223</v>
      </c>
      <c r="H31" t="s">
        <v>8245</v>
      </c>
      <c r="I31">
        <v>1438185565</v>
      </c>
      <c r="J31">
        <v>1436975965</v>
      </c>
      <c r="K31" t="b">
        <v>0</v>
      </c>
      <c r="L31">
        <v>380</v>
      </c>
      <c r="M31" t="b">
        <v>1</v>
      </c>
      <c r="N31" t="s">
        <v>8295</v>
      </c>
      <c r="O31">
        <v>104</v>
      </c>
      <c r="P31">
        <v>50.85</v>
      </c>
      <c r="Q31" t="s">
        <v>8331</v>
      </c>
      <c r="R31" t="s">
        <v>8349</v>
      </c>
      <c r="S31" s="13">
        <v>42200.666261574079</v>
      </c>
      <c r="T31" s="13">
        <v>42214.666261574079</v>
      </c>
    </row>
    <row r="32" spans="1:20" ht="48" customHeight="1" x14ac:dyDescent="0.25">
      <c r="A32">
        <v>2249</v>
      </c>
      <c r="B32" s="9" t="s">
        <v>2250</v>
      </c>
      <c r="C32" s="3" t="s">
        <v>6359</v>
      </c>
      <c r="D32" s="5">
        <v>3500</v>
      </c>
      <c r="E32" s="7">
        <v>5907</v>
      </c>
      <c r="F32" t="s">
        <v>8218</v>
      </c>
      <c r="G32" t="s">
        <v>8223</v>
      </c>
      <c r="H32" t="s">
        <v>8245</v>
      </c>
      <c r="I32">
        <v>1364917965</v>
      </c>
      <c r="J32">
        <v>1362329565</v>
      </c>
      <c r="K32" t="b">
        <v>0</v>
      </c>
      <c r="L32">
        <v>180</v>
      </c>
      <c r="M32" t="b">
        <v>1</v>
      </c>
      <c r="N32" t="s">
        <v>8295</v>
      </c>
      <c r="O32">
        <v>169</v>
      </c>
      <c r="P32">
        <v>32.82</v>
      </c>
      <c r="Q32" t="s">
        <v>8331</v>
      </c>
      <c r="R32" t="s">
        <v>8349</v>
      </c>
      <c r="S32" s="13">
        <v>41336.703298611108</v>
      </c>
      <c r="T32" s="13">
        <v>41366.661631944444</v>
      </c>
    </row>
    <row r="33" spans="1:20" ht="48" customHeight="1" x14ac:dyDescent="0.2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v>975</v>
      </c>
      <c r="P33">
        <v>426.93</v>
      </c>
      <c r="Q33" t="s">
        <v>8331</v>
      </c>
      <c r="R33" t="s">
        <v>8349</v>
      </c>
      <c r="S33" s="13">
        <v>42677.005474537036</v>
      </c>
      <c r="T33" s="13">
        <v>42707.0471412037</v>
      </c>
    </row>
    <row r="34" spans="1:20" ht="48" customHeight="1" x14ac:dyDescent="0.25">
      <c r="A34">
        <v>2251</v>
      </c>
      <c r="B34" s="9" t="s">
        <v>2252</v>
      </c>
      <c r="C34" s="3" t="s">
        <v>6361</v>
      </c>
      <c r="D34" s="5">
        <v>8500</v>
      </c>
      <c r="E34" s="7">
        <v>11428.19</v>
      </c>
      <c r="F34" t="s">
        <v>8218</v>
      </c>
      <c r="G34" t="s">
        <v>8223</v>
      </c>
      <c r="H34" t="s">
        <v>8245</v>
      </c>
      <c r="I34">
        <v>1408177077</v>
      </c>
      <c r="J34">
        <v>1406362677</v>
      </c>
      <c r="K34" t="b">
        <v>0</v>
      </c>
      <c r="L34">
        <v>480</v>
      </c>
      <c r="M34" t="b">
        <v>1</v>
      </c>
      <c r="N34" t="s">
        <v>8295</v>
      </c>
      <c r="O34">
        <v>134</v>
      </c>
      <c r="P34">
        <v>23.81</v>
      </c>
      <c r="Q34" t="s">
        <v>8331</v>
      </c>
      <c r="R34" t="s">
        <v>8349</v>
      </c>
      <c r="S34" s="13">
        <v>41846.34579861111</v>
      </c>
      <c r="T34" s="13">
        <v>41867.34579861111</v>
      </c>
    </row>
    <row r="35" spans="1:20" ht="48" customHeight="1" x14ac:dyDescent="0.25">
      <c r="A35">
        <v>2253</v>
      </c>
      <c r="B35" s="9" t="s">
        <v>2254</v>
      </c>
      <c r="C35" s="3" t="s">
        <v>6363</v>
      </c>
      <c r="D35" s="5">
        <v>8000</v>
      </c>
      <c r="E35" s="7">
        <v>9015</v>
      </c>
      <c r="F35" t="s">
        <v>8218</v>
      </c>
      <c r="G35" t="s">
        <v>8223</v>
      </c>
      <c r="H35" t="s">
        <v>8245</v>
      </c>
      <c r="I35">
        <v>1447862947</v>
      </c>
      <c r="J35">
        <v>1445267347</v>
      </c>
      <c r="K35" t="b">
        <v>0</v>
      </c>
      <c r="L35">
        <v>84</v>
      </c>
      <c r="M35" t="b">
        <v>1</v>
      </c>
      <c r="N35" t="s">
        <v>8295</v>
      </c>
      <c r="O35">
        <v>113</v>
      </c>
      <c r="P35">
        <v>107.32</v>
      </c>
      <c r="Q35" t="s">
        <v>8331</v>
      </c>
      <c r="R35" t="s">
        <v>8349</v>
      </c>
      <c r="S35" s="13">
        <v>42296.631331018521</v>
      </c>
      <c r="T35" s="13">
        <v>42326.672997685186</v>
      </c>
    </row>
    <row r="36" spans="1:20" ht="48" customHeight="1" x14ac:dyDescent="0.25">
      <c r="A36">
        <v>2254</v>
      </c>
      <c r="B36" s="9" t="s">
        <v>2255</v>
      </c>
      <c r="C36" s="3" t="s">
        <v>6364</v>
      </c>
      <c r="D36" s="5">
        <v>500</v>
      </c>
      <c r="E36" s="7">
        <v>2299</v>
      </c>
      <c r="F36" t="s">
        <v>8218</v>
      </c>
      <c r="G36" t="s">
        <v>8223</v>
      </c>
      <c r="H36" t="s">
        <v>8245</v>
      </c>
      <c r="I36">
        <v>1485271968</v>
      </c>
      <c r="J36">
        <v>1484667168</v>
      </c>
      <c r="K36" t="b">
        <v>0</v>
      </c>
      <c r="L36">
        <v>197</v>
      </c>
      <c r="M36" t="b">
        <v>1</v>
      </c>
      <c r="N36" t="s">
        <v>8295</v>
      </c>
      <c r="O36">
        <v>460</v>
      </c>
      <c r="P36">
        <v>11.67</v>
      </c>
      <c r="Q36" t="s">
        <v>8331</v>
      </c>
      <c r="R36" t="s">
        <v>8349</v>
      </c>
      <c r="S36" s="13">
        <v>42752.647777777776</v>
      </c>
      <c r="T36" s="13">
        <v>42759.647777777776</v>
      </c>
    </row>
    <row r="37" spans="1:20" ht="48" customHeight="1" x14ac:dyDescent="0.25">
      <c r="A37">
        <v>2255</v>
      </c>
      <c r="B37" s="9" t="s">
        <v>2256</v>
      </c>
      <c r="C37" s="3" t="s">
        <v>6365</v>
      </c>
      <c r="D37" s="5">
        <v>3950</v>
      </c>
      <c r="E37" s="7">
        <v>11323</v>
      </c>
      <c r="F37" t="s">
        <v>8218</v>
      </c>
      <c r="G37" t="s">
        <v>8223</v>
      </c>
      <c r="H37" t="s">
        <v>8245</v>
      </c>
      <c r="I37">
        <v>1462661451</v>
      </c>
      <c r="J37">
        <v>1460069451</v>
      </c>
      <c r="K37" t="b">
        <v>0</v>
      </c>
      <c r="L37">
        <v>271</v>
      </c>
      <c r="M37" t="b">
        <v>1</v>
      </c>
      <c r="N37" t="s">
        <v>8295</v>
      </c>
      <c r="O37">
        <v>287</v>
      </c>
      <c r="P37">
        <v>41.78</v>
      </c>
      <c r="Q37" t="s">
        <v>8331</v>
      </c>
      <c r="R37" t="s">
        <v>8349</v>
      </c>
      <c r="S37" s="13">
        <v>42467.951979166668</v>
      </c>
      <c r="T37" s="13">
        <v>42497.951979166668</v>
      </c>
    </row>
    <row r="38" spans="1:20" ht="48" customHeight="1" x14ac:dyDescent="0.25">
      <c r="A38">
        <v>2258</v>
      </c>
      <c r="B38" s="9" t="s">
        <v>2259</v>
      </c>
      <c r="C38" s="3" t="s">
        <v>6368</v>
      </c>
      <c r="D38" s="5">
        <v>2200</v>
      </c>
      <c r="E38" s="7">
        <v>3223</v>
      </c>
      <c r="F38" t="s">
        <v>8218</v>
      </c>
      <c r="G38" t="s">
        <v>8223</v>
      </c>
      <c r="H38" t="s">
        <v>8245</v>
      </c>
      <c r="I38">
        <v>1434045687</v>
      </c>
      <c r="J38">
        <v>1431453687</v>
      </c>
      <c r="K38" t="b">
        <v>0</v>
      </c>
      <c r="L38">
        <v>205</v>
      </c>
      <c r="M38" t="b">
        <v>1</v>
      </c>
      <c r="N38" t="s">
        <v>8295</v>
      </c>
      <c r="O38">
        <v>147</v>
      </c>
      <c r="P38">
        <v>15.72</v>
      </c>
      <c r="Q38" t="s">
        <v>8331</v>
      </c>
      <c r="R38" t="s">
        <v>8349</v>
      </c>
      <c r="S38" s="13">
        <v>42136.75100694444</v>
      </c>
      <c r="T38" s="13">
        <v>42166.75100694444</v>
      </c>
    </row>
    <row r="39" spans="1:20" ht="48" customHeight="1" x14ac:dyDescent="0.25">
      <c r="A39">
        <v>2260</v>
      </c>
      <c r="B39" s="9" t="s">
        <v>2261</v>
      </c>
      <c r="C39" s="3" t="s">
        <v>6370</v>
      </c>
      <c r="D39" s="5">
        <v>2500</v>
      </c>
      <c r="E39" s="7">
        <v>8173</v>
      </c>
      <c r="F39" t="s">
        <v>8218</v>
      </c>
      <c r="G39" t="s">
        <v>8223</v>
      </c>
      <c r="H39" t="s">
        <v>8245</v>
      </c>
      <c r="I39">
        <v>1395876250</v>
      </c>
      <c r="J39">
        <v>1393287850</v>
      </c>
      <c r="K39" t="b">
        <v>0</v>
      </c>
      <c r="L39">
        <v>84</v>
      </c>
      <c r="M39" t="b">
        <v>1</v>
      </c>
      <c r="N39" t="s">
        <v>8295</v>
      </c>
      <c r="O39">
        <v>327</v>
      </c>
      <c r="P39">
        <v>97.3</v>
      </c>
      <c r="Q39" t="s">
        <v>8331</v>
      </c>
      <c r="R39" t="s">
        <v>8349</v>
      </c>
      <c r="S39" s="13">
        <v>41695.016782407409</v>
      </c>
      <c r="T39" s="13">
        <v>41724.975115740745</v>
      </c>
    </row>
    <row r="40" spans="1:20" ht="48" customHeight="1" x14ac:dyDescent="0.25">
      <c r="A40">
        <v>2262</v>
      </c>
      <c r="B40" s="9" t="s">
        <v>2263</v>
      </c>
      <c r="C40" s="3" t="s">
        <v>6372</v>
      </c>
      <c r="D40" s="5">
        <v>3300</v>
      </c>
      <c r="E40" s="7">
        <v>5087</v>
      </c>
      <c r="F40" t="s">
        <v>8218</v>
      </c>
      <c r="G40" t="s">
        <v>8223</v>
      </c>
      <c r="H40" t="s">
        <v>8245</v>
      </c>
      <c r="I40">
        <v>1416268800</v>
      </c>
      <c r="J40">
        <v>1413295358</v>
      </c>
      <c r="K40" t="b">
        <v>0</v>
      </c>
      <c r="L40">
        <v>181</v>
      </c>
      <c r="M40" t="b">
        <v>1</v>
      </c>
      <c r="N40" t="s">
        <v>8295</v>
      </c>
      <c r="O40">
        <v>154</v>
      </c>
      <c r="P40">
        <v>28.1</v>
      </c>
      <c r="Q40" t="s">
        <v>8331</v>
      </c>
      <c r="R40" t="s">
        <v>8349</v>
      </c>
      <c r="S40" s="13">
        <v>41926.585162037038</v>
      </c>
      <c r="T40" s="13">
        <v>41961</v>
      </c>
    </row>
    <row r="41" spans="1:20" ht="48" customHeight="1" x14ac:dyDescent="0.25">
      <c r="A41">
        <v>2264</v>
      </c>
      <c r="B41" s="9" t="s">
        <v>2265</v>
      </c>
      <c r="C41" s="3" t="s">
        <v>6374</v>
      </c>
      <c r="D41" s="5">
        <v>6000</v>
      </c>
      <c r="E41" s="7">
        <v>10802</v>
      </c>
      <c r="F41" t="s">
        <v>8218</v>
      </c>
      <c r="G41" t="s">
        <v>8223</v>
      </c>
      <c r="H41" t="s">
        <v>8245</v>
      </c>
      <c r="I41">
        <v>1463972400</v>
      </c>
      <c r="J41">
        <v>1462543114</v>
      </c>
      <c r="K41" t="b">
        <v>0</v>
      </c>
      <c r="L41">
        <v>445</v>
      </c>
      <c r="M41" t="b">
        <v>1</v>
      </c>
      <c r="N41" t="s">
        <v>8295</v>
      </c>
      <c r="O41">
        <v>180</v>
      </c>
      <c r="P41">
        <v>24.27</v>
      </c>
      <c r="Q41" t="s">
        <v>8331</v>
      </c>
      <c r="R41" t="s">
        <v>8349</v>
      </c>
      <c r="S41" s="13">
        <v>42496.582337962958</v>
      </c>
      <c r="T41" s="13">
        <v>42513.125</v>
      </c>
    </row>
    <row r="42" spans="1:20" ht="48" customHeight="1" x14ac:dyDescent="0.25">
      <c r="A42">
        <v>2266</v>
      </c>
      <c r="B42" s="9" t="s">
        <v>2267</v>
      </c>
      <c r="C42" s="3" t="s">
        <v>6376</v>
      </c>
      <c r="D42" s="5">
        <v>1500</v>
      </c>
      <c r="E42" s="7">
        <v>4804</v>
      </c>
      <c r="F42" t="s">
        <v>8218</v>
      </c>
      <c r="G42" t="s">
        <v>8223</v>
      </c>
      <c r="H42" t="s">
        <v>8245</v>
      </c>
      <c r="I42">
        <v>1461722400</v>
      </c>
      <c r="J42">
        <v>1460235592</v>
      </c>
      <c r="K42" t="b">
        <v>0</v>
      </c>
      <c r="L42">
        <v>194</v>
      </c>
      <c r="M42" t="b">
        <v>1</v>
      </c>
      <c r="N42" t="s">
        <v>8295</v>
      </c>
      <c r="O42">
        <v>320</v>
      </c>
      <c r="P42">
        <v>24.76</v>
      </c>
      <c r="Q42" t="s">
        <v>8331</v>
      </c>
      <c r="R42" t="s">
        <v>8349</v>
      </c>
      <c r="S42" s="13">
        <v>42469.874907407408</v>
      </c>
      <c r="T42" s="13">
        <v>42487.083333333328</v>
      </c>
    </row>
    <row r="43" spans="1:20" ht="48" customHeight="1" x14ac:dyDescent="0.25">
      <c r="A43">
        <v>2267</v>
      </c>
      <c r="B43" s="9" t="s">
        <v>2268</v>
      </c>
      <c r="C43" s="3" t="s">
        <v>6377</v>
      </c>
      <c r="D43" s="5">
        <v>20000</v>
      </c>
      <c r="E43" s="7">
        <v>76105</v>
      </c>
      <c r="F43" t="s">
        <v>8218</v>
      </c>
      <c r="G43" t="s">
        <v>8223</v>
      </c>
      <c r="H43" t="s">
        <v>8245</v>
      </c>
      <c r="I43">
        <v>1419123600</v>
      </c>
      <c r="J43">
        <v>1416945297</v>
      </c>
      <c r="K43" t="b">
        <v>0</v>
      </c>
      <c r="L43">
        <v>404</v>
      </c>
      <c r="M43" t="b">
        <v>1</v>
      </c>
      <c r="N43" t="s">
        <v>8295</v>
      </c>
      <c r="O43">
        <v>381</v>
      </c>
      <c r="P43">
        <v>188.38</v>
      </c>
      <c r="Q43" t="s">
        <v>8331</v>
      </c>
      <c r="R43" t="s">
        <v>8349</v>
      </c>
      <c r="S43" s="13">
        <v>41968.829826388886</v>
      </c>
      <c r="T43" s="13">
        <v>41994.041666666672</v>
      </c>
    </row>
    <row r="44" spans="1:20" ht="48" customHeight="1" x14ac:dyDescent="0.25">
      <c r="A44">
        <v>2268</v>
      </c>
      <c r="B44" s="9" t="s">
        <v>2269</v>
      </c>
      <c r="C44" s="3" t="s">
        <v>6378</v>
      </c>
      <c r="D44" s="5">
        <v>28000</v>
      </c>
      <c r="E44" s="7">
        <v>28728</v>
      </c>
      <c r="F44" t="s">
        <v>8218</v>
      </c>
      <c r="G44" t="s">
        <v>8223</v>
      </c>
      <c r="H44" t="s">
        <v>8245</v>
      </c>
      <c r="I44">
        <v>1489283915</v>
      </c>
      <c r="J44">
        <v>1486691915</v>
      </c>
      <c r="K44" t="b">
        <v>0</v>
      </c>
      <c r="L44">
        <v>194</v>
      </c>
      <c r="M44" t="b">
        <v>1</v>
      </c>
      <c r="N44" t="s">
        <v>8295</v>
      </c>
      <c r="O44">
        <v>103</v>
      </c>
      <c r="P44">
        <v>148.08000000000001</v>
      </c>
      <c r="Q44" t="s">
        <v>8331</v>
      </c>
      <c r="R44" t="s">
        <v>8349</v>
      </c>
      <c r="S44" s="13">
        <v>42776.082349537035</v>
      </c>
      <c r="T44" s="13">
        <v>42806.082349537035</v>
      </c>
    </row>
    <row r="45" spans="1:20" ht="48" customHeight="1" x14ac:dyDescent="0.25">
      <c r="A45">
        <v>2269</v>
      </c>
      <c r="B45" s="9" t="s">
        <v>2270</v>
      </c>
      <c r="C45" s="3" t="s">
        <v>6379</v>
      </c>
      <c r="D45" s="5">
        <v>2500</v>
      </c>
      <c r="E45" s="7">
        <v>45041</v>
      </c>
      <c r="F45" t="s">
        <v>8218</v>
      </c>
      <c r="G45" t="s">
        <v>8223</v>
      </c>
      <c r="H45" t="s">
        <v>8245</v>
      </c>
      <c r="I45">
        <v>1488862800</v>
      </c>
      <c r="J45">
        <v>1486745663</v>
      </c>
      <c r="K45" t="b">
        <v>0</v>
      </c>
      <c r="L45">
        <v>902</v>
      </c>
      <c r="M45" t="b">
        <v>1</v>
      </c>
      <c r="N45" t="s">
        <v>8295</v>
      </c>
      <c r="O45">
        <v>1802</v>
      </c>
      <c r="P45">
        <v>49.93</v>
      </c>
      <c r="Q45" t="s">
        <v>8331</v>
      </c>
      <c r="R45" t="s">
        <v>8349</v>
      </c>
      <c r="S45" s="13">
        <v>42776.704432870371</v>
      </c>
      <c r="T45" s="13">
        <v>42801.208333333328</v>
      </c>
    </row>
    <row r="46" spans="1:20" ht="48" customHeight="1" x14ac:dyDescent="0.25">
      <c r="A46">
        <v>2270</v>
      </c>
      <c r="B46" s="9" t="s">
        <v>2271</v>
      </c>
      <c r="C46" s="3" t="s">
        <v>6380</v>
      </c>
      <c r="D46" s="5">
        <v>25000</v>
      </c>
      <c r="E46" s="7">
        <v>180062</v>
      </c>
      <c r="F46" t="s">
        <v>8218</v>
      </c>
      <c r="G46" t="s">
        <v>8223</v>
      </c>
      <c r="H46" t="s">
        <v>8245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8295</v>
      </c>
      <c r="O46">
        <v>720</v>
      </c>
      <c r="P46">
        <v>107.82</v>
      </c>
      <c r="Q46" t="s">
        <v>8331</v>
      </c>
      <c r="R46" t="s">
        <v>8349</v>
      </c>
      <c r="S46" s="13">
        <v>42725.869363425925</v>
      </c>
      <c r="T46" s="13">
        <v>42745.915972222225</v>
      </c>
    </row>
    <row r="47" spans="1:20" ht="48" customHeight="1" x14ac:dyDescent="0.25">
      <c r="A47">
        <v>2271</v>
      </c>
      <c r="B47" s="9" t="s">
        <v>2272</v>
      </c>
      <c r="C47" s="3" t="s">
        <v>6381</v>
      </c>
      <c r="D47" s="5">
        <v>20000</v>
      </c>
      <c r="E47" s="7">
        <v>56618</v>
      </c>
      <c r="F47" t="s">
        <v>8218</v>
      </c>
      <c r="G47" t="s">
        <v>8223</v>
      </c>
      <c r="H47" t="s">
        <v>8245</v>
      </c>
      <c r="I47">
        <v>1481328004</v>
      </c>
      <c r="J47">
        <v>1478736004</v>
      </c>
      <c r="K47" t="b">
        <v>0</v>
      </c>
      <c r="L47">
        <v>1328</v>
      </c>
      <c r="M47" t="b">
        <v>1</v>
      </c>
      <c r="N47" t="s">
        <v>8295</v>
      </c>
      <c r="O47">
        <v>283</v>
      </c>
      <c r="P47">
        <v>42.63</v>
      </c>
      <c r="Q47" t="s">
        <v>8331</v>
      </c>
      <c r="R47" t="s">
        <v>8349</v>
      </c>
      <c r="S47" s="13">
        <v>42684.000046296293</v>
      </c>
      <c r="T47" s="13">
        <v>42714.000046296293</v>
      </c>
    </row>
    <row r="48" spans="1:20" ht="48" customHeight="1" x14ac:dyDescent="0.25">
      <c r="A48">
        <v>2272</v>
      </c>
      <c r="B48" s="9" t="s">
        <v>2273</v>
      </c>
      <c r="C48" s="3" t="s">
        <v>6382</v>
      </c>
      <c r="D48" s="5">
        <v>1000</v>
      </c>
      <c r="E48" s="7">
        <v>13566</v>
      </c>
      <c r="F48" t="s">
        <v>8218</v>
      </c>
      <c r="G48" t="s">
        <v>8223</v>
      </c>
      <c r="H48" t="s">
        <v>8245</v>
      </c>
      <c r="I48">
        <v>1449506836</v>
      </c>
      <c r="J48">
        <v>1446914836</v>
      </c>
      <c r="K48" t="b">
        <v>0</v>
      </c>
      <c r="L48">
        <v>944</v>
      </c>
      <c r="M48" t="b">
        <v>1</v>
      </c>
      <c r="N48" t="s">
        <v>8295</v>
      </c>
      <c r="O48">
        <v>1357</v>
      </c>
      <c r="P48">
        <v>14.37</v>
      </c>
      <c r="Q48" t="s">
        <v>8331</v>
      </c>
      <c r="R48" t="s">
        <v>8349</v>
      </c>
      <c r="S48" s="13">
        <v>42315.699490740735</v>
      </c>
      <c r="T48" s="13">
        <v>42345.699490740735</v>
      </c>
    </row>
    <row r="49" spans="1:20" ht="48" customHeight="1" x14ac:dyDescent="0.25">
      <c r="A49">
        <v>2274</v>
      </c>
      <c r="B49" s="9" t="s">
        <v>2275</v>
      </c>
      <c r="C49" s="3" t="s">
        <v>6384</v>
      </c>
      <c r="D49" s="5">
        <v>2500</v>
      </c>
      <c r="E49" s="7">
        <v>2990</v>
      </c>
      <c r="F49" t="s">
        <v>8218</v>
      </c>
      <c r="G49" t="s">
        <v>8223</v>
      </c>
      <c r="H49" t="s">
        <v>8245</v>
      </c>
      <c r="I49">
        <v>1393156857</v>
      </c>
      <c r="J49">
        <v>1390564857</v>
      </c>
      <c r="K49" t="b">
        <v>0</v>
      </c>
      <c r="L49">
        <v>99</v>
      </c>
      <c r="M49" t="b">
        <v>1</v>
      </c>
      <c r="N49" t="s">
        <v>8295</v>
      </c>
      <c r="O49">
        <v>120</v>
      </c>
      <c r="P49">
        <v>30.2</v>
      </c>
      <c r="Q49" t="s">
        <v>8331</v>
      </c>
      <c r="R49" t="s">
        <v>8349</v>
      </c>
      <c r="S49" s="13">
        <v>41663.500659722224</v>
      </c>
      <c r="T49" s="13">
        <v>41693.500659722224</v>
      </c>
    </row>
    <row r="50" spans="1:20" ht="48" customHeight="1" x14ac:dyDescent="0.25">
      <c r="A50">
        <v>2276</v>
      </c>
      <c r="B50" s="9" t="s">
        <v>2277</v>
      </c>
      <c r="C50" s="3" t="s">
        <v>6386</v>
      </c>
      <c r="D50" s="5">
        <v>4589</v>
      </c>
      <c r="E50" s="7">
        <v>4856</v>
      </c>
      <c r="F50" t="s">
        <v>8218</v>
      </c>
      <c r="G50" t="s">
        <v>8223</v>
      </c>
      <c r="H50" t="s">
        <v>8245</v>
      </c>
      <c r="I50">
        <v>1388936289</v>
      </c>
      <c r="J50">
        <v>1386344289</v>
      </c>
      <c r="K50" t="b">
        <v>0</v>
      </c>
      <c r="L50">
        <v>75</v>
      </c>
      <c r="M50" t="b">
        <v>1</v>
      </c>
      <c r="N50" t="s">
        <v>8295</v>
      </c>
      <c r="O50">
        <v>106</v>
      </c>
      <c r="P50">
        <v>64.75</v>
      </c>
      <c r="Q50" t="s">
        <v>8331</v>
      </c>
      <c r="R50" t="s">
        <v>8349</v>
      </c>
      <c r="S50" s="13">
        <v>41614.651493055557</v>
      </c>
      <c r="T50" s="13">
        <v>41644.651493055557</v>
      </c>
    </row>
    <row r="51" spans="1:20" ht="48" customHeight="1" x14ac:dyDescent="0.25">
      <c r="A51">
        <v>2277</v>
      </c>
      <c r="B51" s="9" t="s">
        <v>2278</v>
      </c>
      <c r="C51" s="3" t="s">
        <v>6387</v>
      </c>
      <c r="D51" s="5">
        <v>8500</v>
      </c>
      <c r="E51" s="7">
        <v>11992</v>
      </c>
      <c r="F51" t="s">
        <v>8218</v>
      </c>
      <c r="G51" t="s">
        <v>8223</v>
      </c>
      <c r="H51" t="s">
        <v>8245</v>
      </c>
      <c r="I51">
        <v>1330359423</v>
      </c>
      <c r="J51">
        <v>1327767423</v>
      </c>
      <c r="K51" t="b">
        <v>0</v>
      </c>
      <c r="L51">
        <v>207</v>
      </c>
      <c r="M51" t="b">
        <v>1</v>
      </c>
      <c r="N51" t="s">
        <v>8295</v>
      </c>
      <c r="O51">
        <v>141</v>
      </c>
      <c r="P51">
        <v>57.93</v>
      </c>
      <c r="Q51" t="s">
        <v>8331</v>
      </c>
      <c r="R51" t="s">
        <v>8349</v>
      </c>
      <c r="S51" s="13">
        <v>40936.678506944445</v>
      </c>
      <c r="T51" s="13">
        <v>40966.678506944445</v>
      </c>
    </row>
    <row r="52" spans="1:20" ht="48" customHeight="1" x14ac:dyDescent="0.25">
      <c r="A52">
        <v>2279</v>
      </c>
      <c r="B52" s="9" t="s">
        <v>2280</v>
      </c>
      <c r="C52" s="3" t="s">
        <v>6389</v>
      </c>
      <c r="D52" s="5">
        <v>1000</v>
      </c>
      <c r="E52" s="7">
        <v>1538</v>
      </c>
      <c r="F52" t="s">
        <v>8218</v>
      </c>
      <c r="G52" t="s">
        <v>8223</v>
      </c>
      <c r="H52" t="s">
        <v>8245</v>
      </c>
      <c r="I52">
        <v>1423022400</v>
      </c>
      <c r="J52">
        <v>1421436099</v>
      </c>
      <c r="K52" t="b">
        <v>0</v>
      </c>
      <c r="L52">
        <v>32</v>
      </c>
      <c r="M52" t="b">
        <v>1</v>
      </c>
      <c r="N52" t="s">
        <v>8295</v>
      </c>
      <c r="O52">
        <v>154</v>
      </c>
      <c r="P52">
        <v>48.06</v>
      </c>
      <c r="Q52" t="s">
        <v>8331</v>
      </c>
      <c r="R52" t="s">
        <v>8349</v>
      </c>
      <c r="S52" s="13">
        <v>42020.806701388887</v>
      </c>
      <c r="T52" s="13">
        <v>42039.166666666672</v>
      </c>
    </row>
    <row r="53" spans="1:20" ht="48" customHeight="1" x14ac:dyDescent="0.25">
      <c r="A53">
        <v>2280</v>
      </c>
      <c r="B53" s="9" t="s">
        <v>2281</v>
      </c>
      <c r="C53" s="3" t="s">
        <v>6390</v>
      </c>
      <c r="D53" s="5">
        <v>9800</v>
      </c>
      <c r="E53" s="7">
        <v>39550.5</v>
      </c>
      <c r="F53" t="s">
        <v>8218</v>
      </c>
      <c r="G53" t="s">
        <v>8223</v>
      </c>
      <c r="H53" t="s">
        <v>8245</v>
      </c>
      <c r="I53">
        <v>1442501991</v>
      </c>
      <c r="J53">
        <v>1439909991</v>
      </c>
      <c r="K53" t="b">
        <v>0</v>
      </c>
      <c r="L53">
        <v>480</v>
      </c>
      <c r="M53" t="b">
        <v>1</v>
      </c>
      <c r="N53" t="s">
        <v>8295</v>
      </c>
      <c r="O53">
        <v>404</v>
      </c>
      <c r="P53">
        <v>82.4</v>
      </c>
      <c r="Q53" t="s">
        <v>8331</v>
      </c>
      <c r="R53" t="s">
        <v>8349</v>
      </c>
      <c r="S53" s="13">
        <v>42234.624895833331</v>
      </c>
      <c r="T53" s="13">
        <v>42264.624895833331</v>
      </c>
    </row>
    <row r="54" spans="1:20" ht="48" customHeight="1" x14ac:dyDescent="0.25">
      <c r="B54" s="9"/>
      <c r="C54" s="3"/>
      <c r="D54" s="5"/>
      <c r="E54" s="7"/>
      <c r="S54" s="13"/>
      <c r="T54" s="13"/>
    </row>
    <row r="55" spans="1:20" ht="48" customHeight="1" x14ac:dyDescent="0.25">
      <c r="B55" s="9"/>
      <c r="C55" s="3"/>
      <c r="D55" s="5"/>
      <c r="E55" s="7"/>
      <c r="S55" s="13"/>
      <c r="T55" s="13"/>
    </row>
    <row r="56" spans="1:20" ht="48" customHeight="1" x14ac:dyDescent="0.25">
      <c r="B56" s="9"/>
      <c r="C56" s="3"/>
      <c r="D56" s="5"/>
      <c r="E56" s="7"/>
      <c r="S56" s="13"/>
      <c r="T56" s="13"/>
    </row>
    <row r="57" spans="1:20" ht="48" customHeight="1" x14ac:dyDescent="0.25">
      <c r="B57" s="9"/>
      <c r="C57" s="3"/>
      <c r="D57" s="5"/>
      <c r="E57" s="7"/>
      <c r="S57" s="13"/>
      <c r="T57" s="13"/>
    </row>
    <row r="58" spans="1:20" ht="48" customHeight="1" x14ac:dyDescent="0.25">
      <c r="B58" s="9"/>
      <c r="C58" s="3"/>
      <c r="D58" s="5"/>
      <c r="E58" s="7"/>
      <c r="S58" s="13"/>
      <c r="T58" s="13"/>
    </row>
    <row r="59" spans="1:20" ht="48" customHeight="1" x14ac:dyDescent="0.25">
      <c r="B59" s="9"/>
      <c r="C59" s="3"/>
      <c r="D59" s="5"/>
      <c r="E59" s="7"/>
      <c r="S59" s="13"/>
      <c r="T59" s="13"/>
    </row>
    <row r="60" spans="1:20" ht="48" customHeight="1" x14ac:dyDescent="0.25">
      <c r="B60" s="9"/>
      <c r="C60" s="3"/>
      <c r="D60" s="5"/>
      <c r="E60" s="7"/>
      <c r="S60" s="13"/>
      <c r="T60" s="13"/>
    </row>
    <row r="61" spans="1:20" ht="48" customHeight="1" x14ac:dyDescent="0.25">
      <c r="B61" s="9"/>
      <c r="C61" s="3"/>
      <c r="D61" s="5"/>
      <c r="E61" s="7"/>
      <c r="S61" s="13"/>
      <c r="T61" s="13"/>
    </row>
    <row r="62" spans="1:20" ht="48" customHeight="1" x14ac:dyDescent="0.25">
      <c r="B62" s="9"/>
      <c r="C62" s="3"/>
      <c r="D62" s="5"/>
      <c r="E62" s="7"/>
      <c r="S62" s="13"/>
      <c r="T62" s="13"/>
    </row>
    <row r="63" spans="1:20" ht="48" customHeight="1" x14ac:dyDescent="0.25">
      <c r="B63" s="9"/>
      <c r="C63" s="3"/>
      <c r="D63" s="5"/>
      <c r="E63" s="7"/>
      <c r="S63" s="13"/>
      <c r="T63" s="13"/>
    </row>
    <row r="64" spans="1:20" ht="48" customHeight="1" x14ac:dyDescent="0.25">
      <c r="B64" s="9"/>
      <c r="C64" s="3"/>
      <c r="D64" s="5"/>
      <c r="E64" s="7"/>
      <c r="S64" s="13"/>
      <c r="T64" s="13"/>
    </row>
    <row r="65" spans="2:20" ht="48" customHeight="1" x14ac:dyDescent="0.25">
      <c r="B65" s="9"/>
      <c r="C65" s="3"/>
      <c r="D65" s="5"/>
      <c r="E65" s="7"/>
      <c r="S65" s="13"/>
      <c r="T65" s="13"/>
    </row>
    <row r="66" spans="2:20" ht="48" customHeight="1" x14ac:dyDescent="0.25">
      <c r="B66" s="9"/>
      <c r="C66" s="3"/>
      <c r="D66" s="5"/>
      <c r="E66" s="7"/>
      <c r="S66" s="13"/>
      <c r="T66" s="13"/>
    </row>
    <row r="67" spans="2:20" ht="48" customHeight="1" x14ac:dyDescent="0.25">
      <c r="B67" s="9"/>
      <c r="C67" s="3"/>
      <c r="D67" s="5"/>
      <c r="E67" s="7"/>
      <c r="S67" s="13"/>
      <c r="T67" s="13"/>
    </row>
    <row r="68" spans="2:20" ht="48" customHeight="1" x14ac:dyDescent="0.25">
      <c r="B68" s="9"/>
      <c r="C68" s="3"/>
      <c r="D68" s="5"/>
      <c r="E68" s="7"/>
      <c r="S68" s="13"/>
      <c r="T68" s="13"/>
    </row>
    <row r="69" spans="2:20" ht="48" customHeight="1" x14ac:dyDescent="0.25">
      <c r="B69" s="9"/>
      <c r="C69" s="3"/>
      <c r="D69" s="5"/>
      <c r="E69" s="7"/>
      <c r="S69" s="13"/>
      <c r="T69" s="13"/>
    </row>
    <row r="70" spans="2:20" ht="48" customHeight="1" x14ac:dyDescent="0.25">
      <c r="B70" s="9"/>
      <c r="C70" s="3"/>
      <c r="D70" s="5"/>
      <c r="E70" s="7"/>
      <c r="S70" s="13"/>
      <c r="T70" s="13"/>
    </row>
    <row r="71" spans="2:20" ht="48" customHeight="1" x14ac:dyDescent="0.25">
      <c r="B71" s="9"/>
      <c r="C71" s="3"/>
      <c r="D71" s="5"/>
      <c r="E71" s="7"/>
      <c r="S71" s="13"/>
      <c r="T71" s="13"/>
    </row>
    <row r="72" spans="2:20" ht="48" customHeight="1" x14ac:dyDescent="0.25">
      <c r="B72" s="9"/>
      <c r="C72" s="3"/>
      <c r="D72" s="5"/>
      <c r="E72" s="7"/>
      <c r="S72" s="13"/>
      <c r="T72" s="13"/>
    </row>
    <row r="73" spans="2:20" ht="48" customHeight="1" x14ac:dyDescent="0.25">
      <c r="B73" s="9"/>
      <c r="C73" s="3"/>
      <c r="D73" s="5"/>
      <c r="E73" s="7"/>
      <c r="S73" s="13"/>
      <c r="T73" s="13"/>
    </row>
    <row r="74" spans="2:20" ht="48" customHeight="1" x14ac:dyDescent="0.25">
      <c r="B74" s="9"/>
      <c r="C74" s="3"/>
      <c r="D74" s="5"/>
      <c r="E74" s="7"/>
      <c r="S74" s="13"/>
      <c r="T74" s="13"/>
    </row>
    <row r="75" spans="2:20" ht="48" customHeight="1" x14ac:dyDescent="0.25">
      <c r="B75" s="9"/>
      <c r="C75" s="3"/>
      <c r="D75" s="5"/>
      <c r="E75" s="7"/>
      <c r="S75" s="13"/>
      <c r="T75" s="13"/>
    </row>
    <row r="76" spans="2:20" ht="48" customHeight="1" x14ac:dyDescent="0.25">
      <c r="B76" s="9"/>
      <c r="C76" s="3"/>
      <c r="D76" s="5"/>
      <c r="E76" s="7"/>
      <c r="S76" s="13"/>
      <c r="T76" s="13"/>
    </row>
    <row r="77" spans="2:20" ht="48" customHeight="1" x14ac:dyDescent="0.25">
      <c r="B77" s="9"/>
      <c r="C77" s="3"/>
      <c r="D77" s="5"/>
      <c r="E77" s="7"/>
      <c r="S77" s="13"/>
      <c r="T77" s="13"/>
    </row>
    <row r="78" spans="2:20" ht="48" customHeight="1" x14ac:dyDescent="0.25">
      <c r="B78" s="9"/>
      <c r="C78" s="3"/>
      <c r="D78" s="5"/>
      <c r="E78" s="7"/>
      <c r="S78" s="13"/>
      <c r="T78" s="13"/>
    </row>
    <row r="79" spans="2:20" ht="48" customHeight="1" x14ac:dyDescent="0.25">
      <c r="B79" s="9"/>
      <c r="C79" s="3"/>
      <c r="D79" s="5"/>
      <c r="E79" s="7"/>
      <c r="S79" s="13"/>
      <c r="T79" s="13"/>
    </row>
    <row r="80" spans="2:20" ht="48" customHeight="1" x14ac:dyDescent="0.25">
      <c r="B80" s="9"/>
      <c r="C80" s="3"/>
      <c r="D80" s="5"/>
      <c r="E80" s="7"/>
      <c r="S80" s="13"/>
      <c r="T80" s="13"/>
    </row>
    <row r="81" spans="2:20" ht="48" customHeight="1" x14ac:dyDescent="0.25">
      <c r="B81" s="9"/>
      <c r="C81" s="3"/>
      <c r="D81" s="5"/>
      <c r="E81" s="7"/>
      <c r="S81" s="13"/>
      <c r="T81" s="13"/>
    </row>
    <row r="82" spans="2:20" ht="48" customHeight="1" x14ac:dyDescent="0.25">
      <c r="B82" s="9"/>
      <c r="C82" s="3"/>
      <c r="D82" s="5"/>
      <c r="E82" s="7"/>
      <c r="S82" s="13"/>
      <c r="T82" s="13"/>
    </row>
    <row r="83" spans="2:20" ht="48" customHeight="1" x14ac:dyDescent="0.25">
      <c r="B83" s="9"/>
      <c r="C83" s="3"/>
      <c r="D83" s="5"/>
      <c r="E83" s="7"/>
      <c r="S83" s="13"/>
      <c r="T83" s="13"/>
    </row>
    <row r="84" spans="2:20" ht="48" customHeight="1" x14ac:dyDescent="0.25">
      <c r="B84" s="9"/>
      <c r="C84" s="3"/>
      <c r="D84" s="5"/>
      <c r="E84" s="7"/>
      <c r="S84" s="13"/>
      <c r="T84" s="13"/>
    </row>
    <row r="85" spans="2:20" ht="48" customHeight="1" x14ac:dyDescent="0.25">
      <c r="B85" s="9"/>
      <c r="C85" s="3"/>
      <c r="D85" s="5"/>
      <c r="E85" s="7"/>
      <c r="S85" s="13"/>
      <c r="T85" s="13"/>
    </row>
    <row r="86" spans="2:20" ht="48" customHeight="1" x14ac:dyDescent="0.25">
      <c r="B86" s="9"/>
      <c r="C86" s="3"/>
      <c r="D86" s="5"/>
      <c r="E86" s="7"/>
      <c r="S86" s="13"/>
      <c r="T86" s="13"/>
    </row>
    <row r="87" spans="2:20" ht="48" customHeight="1" x14ac:dyDescent="0.25">
      <c r="B87" s="9"/>
      <c r="C87" s="3"/>
      <c r="D87" s="5"/>
      <c r="E87" s="7"/>
      <c r="S87" s="13"/>
      <c r="T87" s="13"/>
    </row>
    <row r="88" spans="2:20" ht="48" customHeight="1" x14ac:dyDescent="0.25">
      <c r="B88" s="9"/>
      <c r="C88" s="3"/>
      <c r="D88" s="5"/>
      <c r="E88" s="7"/>
      <c r="S88" s="13"/>
      <c r="T88" s="13"/>
    </row>
    <row r="89" spans="2:20" ht="48" customHeight="1" x14ac:dyDescent="0.25">
      <c r="B89" s="9"/>
      <c r="C89" s="3"/>
      <c r="D89" s="5"/>
      <c r="E89" s="7"/>
      <c r="S89" s="13"/>
      <c r="T89" s="13"/>
    </row>
    <row r="90" spans="2:20" ht="48" customHeight="1" x14ac:dyDescent="0.25">
      <c r="B90" s="9"/>
      <c r="C90" s="3"/>
      <c r="D90" s="5"/>
      <c r="E90" s="7"/>
      <c r="S90" s="13"/>
      <c r="T90" s="13"/>
    </row>
    <row r="91" spans="2:20" ht="48" customHeight="1" x14ac:dyDescent="0.25">
      <c r="B91" s="9"/>
      <c r="C91" s="3"/>
      <c r="D91" s="5"/>
      <c r="E91" s="7"/>
      <c r="S91" s="13"/>
      <c r="T91" s="13"/>
    </row>
    <row r="92" spans="2:20" ht="48" customHeight="1" x14ac:dyDescent="0.25">
      <c r="B92" s="9"/>
      <c r="C92" s="3"/>
      <c r="D92" s="5"/>
      <c r="E92" s="7"/>
      <c r="S92" s="13"/>
      <c r="T92" s="13"/>
    </row>
    <row r="93" spans="2:20" ht="48" customHeight="1" x14ac:dyDescent="0.25">
      <c r="B93" s="9"/>
      <c r="C93" s="3"/>
      <c r="D93" s="5"/>
      <c r="E93" s="7"/>
      <c r="S93" s="13"/>
      <c r="T93" s="13"/>
    </row>
    <row r="94" spans="2:20" ht="48" customHeight="1" x14ac:dyDescent="0.25">
      <c r="B94" s="9"/>
      <c r="C94" s="3"/>
      <c r="D94" s="5"/>
      <c r="E94" s="7"/>
      <c r="S94" s="13"/>
      <c r="T94" s="13"/>
    </row>
    <row r="95" spans="2:20" ht="48" customHeight="1" x14ac:dyDescent="0.25">
      <c r="B95" s="9"/>
      <c r="C95" s="3"/>
      <c r="D95" s="5"/>
      <c r="E95" s="7"/>
      <c r="S95" s="13"/>
      <c r="T95" s="13"/>
    </row>
    <row r="96" spans="2:20" ht="48" customHeight="1" x14ac:dyDescent="0.25">
      <c r="B96" s="9"/>
      <c r="C96" s="3"/>
      <c r="D96" s="5"/>
      <c r="E96" s="7"/>
      <c r="S96" s="13"/>
      <c r="T96" s="13"/>
    </row>
    <row r="97" spans="2:20" ht="48" customHeight="1" x14ac:dyDescent="0.25">
      <c r="B97" s="9"/>
      <c r="C97" s="3"/>
      <c r="D97" s="5"/>
      <c r="E97" s="7"/>
      <c r="S97" s="13"/>
      <c r="T97" s="13"/>
    </row>
    <row r="98" spans="2:20" ht="48" customHeight="1" x14ac:dyDescent="0.25">
      <c r="B98" s="9"/>
      <c r="C98" s="3"/>
      <c r="D98" s="5"/>
      <c r="E98" s="7"/>
      <c r="S98" s="13"/>
      <c r="T98" s="13"/>
    </row>
    <row r="99" spans="2:20" ht="48" customHeight="1" x14ac:dyDescent="0.25">
      <c r="B99" s="9"/>
      <c r="C99" s="3"/>
      <c r="D99" s="5"/>
      <c r="E99" s="7"/>
      <c r="S99" s="13"/>
      <c r="T99" s="13"/>
    </row>
    <row r="100" spans="2:20" ht="48" customHeight="1" x14ac:dyDescent="0.25">
      <c r="B100" s="9"/>
      <c r="C100" s="3"/>
      <c r="D100" s="5"/>
      <c r="E100" s="7"/>
      <c r="S100" s="13"/>
      <c r="T100" s="13"/>
    </row>
    <row r="101" spans="2:20" ht="48" customHeight="1" x14ac:dyDescent="0.25">
      <c r="B101" s="9"/>
      <c r="C101" s="3"/>
      <c r="D101" s="5"/>
      <c r="E101" s="7"/>
      <c r="S101" s="13"/>
      <c r="T101" s="13"/>
    </row>
    <row r="102" spans="2:20" ht="48" customHeight="1" x14ac:dyDescent="0.25">
      <c r="B102" s="9"/>
      <c r="C102" s="3"/>
      <c r="D102" s="5"/>
      <c r="E102" s="7"/>
      <c r="S102" s="13"/>
      <c r="T102" s="13"/>
    </row>
    <row r="103" spans="2:20" ht="48" customHeight="1" x14ac:dyDescent="0.25">
      <c r="B103" s="9"/>
      <c r="C103" s="3"/>
      <c r="D103" s="5"/>
      <c r="E103" s="7"/>
      <c r="S103" s="13"/>
      <c r="T103" s="13"/>
    </row>
    <row r="104" spans="2:20" ht="48" customHeight="1" x14ac:dyDescent="0.25">
      <c r="B104" s="9"/>
      <c r="C104" s="3"/>
      <c r="D104" s="5"/>
      <c r="E104" s="7"/>
      <c r="S104" s="13"/>
      <c r="T104" s="13"/>
    </row>
    <row r="105" spans="2:20" ht="48" customHeight="1" x14ac:dyDescent="0.25">
      <c r="B105" s="9"/>
      <c r="C105" s="3"/>
      <c r="D105" s="5"/>
      <c r="E105" s="7"/>
      <c r="S105" s="13"/>
      <c r="T105" s="13"/>
    </row>
    <row r="106" spans="2:20" ht="48" customHeight="1" x14ac:dyDescent="0.25">
      <c r="B106" s="9"/>
      <c r="C106" s="3"/>
      <c r="D106" s="5"/>
      <c r="E106" s="7"/>
      <c r="S106" s="13"/>
      <c r="T106" s="13"/>
    </row>
    <row r="107" spans="2:20" ht="48" customHeight="1" x14ac:dyDescent="0.25">
      <c r="B107" s="9"/>
      <c r="C107" s="3"/>
      <c r="D107" s="5"/>
      <c r="E107" s="7"/>
      <c r="S107" s="13"/>
      <c r="T107" s="13"/>
    </row>
    <row r="108" spans="2:20" ht="48" customHeight="1" x14ac:dyDescent="0.25">
      <c r="B108" s="9"/>
      <c r="C108" s="3"/>
      <c r="D108" s="5"/>
      <c r="E108" s="7"/>
      <c r="S108" s="13"/>
      <c r="T108" s="13"/>
    </row>
    <row r="109" spans="2:20" ht="48" customHeight="1" x14ac:dyDescent="0.25">
      <c r="B109" s="9"/>
      <c r="C109" s="3"/>
      <c r="D109" s="5"/>
      <c r="E109" s="7"/>
      <c r="S109" s="13"/>
      <c r="T109" s="13"/>
    </row>
    <row r="110" spans="2:20" ht="48" customHeight="1" x14ac:dyDescent="0.25">
      <c r="B110" s="9"/>
      <c r="C110" s="3"/>
      <c r="D110" s="5"/>
      <c r="E110" s="7"/>
      <c r="S110" s="13"/>
      <c r="T110" s="13"/>
    </row>
    <row r="111" spans="2:20" ht="48" customHeight="1" x14ac:dyDescent="0.25">
      <c r="B111" s="9"/>
      <c r="C111" s="3"/>
      <c r="D111" s="5"/>
      <c r="E111" s="7"/>
      <c r="S111" s="13"/>
      <c r="T111" s="13"/>
    </row>
    <row r="112" spans="2:20" ht="48" customHeight="1" x14ac:dyDescent="0.25">
      <c r="B112" s="9"/>
      <c r="C112" s="3"/>
      <c r="D112" s="5"/>
      <c r="E112" s="7"/>
      <c r="S112" s="13"/>
      <c r="T112" s="13"/>
    </row>
    <row r="113" spans="2:20" ht="48" customHeight="1" x14ac:dyDescent="0.25">
      <c r="B113" s="9"/>
      <c r="C113" s="3"/>
      <c r="D113" s="5"/>
      <c r="E113" s="7"/>
      <c r="S113" s="13"/>
      <c r="T113" s="13"/>
    </row>
    <row r="114" spans="2:20" ht="48" customHeight="1" x14ac:dyDescent="0.25">
      <c r="B114" s="9"/>
      <c r="C114" s="3"/>
      <c r="D114" s="5"/>
      <c r="E114" s="7"/>
      <c r="S114" s="13"/>
      <c r="T114" s="13"/>
    </row>
    <row r="115" spans="2:20" ht="48" customHeight="1" x14ac:dyDescent="0.25">
      <c r="B115" s="9"/>
      <c r="C115" s="3"/>
      <c r="D115" s="5"/>
      <c r="E115" s="7"/>
      <c r="S115" s="13"/>
      <c r="T115" s="13"/>
    </row>
    <row r="116" spans="2:20" ht="48" customHeight="1" x14ac:dyDescent="0.25">
      <c r="B116" s="9"/>
      <c r="C116" s="3"/>
      <c r="D116" s="5"/>
      <c r="E116" s="7"/>
      <c r="S116" s="13"/>
      <c r="T116" s="13"/>
    </row>
    <row r="117" spans="2:20" ht="48" customHeight="1" x14ac:dyDescent="0.25">
      <c r="B117" s="9"/>
      <c r="C117" s="3"/>
      <c r="D117" s="5"/>
      <c r="E117" s="7"/>
      <c r="S117" s="13"/>
      <c r="T117" s="13"/>
    </row>
    <row r="118" spans="2:20" ht="48" customHeight="1" x14ac:dyDescent="0.25">
      <c r="B118" s="9"/>
      <c r="C118" s="3"/>
      <c r="D118" s="5"/>
      <c r="E118" s="7"/>
      <c r="S118" s="13"/>
      <c r="T118" s="13"/>
    </row>
    <row r="119" spans="2:20" ht="48" customHeight="1" x14ac:dyDescent="0.25">
      <c r="B119" s="9"/>
      <c r="C119" s="3"/>
      <c r="D119" s="5"/>
      <c r="E119" s="7"/>
      <c r="S119" s="13"/>
      <c r="T119" s="13"/>
    </row>
    <row r="120" spans="2:20" ht="48" customHeight="1" x14ac:dyDescent="0.25">
      <c r="B120" s="9"/>
      <c r="C120" s="3"/>
      <c r="D120" s="5"/>
      <c r="E120" s="7"/>
      <c r="S120" s="13"/>
      <c r="T120" s="13"/>
    </row>
    <row r="121" spans="2:20" ht="48" customHeight="1" x14ac:dyDescent="0.25">
      <c r="B121" s="9"/>
      <c r="C121" s="3"/>
      <c r="D121" s="5"/>
      <c r="E121" s="7"/>
      <c r="S121" s="13"/>
      <c r="T121" s="13"/>
    </row>
    <row r="122" spans="2:20" ht="48" customHeight="1" x14ac:dyDescent="0.25">
      <c r="B122" s="9"/>
      <c r="C122" s="3"/>
      <c r="D122" s="5"/>
      <c r="E122" s="7"/>
      <c r="S122" s="13"/>
      <c r="T122" s="13"/>
    </row>
    <row r="123" spans="2:20" ht="48" customHeight="1" x14ac:dyDescent="0.25">
      <c r="B123" s="9"/>
      <c r="C123" s="3"/>
      <c r="D123" s="5"/>
      <c r="E123" s="7"/>
      <c r="S123" s="13"/>
      <c r="T123" s="13"/>
    </row>
    <row r="124" spans="2:20" ht="48" customHeight="1" x14ac:dyDescent="0.25">
      <c r="B124" s="9"/>
      <c r="C124" s="3"/>
      <c r="D124" s="5"/>
      <c r="E124" s="7"/>
      <c r="S124" s="13"/>
      <c r="T124" s="13"/>
    </row>
    <row r="125" spans="2:20" ht="48" customHeight="1" x14ac:dyDescent="0.25">
      <c r="B125" s="9"/>
      <c r="C125" s="3"/>
      <c r="D125" s="5"/>
      <c r="E125" s="7"/>
      <c r="S125" s="13"/>
      <c r="T125" s="13"/>
    </row>
    <row r="126" spans="2:20" ht="48" customHeight="1" x14ac:dyDescent="0.25">
      <c r="B126" s="9"/>
      <c r="C126" s="3"/>
      <c r="D126" s="5"/>
      <c r="E126" s="7"/>
      <c r="S126" s="13"/>
      <c r="T126" s="13"/>
    </row>
    <row r="127" spans="2:20" ht="48" customHeight="1" x14ac:dyDescent="0.25">
      <c r="B127" s="9"/>
      <c r="C127" s="3"/>
      <c r="D127" s="5"/>
      <c r="E127" s="7"/>
      <c r="S127" s="13"/>
      <c r="T127" s="13"/>
    </row>
    <row r="128" spans="2:20" ht="48" customHeight="1" x14ac:dyDescent="0.25">
      <c r="B128" s="9"/>
      <c r="C128" s="3"/>
      <c r="D128" s="5"/>
      <c r="E128" s="7"/>
      <c r="S128" s="13"/>
      <c r="T128" s="13"/>
    </row>
    <row r="129" spans="2:20" ht="48" customHeight="1" x14ac:dyDescent="0.25">
      <c r="B129" s="9"/>
      <c r="C129" s="3"/>
      <c r="D129" s="5"/>
      <c r="E129" s="7"/>
      <c r="S129" s="13"/>
      <c r="T129" s="13"/>
    </row>
    <row r="130" spans="2:20" ht="48" customHeight="1" x14ac:dyDescent="0.25">
      <c r="B130" s="9"/>
      <c r="C130" s="3"/>
      <c r="D130" s="5"/>
      <c r="E130" s="7"/>
      <c r="S130" s="13"/>
      <c r="T130" s="13"/>
    </row>
    <row r="131" spans="2:20" ht="48" customHeight="1" x14ac:dyDescent="0.25">
      <c r="B131" s="9"/>
      <c r="C131" s="3"/>
      <c r="D131" s="5"/>
      <c r="E131" s="7"/>
      <c r="S131" s="13"/>
      <c r="T131" s="13"/>
    </row>
    <row r="132" spans="2:20" ht="48" customHeight="1" x14ac:dyDescent="0.25">
      <c r="B132" s="9"/>
      <c r="C132" s="3"/>
      <c r="D132" s="5"/>
      <c r="E132" s="7"/>
      <c r="S132" s="13"/>
      <c r="T132" s="13"/>
    </row>
    <row r="133" spans="2:20" ht="48" customHeight="1" x14ac:dyDescent="0.25">
      <c r="B133" s="9"/>
      <c r="C133" s="3"/>
      <c r="D133" s="5"/>
      <c r="E133" s="7"/>
      <c r="S133" s="13"/>
      <c r="T133" s="13"/>
    </row>
    <row r="134" spans="2:20" ht="48" customHeight="1" x14ac:dyDescent="0.25">
      <c r="B134" s="9"/>
      <c r="C134" s="3"/>
      <c r="D134" s="5"/>
      <c r="E134" s="7"/>
      <c r="S134" s="13"/>
      <c r="T134" s="13"/>
    </row>
    <row r="135" spans="2:20" ht="48" customHeight="1" x14ac:dyDescent="0.25">
      <c r="B135" s="9"/>
      <c r="C135" s="3"/>
      <c r="D135" s="5"/>
      <c r="E135" s="7"/>
      <c r="S135" s="13"/>
      <c r="T135" s="13"/>
    </row>
    <row r="136" spans="2:20" ht="48" customHeight="1" x14ac:dyDescent="0.25">
      <c r="B136" s="9"/>
      <c r="C136" s="3"/>
      <c r="D136" s="5"/>
      <c r="E136" s="7"/>
      <c r="S136" s="13"/>
      <c r="T136" s="13"/>
    </row>
    <row r="137" spans="2:20" ht="48" customHeight="1" x14ac:dyDescent="0.25">
      <c r="B137" s="9"/>
      <c r="C137" s="3"/>
      <c r="D137" s="5"/>
      <c r="E137" s="7"/>
      <c r="S137" s="13"/>
      <c r="T137" s="13"/>
    </row>
    <row r="138" spans="2:20" ht="48" customHeight="1" x14ac:dyDescent="0.25">
      <c r="B138" s="9"/>
      <c r="C138" s="3"/>
      <c r="D138" s="5"/>
      <c r="E138" s="7"/>
      <c r="S138" s="13"/>
      <c r="T138" s="13"/>
    </row>
    <row r="139" spans="2:20" ht="48" customHeight="1" x14ac:dyDescent="0.25">
      <c r="B139" s="9"/>
      <c r="C139" s="3"/>
      <c r="D139" s="5"/>
      <c r="E139" s="7"/>
      <c r="S139" s="13"/>
      <c r="T139" s="13"/>
    </row>
    <row r="140" spans="2:20" ht="48" customHeight="1" x14ac:dyDescent="0.25">
      <c r="B140" s="9"/>
      <c r="C140" s="3"/>
      <c r="D140" s="5"/>
      <c r="E140" s="7"/>
      <c r="S140" s="13"/>
      <c r="T140" s="13"/>
    </row>
    <row r="141" spans="2:20" ht="48" customHeight="1" x14ac:dyDescent="0.25">
      <c r="B141" s="9"/>
      <c r="C141" s="3"/>
      <c r="D141" s="5"/>
      <c r="E141" s="7"/>
      <c r="S141" s="13"/>
      <c r="T141" s="13"/>
    </row>
    <row r="142" spans="2:20" ht="48" customHeight="1" x14ac:dyDescent="0.25">
      <c r="B142" s="9"/>
      <c r="C142" s="3"/>
      <c r="D142" s="5"/>
      <c r="E142" s="7"/>
      <c r="S142" s="13"/>
      <c r="T142" s="13"/>
    </row>
    <row r="143" spans="2:20" ht="48" customHeight="1" x14ac:dyDescent="0.25">
      <c r="B143" s="9"/>
      <c r="C143" s="3"/>
      <c r="D143" s="5"/>
      <c r="E143" s="7"/>
      <c r="S143" s="13"/>
      <c r="T143" s="13"/>
    </row>
    <row r="144" spans="2:20" ht="48" customHeight="1" x14ac:dyDescent="0.25">
      <c r="B144" s="9"/>
      <c r="C144" s="3"/>
      <c r="D144" s="5"/>
      <c r="E144" s="7"/>
      <c r="S144" s="13"/>
      <c r="T144" s="13"/>
    </row>
    <row r="145" spans="2:20" ht="48" customHeight="1" x14ac:dyDescent="0.25">
      <c r="B145" s="9"/>
      <c r="C145" s="3"/>
      <c r="D145" s="5"/>
      <c r="E145" s="7"/>
      <c r="S145" s="13"/>
      <c r="T145" s="13"/>
    </row>
    <row r="146" spans="2:20" ht="48" customHeight="1" x14ac:dyDescent="0.25">
      <c r="B146" s="9"/>
      <c r="C146" s="3"/>
      <c r="D146" s="5"/>
      <c r="E146" s="7"/>
      <c r="S146" s="13"/>
      <c r="T146" s="13"/>
    </row>
    <row r="147" spans="2:20" ht="48" customHeight="1" x14ac:dyDescent="0.25">
      <c r="B147" s="9"/>
      <c r="C147" s="3"/>
      <c r="D147" s="5"/>
      <c r="E147" s="7"/>
      <c r="S147" s="13"/>
      <c r="T147" s="13"/>
    </row>
    <row r="148" spans="2:20" ht="48" customHeight="1" x14ac:dyDescent="0.25">
      <c r="B148" s="9"/>
      <c r="C148" s="3"/>
      <c r="D148" s="5"/>
      <c r="E148" s="7"/>
      <c r="S148" s="13"/>
      <c r="T148" s="13"/>
    </row>
    <row r="149" spans="2:20" ht="48" customHeight="1" x14ac:dyDescent="0.25">
      <c r="B149" s="9"/>
      <c r="C149" s="3"/>
      <c r="D149" s="5"/>
      <c r="E149" s="7"/>
      <c r="S149" s="13"/>
      <c r="T149" s="13"/>
    </row>
    <row r="150" spans="2:20" ht="48" customHeight="1" x14ac:dyDescent="0.25">
      <c r="B150" s="9"/>
      <c r="C150" s="3"/>
      <c r="D150" s="5"/>
      <c r="E150" s="7"/>
      <c r="S150" s="13"/>
      <c r="T150" s="13"/>
    </row>
    <row r="151" spans="2:20" ht="48" customHeight="1" x14ac:dyDescent="0.25">
      <c r="B151" s="9"/>
      <c r="C151" s="3"/>
      <c r="D151" s="5"/>
      <c r="E151" s="7"/>
      <c r="S151" s="13"/>
      <c r="T151" s="13"/>
    </row>
    <row r="152" spans="2:20" ht="48" customHeight="1" x14ac:dyDescent="0.25">
      <c r="B152" s="9"/>
      <c r="C152" s="3"/>
      <c r="D152" s="5"/>
      <c r="E152" s="7"/>
      <c r="S152" s="13"/>
      <c r="T152" s="13"/>
    </row>
    <row r="153" spans="2:20" ht="48" customHeight="1" x14ac:dyDescent="0.25">
      <c r="B153" s="9"/>
      <c r="C153" s="3"/>
      <c r="D153" s="5"/>
      <c r="E153" s="7"/>
      <c r="S153" s="13"/>
      <c r="T153" s="13"/>
    </row>
    <row r="154" spans="2:20" ht="48" customHeight="1" x14ac:dyDescent="0.25">
      <c r="B154" s="9"/>
      <c r="C154" s="3"/>
      <c r="D154" s="5"/>
      <c r="E154" s="7"/>
      <c r="S154" s="13"/>
      <c r="T154" s="13"/>
    </row>
    <row r="155" spans="2:20" ht="48" customHeight="1" x14ac:dyDescent="0.25">
      <c r="B155" s="9"/>
      <c r="C155" s="3"/>
      <c r="D155" s="5"/>
      <c r="E155" s="7"/>
      <c r="S155" s="13"/>
      <c r="T155" s="13"/>
    </row>
    <row r="156" spans="2:20" ht="48" customHeight="1" x14ac:dyDescent="0.25">
      <c r="B156" s="9"/>
      <c r="C156" s="3"/>
      <c r="D156" s="5"/>
      <c r="E156" s="7"/>
      <c r="S156" s="13"/>
      <c r="T156" s="13"/>
    </row>
    <row r="157" spans="2:20" ht="48" customHeight="1" x14ac:dyDescent="0.25">
      <c r="B157" s="9"/>
      <c r="C157" s="3"/>
      <c r="D157" s="5"/>
      <c r="E157" s="7"/>
      <c r="S157" s="13"/>
      <c r="T157" s="13"/>
    </row>
    <row r="158" spans="2:20" ht="48" customHeight="1" x14ac:dyDescent="0.25">
      <c r="B158" s="9"/>
      <c r="C158" s="3"/>
      <c r="D158" s="5"/>
      <c r="E158" s="7"/>
      <c r="S158" s="13"/>
      <c r="T158" s="13"/>
    </row>
    <row r="159" spans="2:20" ht="48" customHeight="1" x14ac:dyDescent="0.25">
      <c r="B159" s="9"/>
      <c r="C159" s="3"/>
      <c r="D159" s="5"/>
      <c r="E159" s="7"/>
      <c r="S159" s="13"/>
      <c r="T159" s="13"/>
    </row>
    <row r="160" spans="2:20" ht="48" customHeight="1" x14ac:dyDescent="0.25">
      <c r="B160" s="9"/>
      <c r="C160" s="3"/>
      <c r="D160" s="5"/>
      <c r="E160" s="7"/>
      <c r="S160" s="13"/>
      <c r="T160" s="13"/>
    </row>
    <row r="161" spans="2:20" ht="48" customHeight="1" x14ac:dyDescent="0.25">
      <c r="B161" s="9"/>
      <c r="C161" s="3"/>
      <c r="D161" s="5"/>
      <c r="E161" s="7"/>
      <c r="S161" s="13"/>
      <c r="T161" s="13"/>
    </row>
    <row r="162" spans="2:20" ht="48" customHeight="1" x14ac:dyDescent="0.25">
      <c r="B162" s="9"/>
      <c r="C162" s="3"/>
      <c r="D162" s="5"/>
      <c r="E162" s="7"/>
      <c r="S162" s="13"/>
      <c r="T162" s="13"/>
    </row>
    <row r="163" spans="2:20" ht="48" customHeight="1" x14ac:dyDescent="0.25">
      <c r="B163" s="9"/>
      <c r="C163" s="3"/>
      <c r="D163" s="5"/>
      <c r="E163" s="7"/>
      <c r="S163" s="13"/>
      <c r="T163" s="13"/>
    </row>
    <row r="164" spans="2:20" ht="48" customHeight="1" x14ac:dyDescent="0.25">
      <c r="B164" s="9"/>
      <c r="C164" s="3"/>
      <c r="D164" s="5"/>
      <c r="E164" s="7"/>
      <c r="S164" s="13"/>
      <c r="T164" s="13"/>
    </row>
    <row r="165" spans="2:20" ht="48" customHeight="1" x14ac:dyDescent="0.25">
      <c r="B165" s="9"/>
      <c r="C165" s="3"/>
      <c r="D165" s="5"/>
      <c r="E165" s="7"/>
      <c r="S165" s="13"/>
      <c r="T165" s="13"/>
    </row>
    <row r="166" spans="2:20" ht="48" customHeight="1" x14ac:dyDescent="0.25">
      <c r="B166" s="9"/>
      <c r="C166" s="3"/>
      <c r="D166" s="5"/>
      <c r="E166" s="7"/>
      <c r="S166" s="13"/>
      <c r="T166" s="13"/>
    </row>
    <row r="167" spans="2:20" ht="48" customHeight="1" x14ac:dyDescent="0.25">
      <c r="B167" s="9"/>
      <c r="C167" s="3"/>
      <c r="D167" s="5"/>
      <c r="E167" s="7"/>
      <c r="S167" s="13"/>
      <c r="T167" s="13"/>
    </row>
    <row r="168" spans="2:20" ht="48" customHeight="1" x14ac:dyDescent="0.25">
      <c r="B168" s="9"/>
      <c r="C168" s="3"/>
      <c r="D168" s="5"/>
      <c r="E168" s="7"/>
      <c r="S168" s="13"/>
      <c r="T168" s="13"/>
    </row>
    <row r="169" spans="2:20" ht="48" customHeight="1" x14ac:dyDescent="0.25">
      <c r="B169" s="9"/>
      <c r="C169" s="3"/>
      <c r="D169" s="5"/>
      <c r="E169" s="7"/>
      <c r="S169" s="13"/>
      <c r="T169" s="13"/>
    </row>
    <row r="170" spans="2:20" ht="48" customHeight="1" x14ac:dyDescent="0.25">
      <c r="B170" s="9"/>
      <c r="C170" s="3"/>
      <c r="D170" s="5"/>
      <c r="E170" s="7"/>
      <c r="S170" s="13"/>
      <c r="T170" s="13"/>
    </row>
    <row r="171" spans="2:20" ht="48" customHeight="1" x14ac:dyDescent="0.25">
      <c r="B171" s="9"/>
      <c r="C171" s="3"/>
      <c r="D171" s="5"/>
      <c r="E171" s="7"/>
      <c r="S171" s="13"/>
      <c r="T171" s="13"/>
    </row>
    <row r="172" spans="2:20" ht="48" customHeight="1" x14ac:dyDescent="0.25">
      <c r="B172" s="9"/>
      <c r="C172" s="3"/>
      <c r="D172" s="5"/>
      <c r="E172" s="7"/>
      <c r="S172" s="13"/>
      <c r="T172" s="13"/>
    </row>
    <row r="173" spans="2:20" ht="48" customHeight="1" x14ac:dyDescent="0.25">
      <c r="B173" s="9"/>
      <c r="C173" s="3"/>
      <c r="D173" s="5"/>
      <c r="E173" s="7"/>
      <c r="S173" s="13"/>
      <c r="T173" s="13"/>
    </row>
    <row r="174" spans="2:20" ht="48" customHeight="1" x14ac:dyDescent="0.25">
      <c r="B174" s="9"/>
      <c r="C174" s="3"/>
      <c r="D174" s="5"/>
      <c r="E174" s="7"/>
      <c r="S174" s="13"/>
      <c r="T174" s="13"/>
    </row>
    <row r="175" spans="2:20" ht="48" customHeight="1" x14ac:dyDescent="0.25">
      <c r="B175" s="9"/>
      <c r="C175" s="3"/>
      <c r="D175" s="5"/>
      <c r="E175" s="7"/>
      <c r="S175" s="13"/>
      <c r="T175" s="13"/>
    </row>
    <row r="176" spans="2:20" ht="48" customHeight="1" x14ac:dyDescent="0.25">
      <c r="B176" s="9"/>
      <c r="C176" s="3"/>
      <c r="D176" s="5"/>
      <c r="E176" s="7"/>
      <c r="S176" s="13"/>
      <c r="T176" s="13"/>
    </row>
    <row r="177" spans="2:20" ht="48" customHeight="1" x14ac:dyDescent="0.25">
      <c r="B177" s="9"/>
      <c r="C177" s="3"/>
      <c r="D177" s="5"/>
      <c r="E177" s="7"/>
      <c r="S177" s="13"/>
      <c r="T177" s="13"/>
    </row>
    <row r="178" spans="2:20" ht="48" customHeight="1" x14ac:dyDescent="0.25">
      <c r="B178" s="9"/>
      <c r="C178" s="3"/>
      <c r="D178" s="5"/>
      <c r="E178" s="7"/>
      <c r="S178" s="13"/>
      <c r="T178" s="13"/>
    </row>
    <row r="179" spans="2:20" ht="48" customHeight="1" x14ac:dyDescent="0.25">
      <c r="B179" s="9"/>
      <c r="C179" s="3"/>
      <c r="D179" s="5"/>
      <c r="E179" s="7"/>
      <c r="S179" s="13"/>
      <c r="T179" s="13"/>
    </row>
    <row r="180" spans="2:20" ht="48" customHeight="1" x14ac:dyDescent="0.25">
      <c r="B180" s="9"/>
      <c r="C180" s="3"/>
      <c r="D180" s="5"/>
      <c r="E180" s="7"/>
      <c r="S180" s="13"/>
      <c r="T180" s="13"/>
    </row>
    <row r="181" spans="2:20" ht="48" customHeight="1" x14ac:dyDescent="0.25">
      <c r="B181" s="9"/>
      <c r="C181" s="3"/>
      <c r="D181" s="5"/>
      <c r="E181" s="7"/>
      <c r="S181" s="13"/>
      <c r="T181" s="13"/>
    </row>
    <row r="182" spans="2:20" ht="48" customHeight="1" x14ac:dyDescent="0.25">
      <c r="B182" s="9"/>
      <c r="C182" s="3"/>
      <c r="D182" s="5"/>
      <c r="E182" s="7"/>
      <c r="S182" s="13"/>
      <c r="T182" s="13"/>
    </row>
    <row r="183" spans="2:20" ht="48" customHeight="1" x14ac:dyDescent="0.25">
      <c r="B183" s="9"/>
      <c r="C183" s="3"/>
      <c r="D183" s="5"/>
      <c r="E183" s="7"/>
      <c r="S183" s="13"/>
      <c r="T183" s="13"/>
    </row>
    <row r="184" spans="2:20" ht="48" customHeight="1" x14ac:dyDescent="0.25">
      <c r="B184" s="9"/>
      <c r="C184" s="3"/>
      <c r="D184" s="5"/>
      <c r="E184" s="7"/>
      <c r="S184" s="13"/>
      <c r="T184" s="13"/>
    </row>
    <row r="185" spans="2:20" ht="48" customHeight="1" x14ac:dyDescent="0.25">
      <c r="B185" s="9"/>
      <c r="C185" s="3"/>
      <c r="D185" s="5"/>
      <c r="E185" s="7"/>
      <c r="S185" s="13"/>
      <c r="T185" s="13"/>
    </row>
    <row r="186" spans="2:20" ht="48" customHeight="1" x14ac:dyDescent="0.25">
      <c r="B186" s="9"/>
      <c r="C186" s="3"/>
      <c r="D186" s="5"/>
      <c r="E186" s="7"/>
      <c r="S186" s="13"/>
      <c r="T186" s="13"/>
    </row>
    <row r="187" spans="2:20" ht="48" customHeight="1" x14ac:dyDescent="0.25">
      <c r="B187" s="9"/>
      <c r="C187" s="3"/>
      <c r="D187" s="5"/>
      <c r="E187" s="7"/>
      <c r="S187" s="13"/>
      <c r="T187" s="13"/>
    </row>
    <row r="188" spans="2:20" ht="48" customHeight="1" x14ac:dyDescent="0.25">
      <c r="B188" s="9"/>
      <c r="C188" s="3"/>
      <c r="D188" s="5"/>
      <c r="E188" s="7"/>
      <c r="S188" s="13"/>
      <c r="T188" s="13"/>
    </row>
    <row r="189" spans="2:20" ht="48" customHeight="1" x14ac:dyDescent="0.25">
      <c r="B189" s="9"/>
      <c r="C189" s="3"/>
      <c r="D189" s="5"/>
      <c r="E189" s="7"/>
      <c r="S189" s="13"/>
      <c r="T189" s="13"/>
    </row>
    <row r="190" spans="2:20" ht="48" customHeight="1" x14ac:dyDescent="0.25">
      <c r="B190" s="9"/>
      <c r="C190" s="3"/>
      <c r="D190" s="5"/>
      <c r="E190" s="7"/>
      <c r="S190" s="13"/>
      <c r="T190" s="13"/>
    </row>
    <row r="191" spans="2:20" ht="48" customHeight="1" x14ac:dyDescent="0.25">
      <c r="B191" s="9"/>
      <c r="C191" s="3"/>
      <c r="D191" s="5"/>
      <c r="E191" s="7"/>
      <c r="S191" s="13"/>
      <c r="T191" s="13"/>
    </row>
    <row r="192" spans="2:20" ht="48" customHeight="1" x14ac:dyDescent="0.25">
      <c r="B192" s="9"/>
      <c r="C192" s="3"/>
      <c r="D192" s="5"/>
      <c r="E192" s="7"/>
      <c r="S192" s="13"/>
      <c r="T192" s="13"/>
    </row>
    <row r="193" spans="2:20" ht="48" customHeight="1" x14ac:dyDescent="0.25">
      <c r="B193" s="9"/>
      <c r="C193" s="3"/>
      <c r="D193" s="5"/>
      <c r="E193" s="7"/>
      <c r="S193" s="13"/>
      <c r="T193" s="13"/>
    </row>
    <row r="194" spans="2:20" ht="48" customHeight="1" x14ac:dyDescent="0.25">
      <c r="B194" s="9"/>
      <c r="C194" s="3"/>
      <c r="D194" s="5"/>
      <c r="E194" s="7"/>
      <c r="S194" s="13"/>
      <c r="T194" s="13"/>
    </row>
    <row r="195" spans="2:20" ht="48" customHeight="1" x14ac:dyDescent="0.25">
      <c r="B195" s="9"/>
      <c r="C195" s="3"/>
      <c r="D195" s="5"/>
      <c r="E195" s="7"/>
      <c r="S195" s="13"/>
      <c r="T195" s="13"/>
    </row>
    <row r="196" spans="2:20" ht="48" customHeight="1" x14ac:dyDescent="0.25">
      <c r="B196" s="9"/>
      <c r="C196" s="3"/>
      <c r="D196" s="5"/>
      <c r="E196" s="7"/>
      <c r="S196" s="13"/>
      <c r="T196" s="13"/>
    </row>
    <row r="197" spans="2:20" ht="48" customHeight="1" x14ac:dyDescent="0.25">
      <c r="B197" s="9"/>
      <c r="C197" s="3"/>
      <c r="D197" s="5"/>
      <c r="E197" s="7"/>
      <c r="S197" s="13"/>
      <c r="T197" s="13"/>
    </row>
    <row r="198" spans="2:20" ht="48" customHeight="1" x14ac:dyDescent="0.25">
      <c r="B198" s="9"/>
      <c r="C198" s="3"/>
      <c r="D198" s="5"/>
      <c r="E198" s="7"/>
      <c r="S198" s="13"/>
      <c r="T198" s="13"/>
    </row>
    <row r="199" spans="2:20" ht="48" customHeight="1" x14ac:dyDescent="0.25">
      <c r="B199" s="9"/>
      <c r="C199" s="3"/>
      <c r="D199" s="5"/>
      <c r="E199" s="7"/>
      <c r="S199" s="13"/>
      <c r="T199" s="13"/>
    </row>
    <row r="200" spans="2:20" ht="48" customHeight="1" x14ac:dyDescent="0.25">
      <c r="B200" s="9"/>
      <c r="C200" s="3"/>
      <c r="D200" s="5"/>
      <c r="E200" s="7"/>
      <c r="S200" s="13"/>
      <c r="T200" s="13"/>
    </row>
    <row r="201" spans="2:20" ht="48" customHeight="1" x14ac:dyDescent="0.25">
      <c r="B201" s="9"/>
      <c r="C201" s="3"/>
      <c r="D201" s="5"/>
      <c r="E201" s="7"/>
      <c r="S201" s="13"/>
      <c r="T201" s="13"/>
    </row>
    <row r="202" spans="2:20" ht="48" customHeight="1" x14ac:dyDescent="0.25">
      <c r="B202" s="9"/>
      <c r="C202" s="3"/>
      <c r="D202" s="5"/>
      <c r="E202" s="7"/>
      <c r="S202" s="13"/>
      <c r="T202" s="13"/>
    </row>
    <row r="203" spans="2:20" ht="48" customHeight="1" x14ac:dyDescent="0.25">
      <c r="B203" s="9"/>
      <c r="C203" s="3"/>
      <c r="D203" s="5"/>
      <c r="E203" s="7"/>
      <c r="S203" s="13"/>
      <c r="T203" s="13"/>
    </row>
    <row r="204" spans="2:20" ht="48" customHeight="1" x14ac:dyDescent="0.25">
      <c r="B204" s="9"/>
      <c r="C204" s="3"/>
      <c r="D204" s="5"/>
      <c r="E204" s="7"/>
      <c r="S204" s="13"/>
      <c r="T204" s="13"/>
    </row>
    <row r="205" spans="2:20" ht="48" customHeight="1" x14ac:dyDescent="0.25">
      <c r="B205" s="9"/>
      <c r="C205" s="3"/>
      <c r="D205" s="5"/>
      <c r="E205" s="7"/>
      <c r="S205" s="13"/>
      <c r="T205" s="13"/>
    </row>
    <row r="206" spans="2:20" ht="48" customHeight="1" x14ac:dyDescent="0.25">
      <c r="B206" s="9"/>
      <c r="C206" s="3"/>
      <c r="D206" s="5"/>
      <c r="E206" s="7"/>
      <c r="S206" s="13"/>
      <c r="T206" s="13"/>
    </row>
    <row r="207" spans="2:20" ht="48" customHeight="1" x14ac:dyDescent="0.25">
      <c r="B207" s="9"/>
      <c r="C207" s="3"/>
      <c r="D207" s="5"/>
      <c r="E207" s="7"/>
      <c r="S207" s="13"/>
      <c r="T207" s="13"/>
    </row>
    <row r="208" spans="2:20" ht="48" customHeight="1" x14ac:dyDescent="0.25">
      <c r="B208" s="9"/>
      <c r="C208" s="3"/>
      <c r="D208" s="5"/>
      <c r="E208" s="7"/>
      <c r="S208" s="13"/>
      <c r="T208" s="13"/>
    </row>
    <row r="209" spans="2:20" ht="48" customHeight="1" x14ac:dyDescent="0.25">
      <c r="B209" s="9"/>
      <c r="C209" s="3"/>
      <c r="D209" s="5"/>
      <c r="E209" s="7"/>
      <c r="S209" s="13"/>
      <c r="T209" s="13"/>
    </row>
    <row r="210" spans="2:20" ht="48" customHeight="1" x14ac:dyDescent="0.25">
      <c r="B210" s="9"/>
      <c r="C210" s="3"/>
      <c r="D210" s="5"/>
      <c r="E210" s="7"/>
      <c r="S210" s="13"/>
      <c r="T210" s="13"/>
    </row>
    <row r="211" spans="2:20" ht="48" customHeight="1" x14ac:dyDescent="0.25">
      <c r="B211" s="9"/>
      <c r="C211" s="3"/>
      <c r="D211" s="5"/>
      <c r="E211" s="7"/>
      <c r="S211" s="13"/>
      <c r="T211" s="13"/>
    </row>
    <row r="212" spans="2:20" ht="48" customHeight="1" x14ac:dyDescent="0.25">
      <c r="B212" s="9"/>
      <c r="C212" s="3"/>
      <c r="D212" s="5"/>
      <c r="E212" s="7"/>
      <c r="S212" s="13"/>
      <c r="T212" s="13"/>
    </row>
    <row r="213" spans="2:20" ht="48" customHeight="1" x14ac:dyDescent="0.25">
      <c r="B213" s="9"/>
      <c r="C213" s="3"/>
      <c r="D213" s="5"/>
      <c r="E213" s="7"/>
      <c r="S213" s="13"/>
      <c r="T213" s="13"/>
    </row>
    <row r="214" spans="2:20" ht="48" customHeight="1" x14ac:dyDescent="0.25">
      <c r="B214" s="9"/>
      <c r="C214" s="3"/>
      <c r="D214" s="5"/>
      <c r="E214" s="7"/>
      <c r="S214" s="13"/>
      <c r="T214" s="13"/>
    </row>
    <row r="215" spans="2:20" ht="48" customHeight="1" x14ac:dyDescent="0.25">
      <c r="B215" s="9"/>
      <c r="C215" s="3"/>
      <c r="D215" s="5"/>
      <c r="E215" s="7"/>
      <c r="S215" s="13"/>
      <c r="T215" s="13"/>
    </row>
    <row r="216" spans="2:20" ht="48" customHeight="1" x14ac:dyDescent="0.25">
      <c r="B216" s="9"/>
      <c r="C216" s="3"/>
      <c r="D216" s="5"/>
      <c r="E216" s="7"/>
      <c r="S216" s="13"/>
      <c r="T216" s="13"/>
    </row>
    <row r="217" spans="2:20" ht="48" customHeight="1" x14ac:dyDescent="0.25">
      <c r="B217" s="9"/>
      <c r="C217" s="3"/>
      <c r="D217" s="5"/>
      <c r="E217" s="7"/>
      <c r="S217" s="13"/>
      <c r="T217" s="13"/>
    </row>
    <row r="218" spans="2:20" ht="48" customHeight="1" x14ac:dyDescent="0.25">
      <c r="B218" s="9"/>
      <c r="C218" s="3"/>
      <c r="D218" s="5"/>
      <c r="E218" s="7"/>
      <c r="S218" s="13"/>
      <c r="T218" s="13"/>
    </row>
    <row r="219" spans="2:20" ht="48" customHeight="1" x14ac:dyDescent="0.25">
      <c r="B219" s="9"/>
      <c r="C219" s="3"/>
      <c r="D219" s="5"/>
      <c r="E219" s="7"/>
      <c r="S219" s="13"/>
      <c r="T219" s="13"/>
    </row>
    <row r="220" spans="2:20" ht="48" customHeight="1" x14ac:dyDescent="0.25">
      <c r="B220" s="9"/>
      <c r="C220" s="3"/>
      <c r="D220" s="5"/>
      <c r="E220" s="7"/>
      <c r="S220" s="13"/>
      <c r="T220" s="13"/>
    </row>
    <row r="221" spans="2:20" ht="48" customHeight="1" x14ac:dyDescent="0.25">
      <c r="B221" s="9"/>
      <c r="C221" s="3"/>
      <c r="D221" s="5"/>
      <c r="E221" s="7"/>
      <c r="S221" s="13"/>
      <c r="T221" s="13"/>
    </row>
    <row r="222" spans="2:20" ht="48" customHeight="1" x14ac:dyDescent="0.25">
      <c r="B222" s="9"/>
      <c r="C222" s="3"/>
      <c r="D222" s="5"/>
      <c r="E222" s="7"/>
      <c r="S222" s="13"/>
      <c r="T222" s="13"/>
    </row>
    <row r="223" spans="2:20" ht="48" customHeight="1" x14ac:dyDescent="0.25">
      <c r="B223" s="9"/>
      <c r="C223" s="3"/>
      <c r="D223" s="5"/>
      <c r="E223" s="7"/>
      <c r="S223" s="13"/>
      <c r="T223" s="13"/>
    </row>
    <row r="224" spans="2:20" ht="48" customHeight="1" x14ac:dyDescent="0.25">
      <c r="B224" s="9"/>
      <c r="C224" s="3"/>
      <c r="D224" s="5"/>
      <c r="E224" s="7"/>
      <c r="S224" s="13"/>
      <c r="T224" s="13"/>
    </row>
    <row r="225" spans="2:20" ht="48" customHeight="1" x14ac:dyDescent="0.25">
      <c r="B225" s="9"/>
      <c r="C225" s="3"/>
      <c r="D225" s="5"/>
      <c r="E225" s="7"/>
      <c r="S225" s="13"/>
      <c r="T225" s="13"/>
    </row>
    <row r="226" spans="2:20" ht="48" customHeight="1" x14ac:dyDescent="0.25">
      <c r="B226" s="9"/>
      <c r="C226" s="3"/>
      <c r="D226" s="5"/>
      <c r="E226" s="7"/>
      <c r="S226" s="13"/>
      <c r="T226" s="13"/>
    </row>
    <row r="227" spans="2:20" ht="48" customHeight="1" x14ac:dyDescent="0.25">
      <c r="B227" s="9"/>
      <c r="C227" s="3"/>
      <c r="D227" s="5"/>
      <c r="E227" s="7"/>
      <c r="S227" s="13"/>
      <c r="T227" s="13"/>
    </row>
    <row r="228" spans="2:20" ht="48" customHeight="1" x14ac:dyDescent="0.25">
      <c r="B228" s="9"/>
      <c r="C228" s="3"/>
      <c r="D228" s="5"/>
      <c r="E228" s="7"/>
      <c r="S228" s="13"/>
      <c r="T228" s="13"/>
    </row>
    <row r="229" spans="2:20" ht="48" customHeight="1" x14ac:dyDescent="0.25">
      <c r="B229" s="9"/>
      <c r="C229" s="3"/>
      <c r="D229" s="5"/>
      <c r="E229" s="7"/>
      <c r="S229" s="13"/>
      <c r="T229" s="13"/>
    </row>
    <row r="230" spans="2:20" ht="48" customHeight="1" x14ac:dyDescent="0.25">
      <c r="B230" s="9"/>
      <c r="C230" s="3"/>
      <c r="D230" s="5"/>
      <c r="E230" s="7"/>
      <c r="S230" s="13"/>
      <c r="T230" s="13"/>
    </row>
    <row r="231" spans="2:20" ht="48" customHeight="1" x14ac:dyDescent="0.25">
      <c r="B231" s="9"/>
      <c r="C231" s="3"/>
      <c r="D231" s="5"/>
      <c r="E231" s="7"/>
      <c r="S231" s="13"/>
      <c r="T231" s="13"/>
    </row>
    <row r="232" spans="2:20" ht="48" customHeight="1" x14ac:dyDescent="0.25">
      <c r="B232" s="9"/>
      <c r="C232" s="3"/>
      <c r="D232" s="5"/>
      <c r="E232" s="7"/>
      <c r="S232" s="13"/>
      <c r="T232" s="13"/>
    </row>
    <row r="233" spans="2:20" ht="48" customHeight="1" x14ac:dyDescent="0.25">
      <c r="B233" s="9"/>
      <c r="C233" s="3"/>
      <c r="D233" s="5"/>
      <c r="E233" s="7"/>
      <c r="S233" s="13"/>
      <c r="T233" s="13"/>
    </row>
    <row r="234" spans="2:20" ht="48" customHeight="1" x14ac:dyDescent="0.25">
      <c r="B234" s="9"/>
      <c r="C234" s="3"/>
      <c r="D234" s="5"/>
      <c r="E234" s="7"/>
      <c r="S234" s="13"/>
      <c r="T234" s="13"/>
    </row>
    <row r="235" spans="2:20" ht="48" customHeight="1" x14ac:dyDescent="0.25">
      <c r="B235" s="9"/>
      <c r="C235" s="3"/>
      <c r="D235" s="5"/>
      <c r="E235" s="7"/>
      <c r="S235" s="13"/>
      <c r="T235" s="13"/>
    </row>
    <row r="236" spans="2:20" ht="48" customHeight="1" x14ac:dyDescent="0.25">
      <c r="B236" s="9"/>
      <c r="C236" s="3"/>
      <c r="D236" s="5"/>
      <c r="E236" s="7"/>
      <c r="S236" s="13"/>
      <c r="T236" s="13"/>
    </row>
    <row r="237" spans="2:20" ht="48" customHeight="1" x14ac:dyDescent="0.25">
      <c r="B237" s="9"/>
      <c r="C237" s="3"/>
      <c r="D237" s="5"/>
      <c r="E237" s="7"/>
      <c r="S237" s="13"/>
      <c r="T237" s="13"/>
    </row>
    <row r="238" spans="2:20" ht="48" customHeight="1" x14ac:dyDescent="0.25">
      <c r="B238" s="9"/>
      <c r="C238" s="3"/>
      <c r="D238" s="5"/>
      <c r="E238" s="7"/>
      <c r="S238" s="13"/>
      <c r="T238" s="13"/>
    </row>
    <row r="239" spans="2:20" ht="48" customHeight="1" x14ac:dyDescent="0.25">
      <c r="B239" s="9"/>
      <c r="C239" s="3"/>
      <c r="D239" s="5"/>
      <c r="E239" s="7"/>
      <c r="S239" s="13"/>
      <c r="T239" s="13"/>
    </row>
    <row r="240" spans="2:20" ht="48" customHeight="1" x14ac:dyDescent="0.25">
      <c r="B240" s="9"/>
      <c r="C240" s="3"/>
      <c r="D240" s="5"/>
      <c r="E240" s="7"/>
      <c r="S240" s="13"/>
      <c r="T240" s="13"/>
    </row>
    <row r="241" spans="2:20" ht="48" customHeight="1" x14ac:dyDescent="0.25">
      <c r="B241" s="9"/>
      <c r="C241" s="3"/>
      <c r="D241" s="5"/>
      <c r="E241" s="7"/>
      <c r="S241" s="13"/>
      <c r="T241" s="13"/>
    </row>
    <row r="242" spans="2:20" ht="48" customHeight="1" x14ac:dyDescent="0.25">
      <c r="B242" s="9"/>
      <c r="C242" s="3"/>
      <c r="D242" s="5"/>
      <c r="E242" s="7"/>
      <c r="S242" s="13"/>
      <c r="T242" s="13"/>
    </row>
    <row r="243" spans="2:20" ht="48" customHeight="1" x14ac:dyDescent="0.25">
      <c r="B243" s="9"/>
      <c r="C243" s="3"/>
      <c r="D243" s="5"/>
      <c r="E243" s="7"/>
      <c r="S243" s="13"/>
      <c r="T243" s="13"/>
    </row>
    <row r="244" spans="2:20" ht="48" customHeight="1" x14ac:dyDescent="0.25">
      <c r="B244" s="9"/>
      <c r="C244" s="3"/>
      <c r="D244" s="5"/>
      <c r="E244" s="7"/>
      <c r="S244" s="13"/>
      <c r="T244" s="13"/>
    </row>
    <row r="245" spans="2:20" ht="48" customHeight="1" x14ac:dyDescent="0.25">
      <c r="B245" s="9"/>
      <c r="C245" s="3"/>
      <c r="D245" s="5"/>
      <c r="E245" s="7"/>
      <c r="S245" s="13"/>
      <c r="T245" s="13"/>
    </row>
    <row r="246" spans="2:20" ht="48" customHeight="1" x14ac:dyDescent="0.25">
      <c r="B246" s="9"/>
      <c r="C246" s="3"/>
      <c r="D246" s="5"/>
      <c r="E246" s="7"/>
      <c r="S246" s="13"/>
      <c r="T246" s="13"/>
    </row>
    <row r="247" spans="2:20" ht="48" customHeight="1" x14ac:dyDescent="0.25">
      <c r="B247" s="9"/>
      <c r="C247" s="3"/>
      <c r="D247" s="5"/>
      <c r="E247" s="7"/>
      <c r="S247" s="13"/>
      <c r="T247" s="13"/>
    </row>
    <row r="248" spans="2:20" ht="48" customHeight="1" x14ac:dyDescent="0.25">
      <c r="B248" s="9"/>
      <c r="C248" s="3"/>
      <c r="D248" s="5"/>
      <c r="E248" s="7"/>
      <c r="S248" s="13"/>
      <c r="T248" s="13"/>
    </row>
    <row r="249" spans="2:20" ht="48" customHeight="1" x14ac:dyDescent="0.25">
      <c r="B249" s="9"/>
      <c r="C249" s="3"/>
      <c r="D249" s="5"/>
      <c r="E249" s="7"/>
      <c r="S249" s="13"/>
      <c r="T249" s="13"/>
    </row>
    <row r="250" spans="2:20" ht="48" customHeight="1" x14ac:dyDescent="0.25">
      <c r="B250" s="9"/>
      <c r="C250" s="3"/>
      <c r="D250" s="5"/>
      <c r="E250" s="7"/>
      <c r="S250" s="13"/>
      <c r="T250" s="13"/>
    </row>
    <row r="251" spans="2:20" ht="48" customHeight="1" x14ac:dyDescent="0.25">
      <c r="B251" s="9"/>
      <c r="C251" s="3"/>
      <c r="D251" s="5"/>
      <c r="E251" s="7"/>
      <c r="S251" s="13"/>
      <c r="T251" s="13"/>
    </row>
    <row r="252" spans="2:20" ht="48" customHeight="1" x14ac:dyDescent="0.25">
      <c r="B252" s="9"/>
      <c r="C252" s="3"/>
      <c r="D252" s="5"/>
      <c r="E252" s="7"/>
      <c r="S252" s="13"/>
      <c r="T252" s="13"/>
    </row>
    <row r="253" spans="2:20" ht="48" customHeight="1" x14ac:dyDescent="0.25">
      <c r="B253" s="9"/>
      <c r="C253" s="3"/>
      <c r="D253" s="5"/>
      <c r="E253" s="7"/>
      <c r="S253" s="13"/>
      <c r="T253" s="13"/>
    </row>
    <row r="254" spans="2:20" ht="48" customHeight="1" x14ac:dyDescent="0.25">
      <c r="B254" s="9"/>
      <c r="C254" s="3"/>
      <c r="D254" s="5"/>
      <c r="E254" s="7"/>
      <c r="S254" s="13"/>
      <c r="T254" s="13"/>
    </row>
    <row r="255" spans="2:20" ht="48" customHeight="1" x14ac:dyDescent="0.25">
      <c r="B255" s="9"/>
      <c r="C255" s="3"/>
      <c r="D255" s="5"/>
      <c r="E255" s="7"/>
      <c r="S255" s="13"/>
      <c r="T255" s="13"/>
    </row>
    <row r="256" spans="2:20" ht="48" customHeight="1" x14ac:dyDescent="0.25">
      <c r="B256" s="9"/>
      <c r="C256" s="3"/>
      <c r="D256" s="5"/>
      <c r="E256" s="7"/>
      <c r="S256" s="13"/>
      <c r="T256" s="13"/>
    </row>
    <row r="257" spans="2:20" ht="48" customHeight="1" x14ac:dyDescent="0.25">
      <c r="B257" s="9"/>
      <c r="C257" s="3"/>
      <c r="D257" s="5"/>
      <c r="E257" s="7"/>
      <c r="S257" s="13"/>
      <c r="T257" s="13"/>
    </row>
    <row r="258" spans="2:20" ht="48" customHeight="1" x14ac:dyDescent="0.25">
      <c r="B258" s="9"/>
      <c r="C258" s="3"/>
      <c r="D258" s="5"/>
      <c r="E258" s="7"/>
      <c r="S258" s="13"/>
      <c r="T258" s="13"/>
    </row>
    <row r="259" spans="2:20" ht="48" customHeight="1" x14ac:dyDescent="0.25">
      <c r="B259" s="9"/>
      <c r="C259" s="3"/>
      <c r="D259" s="5"/>
      <c r="E259" s="7"/>
      <c r="S259" s="13"/>
      <c r="T259" s="13"/>
    </row>
    <row r="260" spans="2:20" ht="48" customHeight="1" x14ac:dyDescent="0.25">
      <c r="B260" s="9"/>
      <c r="C260" s="3"/>
      <c r="D260" s="5"/>
      <c r="E260" s="7"/>
      <c r="S260" s="13"/>
      <c r="T260" s="13"/>
    </row>
    <row r="261" spans="2:20" ht="48" customHeight="1" x14ac:dyDescent="0.25">
      <c r="B261" s="9"/>
      <c r="C261" s="3"/>
      <c r="D261" s="5"/>
      <c r="E261" s="7"/>
      <c r="S261" s="13"/>
      <c r="T261" s="13"/>
    </row>
    <row r="262" spans="2:20" ht="48" customHeight="1" x14ac:dyDescent="0.25">
      <c r="B262" s="9"/>
      <c r="C262" s="3"/>
      <c r="D262" s="5"/>
      <c r="E262" s="7"/>
      <c r="S262" s="13"/>
      <c r="T262" s="13"/>
    </row>
    <row r="263" spans="2:20" ht="48" customHeight="1" x14ac:dyDescent="0.25">
      <c r="B263" s="9"/>
      <c r="C263" s="3"/>
      <c r="D263" s="5"/>
      <c r="E263" s="7"/>
      <c r="S263" s="13"/>
      <c r="T263" s="13"/>
    </row>
    <row r="264" spans="2:20" ht="48" customHeight="1" x14ac:dyDescent="0.25">
      <c r="B264" s="9"/>
      <c r="C264" s="3"/>
      <c r="D264" s="5"/>
      <c r="E264" s="7"/>
      <c r="S264" s="13"/>
      <c r="T264" s="13"/>
    </row>
    <row r="265" spans="2:20" ht="48" customHeight="1" x14ac:dyDescent="0.25">
      <c r="B265" s="9"/>
      <c r="C265" s="3"/>
      <c r="D265" s="5"/>
      <c r="E265" s="7"/>
      <c r="S265" s="13"/>
      <c r="T265" s="13"/>
    </row>
    <row r="266" spans="2:20" ht="48" customHeight="1" x14ac:dyDescent="0.25">
      <c r="B266" s="9"/>
      <c r="C266" s="3"/>
      <c r="D266" s="5"/>
      <c r="E266" s="7"/>
      <c r="S266" s="13"/>
      <c r="T266" s="13"/>
    </row>
    <row r="267" spans="2:20" ht="48" customHeight="1" x14ac:dyDescent="0.25">
      <c r="B267" s="9"/>
      <c r="C267" s="3"/>
      <c r="D267" s="5"/>
      <c r="E267" s="7"/>
      <c r="S267" s="13"/>
      <c r="T267" s="13"/>
    </row>
    <row r="268" spans="2:20" ht="48" customHeight="1" x14ac:dyDescent="0.25">
      <c r="B268" s="9"/>
      <c r="C268" s="3"/>
      <c r="D268" s="5"/>
      <c r="E268" s="7"/>
      <c r="S268" s="13"/>
      <c r="T268" s="13"/>
    </row>
    <row r="269" spans="2:20" ht="48" customHeight="1" x14ac:dyDescent="0.25">
      <c r="B269" s="9"/>
      <c r="C269" s="3"/>
      <c r="D269" s="5"/>
      <c r="E269" s="7"/>
      <c r="S269" s="13"/>
      <c r="T269" s="13"/>
    </row>
    <row r="270" spans="2:20" ht="48" customHeight="1" x14ac:dyDescent="0.25">
      <c r="B270" s="9"/>
      <c r="C270" s="3"/>
      <c r="D270" s="5"/>
      <c r="E270" s="7"/>
      <c r="S270" s="13"/>
      <c r="T270" s="13"/>
    </row>
    <row r="271" spans="2:20" ht="48" customHeight="1" x14ac:dyDescent="0.25">
      <c r="B271" s="9"/>
      <c r="C271" s="3"/>
      <c r="D271" s="5"/>
      <c r="E271" s="7"/>
      <c r="S271" s="13"/>
      <c r="T271" s="13"/>
    </row>
    <row r="272" spans="2:20" ht="48" customHeight="1" x14ac:dyDescent="0.25">
      <c r="B272" s="9"/>
      <c r="C272" s="3"/>
      <c r="D272" s="5"/>
      <c r="E272" s="7"/>
      <c r="S272" s="13"/>
      <c r="T272" s="13"/>
    </row>
    <row r="273" spans="2:20" ht="48" customHeight="1" x14ac:dyDescent="0.25">
      <c r="B273" s="9"/>
      <c r="C273" s="3"/>
      <c r="D273" s="5"/>
      <c r="E273" s="7"/>
      <c r="S273" s="13"/>
      <c r="T273" s="13"/>
    </row>
    <row r="274" spans="2:20" ht="48" customHeight="1" x14ac:dyDescent="0.25">
      <c r="B274" s="9"/>
      <c r="C274" s="3"/>
      <c r="D274" s="5"/>
      <c r="E274" s="7"/>
      <c r="S274" s="13"/>
      <c r="T274" s="13"/>
    </row>
    <row r="275" spans="2:20" ht="48" customHeight="1" x14ac:dyDescent="0.25">
      <c r="B275" s="9"/>
      <c r="C275" s="3"/>
      <c r="D275" s="5"/>
      <c r="E275" s="7"/>
      <c r="S275" s="13"/>
      <c r="T275" s="13"/>
    </row>
    <row r="276" spans="2:20" ht="48" customHeight="1" x14ac:dyDescent="0.25">
      <c r="B276" s="9"/>
      <c r="C276" s="3"/>
      <c r="D276" s="5"/>
      <c r="E276" s="7"/>
      <c r="S276" s="13"/>
      <c r="T276" s="13"/>
    </row>
    <row r="277" spans="2:20" ht="48" customHeight="1" x14ac:dyDescent="0.25">
      <c r="B277" s="9"/>
      <c r="C277" s="3"/>
      <c r="D277" s="5"/>
      <c r="E277" s="7"/>
      <c r="S277" s="13"/>
      <c r="T277" s="13"/>
    </row>
    <row r="278" spans="2:20" ht="48" customHeight="1" x14ac:dyDescent="0.25">
      <c r="B278" s="9"/>
      <c r="C278" s="3"/>
      <c r="D278" s="5"/>
      <c r="E278" s="7"/>
      <c r="S278" s="13"/>
      <c r="T278" s="13"/>
    </row>
    <row r="279" spans="2:20" ht="48" customHeight="1" x14ac:dyDescent="0.25">
      <c r="B279" s="9"/>
      <c r="C279" s="3"/>
      <c r="D279" s="5"/>
      <c r="E279" s="7"/>
      <c r="S279" s="13"/>
      <c r="T279" s="13"/>
    </row>
    <row r="280" spans="2:20" ht="48" customHeight="1" x14ac:dyDescent="0.25">
      <c r="B280" s="9"/>
      <c r="C280" s="3"/>
      <c r="D280" s="5"/>
      <c r="E280" s="7"/>
      <c r="S280" s="13"/>
      <c r="T280" s="13"/>
    </row>
    <row r="281" spans="2:20" ht="48" customHeight="1" x14ac:dyDescent="0.25">
      <c r="B281" s="9"/>
      <c r="C281" s="3"/>
      <c r="D281" s="5"/>
      <c r="E281" s="7"/>
      <c r="S281" s="13"/>
      <c r="T281" s="13"/>
    </row>
    <row r="282" spans="2:20" ht="48" customHeight="1" x14ac:dyDescent="0.25">
      <c r="B282" s="9"/>
      <c r="C282" s="3"/>
      <c r="D282" s="5"/>
      <c r="E282" s="7"/>
      <c r="S282" s="13"/>
      <c r="T282" s="13"/>
    </row>
    <row r="283" spans="2:20" ht="48" customHeight="1" x14ac:dyDescent="0.25">
      <c r="B283" s="9"/>
      <c r="C283" s="3"/>
      <c r="D283" s="5"/>
      <c r="E283" s="7"/>
      <c r="S283" s="13"/>
      <c r="T283" s="13"/>
    </row>
    <row r="284" spans="2:20" ht="48" customHeight="1" x14ac:dyDescent="0.25">
      <c r="B284" s="9"/>
      <c r="C284" s="3"/>
      <c r="D284" s="5"/>
      <c r="E284" s="7"/>
      <c r="S284" s="13"/>
      <c r="T284" s="13"/>
    </row>
    <row r="285" spans="2:20" ht="48" customHeight="1" x14ac:dyDescent="0.25">
      <c r="B285" s="9"/>
      <c r="C285" s="3"/>
      <c r="D285" s="5"/>
      <c r="E285" s="7"/>
      <c r="S285" s="13"/>
      <c r="T285" s="13"/>
    </row>
    <row r="286" spans="2:20" ht="48" customHeight="1" x14ac:dyDescent="0.25">
      <c r="B286" s="9"/>
      <c r="C286" s="3"/>
      <c r="D286" s="5"/>
      <c r="E286" s="7"/>
      <c r="S286" s="13"/>
      <c r="T286" s="13"/>
    </row>
    <row r="287" spans="2:20" ht="48" customHeight="1" x14ac:dyDescent="0.25">
      <c r="B287" s="9"/>
      <c r="C287" s="3"/>
      <c r="D287" s="5"/>
      <c r="E287" s="7"/>
      <c r="S287" s="13"/>
      <c r="T287" s="13"/>
    </row>
    <row r="288" spans="2:20" ht="48" customHeight="1" x14ac:dyDescent="0.25">
      <c r="B288" s="9"/>
      <c r="C288" s="3"/>
      <c r="D288" s="5"/>
      <c r="E288" s="7"/>
      <c r="S288" s="13"/>
      <c r="T288" s="13"/>
    </row>
    <row r="289" spans="2:20" ht="48" customHeight="1" x14ac:dyDescent="0.25">
      <c r="B289" s="9"/>
      <c r="C289" s="3"/>
      <c r="D289" s="5"/>
      <c r="E289" s="7"/>
      <c r="S289" s="13"/>
      <c r="T289" s="13"/>
    </row>
    <row r="290" spans="2:20" ht="48" customHeight="1" x14ac:dyDescent="0.25">
      <c r="B290" s="9"/>
      <c r="C290" s="3"/>
      <c r="D290" s="5"/>
      <c r="E290" s="7"/>
      <c r="S290" s="13"/>
      <c r="T290" s="13"/>
    </row>
    <row r="291" spans="2:20" ht="48" customHeight="1" x14ac:dyDescent="0.25">
      <c r="B291" s="9"/>
      <c r="C291" s="3"/>
      <c r="D291" s="5"/>
      <c r="E291" s="7"/>
      <c r="S291" s="13"/>
      <c r="T291" s="13"/>
    </row>
    <row r="292" spans="2:20" ht="48" customHeight="1" x14ac:dyDescent="0.25">
      <c r="B292" s="9"/>
      <c r="C292" s="3"/>
      <c r="D292" s="5"/>
      <c r="E292" s="7"/>
      <c r="S292" s="13"/>
      <c r="T292" s="13"/>
    </row>
    <row r="293" spans="2:20" ht="48" customHeight="1" x14ac:dyDescent="0.25">
      <c r="B293" s="9"/>
      <c r="C293" s="3"/>
      <c r="D293" s="5"/>
      <c r="E293" s="7"/>
      <c r="S293" s="13"/>
      <c r="T293" s="13"/>
    </row>
    <row r="294" spans="2:20" ht="48" customHeight="1" x14ac:dyDescent="0.25">
      <c r="B294" s="9"/>
      <c r="C294" s="3"/>
      <c r="D294" s="5"/>
      <c r="E294" s="7"/>
      <c r="S294" s="13"/>
      <c r="T294" s="13"/>
    </row>
    <row r="295" spans="2:20" ht="48" customHeight="1" x14ac:dyDescent="0.25">
      <c r="B295" s="9"/>
      <c r="C295" s="3"/>
      <c r="D295" s="5"/>
      <c r="E295" s="7"/>
      <c r="S295" s="13"/>
      <c r="T295" s="13"/>
    </row>
    <row r="296" spans="2:20" ht="48" customHeight="1" x14ac:dyDescent="0.25">
      <c r="B296" s="9"/>
      <c r="C296" s="3"/>
      <c r="D296" s="5"/>
      <c r="E296" s="7"/>
      <c r="S296" s="13"/>
      <c r="T296" s="13"/>
    </row>
    <row r="297" spans="2:20" ht="48" customHeight="1" x14ac:dyDescent="0.25">
      <c r="B297" s="9"/>
      <c r="C297" s="3"/>
      <c r="D297" s="5"/>
      <c r="E297" s="7"/>
      <c r="S297" s="13"/>
      <c r="T297" s="13"/>
    </row>
    <row r="298" spans="2:20" ht="48" customHeight="1" x14ac:dyDescent="0.25">
      <c r="B298" s="9"/>
      <c r="C298" s="3"/>
      <c r="D298" s="5"/>
      <c r="E298" s="7"/>
      <c r="S298" s="13"/>
      <c r="T298" s="13"/>
    </row>
    <row r="299" spans="2:20" ht="48" customHeight="1" x14ac:dyDescent="0.25">
      <c r="B299" s="9"/>
      <c r="C299" s="3"/>
      <c r="D299" s="5"/>
      <c r="E299" s="7"/>
      <c r="S299" s="13"/>
      <c r="T299" s="13"/>
    </row>
    <row r="300" spans="2:20" ht="48" customHeight="1" x14ac:dyDescent="0.25">
      <c r="B300" s="9"/>
      <c r="C300" s="3"/>
      <c r="D300" s="5"/>
      <c r="E300" s="7"/>
      <c r="S300" s="13"/>
      <c r="T300" s="13"/>
    </row>
    <row r="301" spans="2:20" ht="48" customHeight="1" x14ac:dyDescent="0.25">
      <c r="B301" s="9"/>
      <c r="C301" s="3"/>
      <c r="D301" s="5"/>
      <c r="E301" s="7"/>
      <c r="S301" s="13"/>
      <c r="T301" s="13"/>
    </row>
    <row r="302" spans="2:20" ht="48" customHeight="1" x14ac:dyDescent="0.25">
      <c r="B302" s="9"/>
      <c r="C302" s="3"/>
      <c r="D302" s="5"/>
      <c r="E302" s="7"/>
      <c r="S302" s="13"/>
      <c r="T302" s="13"/>
    </row>
    <row r="303" spans="2:20" ht="48" customHeight="1" x14ac:dyDescent="0.25">
      <c r="B303" s="9"/>
      <c r="C303" s="3"/>
      <c r="D303" s="5"/>
      <c r="E303" s="7"/>
      <c r="S303" s="13"/>
      <c r="T303" s="13"/>
    </row>
    <row r="304" spans="2:20" ht="48" customHeight="1" x14ac:dyDescent="0.25">
      <c r="B304" s="9"/>
      <c r="C304" s="3"/>
      <c r="D304" s="5"/>
      <c r="E304" s="7"/>
      <c r="S304" s="13"/>
      <c r="T304" s="13"/>
    </row>
    <row r="305" spans="2:20" ht="48" customHeight="1" x14ac:dyDescent="0.25">
      <c r="B305" s="9"/>
      <c r="C305" s="3"/>
      <c r="D305" s="5"/>
      <c r="E305" s="7"/>
      <c r="S305" s="13"/>
      <c r="T305" s="13"/>
    </row>
    <row r="306" spans="2:20" ht="48" customHeight="1" x14ac:dyDescent="0.25">
      <c r="B306" s="9"/>
      <c r="C306" s="3"/>
      <c r="D306" s="5"/>
      <c r="E306" s="7"/>
      <c r="S306" s="13"/>
      <c r="T306" s="13"/>
    </row>
    <row r="307" spans="2:20" ht="48" customHeight="1" x14ac:dyDescent="0.25">
      <c r="B307" s="9"/>
      <c r="C307" s="3"/>
      <c r="D307" s="5"/>
      <c r="E307" s="7"/>
      <c r="S307" s="13"/>
      <c r="T307" s="13"/>
    </row>
    <row r="308" spans="2:20" ht="48" customHeight="1" x14ac:dyDescent="0.25">
      <c r="B308" s="9"/>
      <c r="C308" s="3"/>
      <c r="D308" s="5"/>
      <c r="E308" s="7"/>
      <c r="S308" s="13"/>
      <c r="T308" s="13"/>
    </row>
    <row r="309" spans="2:20" ht="48" customHeight="1" x14ac:dyDescent="0.25">
      <c r="B309" s="9"/>
      <c r="C309" s="3"/>
      <c r="D309" s="5"/>
      <c r="E309" s="7"/>
      <c r="S309" s="13"/>
      <c r="T309" s="13"/>
    </row>
    <row r="310" spans="2:20" ht="48" customHeight="1" x14ac:dyDescent="0.25">
      <c r="B310" s="9"/>
      <c r="C310" s="3"/>
      <c r="D310" s="5"/>
      <c r="E310" s="7"/>
      <c r="S310" s="13"/>
      <c r="T310" s="13"/>
    </row>
    <row r="311" spans="2:20" ht="48" customHeight="1" x14ac:dyDescent="0.25">
      <c r="B311" s="9"/>
      <c r="C311" s="3"/>
      <c r="D311" s="5"/>
      <c r="E311" s="7"/>
      <c r="S311" s="13"/>
      <c r="T311" s="13"/>
    </row>
    <row r="312" spans="2:20" ht="48" customHeight="1" x14ac:dyDescent="0.25">
      <c r="B312" s="9"/>
      <c r="C312" s="3"/>
      <c r="D312" s="5"/>
      <c r="E312" s="7"/>
      <c r="S312" s="13"/>
      <c r="T312" s="13"/>
    </row>
    <row r="313" spans="2:20" ht="48" customHeight="1" x14ac:dyDescent="0.25">
      <c r="B313" s="9"/>
      <c r="C313" s="3"/>
      <c r="D313" s="5"/>
      <c r="E313" s="7"/>
      <c r="S313" s="13"/>
      <c r="T313" s="13"/>
    </row>
    <row r="314" spans="2:20" ht="48" customHeight="1" x14ac:dyDescent="0.25">
      <c r="B314" s="9"/>
      <c r="C314" s="3"/>
      <c r="D314" s="5"/>
      <c r="E314" s="7"/>
      <c r="S314" s="13"/>
      <c r="T314" s="13"/>
    </row>
    <row r="315" spans="2:20" ht="48" customHeight="1" x14ac:dyDescent="0.25">
      <c r="B315" s="9"/>
      <c r="C315" s="3"/>
      <c r="D315" s="5"/>
      <c r="E315" s="7"/>
      <c r="S315" s="13"/>
      <c r="T315" s="13"/>
    </row>
    <row r="316" spans="2:20" ht="48" customHeight="1" x14ac:dyDescent="0.25">
      <c r="B316" s="9"/>
      <c r="C316" s="3"/>
      <c r="D316" s="5"/>
      <c r="E316" s="7"/>
      <c r="S316" s="13"/>
      <c r="T316" s="13"/>
    </row>
    <row r="317" spans="2:20" ht="48" customHeight="1" x14ac:dyDescent="0.25">
      <c r="B317" s="9"/>
      <c r="C317" s="3"/>
      <c r="D317" s="5"/>
      <c r="E317" s="7"/>
      <c r="S317" s="13"/>
      <c r="T317" s="13"/>
    </row>
    <row r="318" spans="2:20" ht="48" customHeight="1" x14ac:dyDescent="0.25">
      <c r="B318" s="9"/>
      <c r="C318" s="3"/>
      <c r="D318" s="5"/>
      <c r="E318" s="7"/>
      <c r="S318" s="13"/>
      <c r="T318" s="13"/>
    </row>
    <row r="319" spans="2:20" ht="48" customHeight="1" x14ac:dyDescent="0.25">
      <c r="B319" s="9"/>
      <c r="C319" s="3"/>
      <c r="D319" s="5"/>
      <c r="E319" s="7"/>
      <c r="S319" s="13"/>
      <c r="T319" s="13"/>
    </row>
    <row r="320" spans="2:20" ht="48" customHeight="1" x14ac:dyDescent="0.25">
      <c r="B320" s="9"/>
      <c r="C320" s="3"/>
      <c r="D320" s="5"/>
      <c r="E320" s="7"/>
      <c r="S320" s="13"/>
      <c r="T320" s="13"/>
    </row>
    <row r="321" spans="2:20" ht="48" customHeight="1" x14ac:dyDescent="0.25">
      <c r="B321" s="9"/>
      <c r="C321" s="3"/>
      <c r="D321" s="5"/>
      <c r="E321" s="7"/>
      <c r="S321" s="13"/>
      <c r="T321" s="13"/>
    </row>
    <row r="322" spans="2:20" ht="48" customHeight="1" x14ac:dyDescent="0.25">
      <c r="B322" s="9"/>
      <c r="C322" s="3"/>
      <c r="D322" s="5"/>
      <c r="E322" s="7"/>
      <c r="S322" s="13"/>
      <c r="T322" s="13"/>
    </row>
    <row r="323" spans="2:20" ht="48" customHeight="1" x14ac:dyDescent="0.25">
      <c r="B323" s="9"/>
      <c r="C323" s="3"/>
      <c r="D323" s="5"/>
      <c r="E323" s="7"/>
      <c r="S323" s="13"/>
      <c r="T323" s="13"/>
    </row>
    <row r="324" spans="2:20" ht="48" customHeight="1" x14ac:dyDescent="0.25">
      <c r="B324" s="9"/>
      <c r="C324" s="3"/>
      <c r="D324" s="5"/>
      <c r="E324" s="7"/>
      <c r="S324" s="13"/>
      <c r="T324" s="13"/>
    </row>
    <row r="325" spans="2:20" ht="48" customHeight="1" x14ac:dyDescent="0.25">
      <c r="B325" s="9"/>
      <c r="C325" s="3"/>
      <c r="D325" s="5"/>
      <c r="E325" s="7"/>
      <c r="S325" s="13"/>
      <c r="T325" s="13"/>
    </row>
    <row r="326" spans="2:20" ht="48" customHeight="1" x14ac:dyDescent="0.25">
      <c r="B326" s="9"/>
      <c r="C326" s="3"/>
      <c r="D326" s="5"/>
      <c r="E326" s="7"/>
      <c r="S326" s="13"/>
      <c r="T326" s="13"/>
    </row>
    <row r="327" spans="2:20" ht="48" customHeight="1" x14ac:dyDescent="0.25">
      <c r="B327" s="9"/>
      <c r="C327" s="3"/>
      <c r="D327" s="5"/>
      <c r="E327" s="7"/>
      <c r="S327" s="13"/>
      <c r="T327" s="13"/>
    </row>
    <row r="328" spans="2:20" ht="48" customHeight="1" x14ac:dyDescent="0.25">
      <c r="B328" s="9"/>
      <c r="C328" s="3"/>
      <c r="D328" s="5"/>
      <c r="E328" s="7"/>
      <c r="S328" s="13"/>
      <c r="T328" s="13"/>
    </row>
    <row r="329" spans="2:20" ht="48" customHeight="1" x14ac:dyDescent="0.25">
      <c r="B329" s="9"/>
      <c r="C329" s="3"/>
      <c r="D329" s="5"/>
      <c r="E329" s="7"/>
      <c r="S329" s="13"/>
      <c r="T329" s="13"/>
    </row>
    <row r="330" spans="2:20" ht="48" customHeight="1" x14ac:dyDescent="0.25">
      <c r="B330" s="9"/>
      <c r="C330" s="3"/>
      <c r="D330" s="5"/>
      <c r="E330" s="7"/>
      <c r="S330" s="13"/>
      <c r="T330" s="13"/>
    </row>
    <row r="331" spans="2:20" ht="48" customHeight="1" x14ac:dyDescent="0.25">
      <c r="B331" s="9"/>
      <c r="C331" s="3"/>
      <c r="D331" s="5"/>
      <c r="E331" s="7"/>
      <c r="S331" s="13"/>
      <c r="T331" s="13"/>
    </row>
    <row r="332" spans="2:20" ht="48" customHeight="1" x14ac:dyDescent="0.25">
      <c r="B332" s="9"/>
      <c r="C332" s="3"/>
      <c r="D332" s="5"/>
      <c r="E332" s="7"/>
      <c r="S332" s="13"/>
      <c r="T332" s="13"/>
    </row>
    <row r="333" spans="2:20" ht="48" customHeight="1" x14ac:dyDescent="0.25">
      <c r="B333" s="9"/>
      <c r="C333" s="3"/>
      <c r="D333" s="5"/>
      <c r="E333" s="7"/>
      <c r="S333" s="13"/>
      <c r="T333" s="13"/>
    </row>
    <row r="334" spans="2:20" ht="48" customHeight="1" x14ac:dyDescent="0.25">
      <c r="B334" s="9"/>
      <c r="C334" s="3"/>
      <c r="D334" s="5"/>
      <c r="E334" s="7"/>
      <c r="S334" s="13"/>
      <c r="T334" s="13"/>
    </row>
    <row r="335" spans="2:20" ht="48" customHeight="1" x14ac:dyDescent="0.25">
      <c r="B335" s="9"/>
      <c r="C335" s="3"/>
      <c r="D335" s="5"/>
      <c r="E335" s="7"/>
      <c r="S335" s="13"/>
      <c r="T335" s="13"/>
    </row>
    <row r="336" spans="2:20" ht="48" customHeight="1" x14ac:dyDescent="0.25">
      <c r="B336" s="9"/>
      <c r="C336" s="3"/>
      <c r="D336" s="5"/>
      <c r="E336" s="7"/>
      <c r="S336" s="13"/>
      <c r="T336" s="13"/>
    </row>
    <row r="337" spans="2:20" ht="48" customHeight="1" x14ac:dyDescent="0.25">
      <c r="B337" s="9"/>
      <c r="C337" s="3"/>
      <c r="D337" s="5"/>
      <c r="E337" s="7"/>
      <c r="S337" s="13"/>
      <c r="T337" s="13"/>
    </row>
    <row r="338" spans="2:20" ht="48" customHeight="1" x14ac:dyDescent="0.25">
      <c r="B338" s="9"/>
      <c r="C338" s="3"/>
      <c r="D338" s="5"/>
      <c r="E338" s="7"/>
      <c r="S338" s="13"/>
      <c r="T338" s="13"/>
    </row>
    <row r="339" spans="2:20" ht="48" customHeight="1" x14ac:dyDescent="0.25">
      <c r="B339" s="9"/>
      <c r="C339" s="3"/>
      <c r="D339" s="5"/>
      <c r="E339" s="7"/>
      <c r="S339" s="13"/>
      <c r="T339" s="13"/>
    </row>
    <row r="340" spans="2:20" ht="48" customHeight="1" x14ac:dyDescent="0.25">
      <c r="B340" s="9"/>
      <c r="C340" s="3"/>
      <c r="D340" s="5"/>
      <c r="E340" s="7"/>
      <c r="S340" s="13"/>
      <c r="T340" s="13"/>
    </row>
    <row r="341" spans="2:20" ht="48" customHeight="1" x14ac:dyDescent="0.25">
      <c r="B341" s="9"/>
      <c r="C341" s="3"/>
      <c r="D341" s="5"/>
      <c r="E341" s="7"/>
      <c r="S341" s="13"/>
      <c r="T341" s="13"/>
    </row>
    <row r="342" spans="2:20" ht="48" customHeight="1" x14ac:dyDescent="0.25">
      <c r="B342" s="9"/>
      <c r="C342" s="3"/>
      <c r="D342" s="5"/>
      <c r="E342" s="7"/>
      <c r="S342" s="13"/>
      <c r="T342" s="13"/>
    </row>
    <row r="343" spans="2:20" ht="48" customHeight="1" x14ac:dyDescent="0.25">
      <c r="B343" s="9"/>
      <c r="C343" s="3"/>
      <c r="D343" s="5"/>
      <c r="E343" s="7"/>
      <c r="S343" s="13"/>
      <c r="T343" s="13"/>
    </row>
    <row r="344" spans="2:20" ht="48" customHeight="1" x14ac:dyDescent="0.25">
      <c r="B344" s="9"/>
      <c r="C344" s="3"/>
      <c r="D344" s="5"/>
      <c r="E344" s="7"/>
      <c r="S344" s="13"/>
      <c r="T344" s="13"/>
    </row>
    <row r="345" spans="2:20" ht="48" customHeight="1" x14ac:dyDescent="0.25">
      <c r="B345" s="9"/>
      <c r="C345" s="3"/>
      <c r="D345" s="5"/>
      <c r="E345" s="7"/>
      <c r="S345" s="13"/>
      <c r="T345" s="13"/>
    </row>
    <row r="346" spans="2:20" ht="48" customHeight="1" x14ac:dyDescent="0.25">
      <c r="B346" s="9"/>
      <c r="C346" s="3"/>
      <c r="D346" s="5"/>
      <c r="E346" s="7"/>
      <c r="S346" s="13"/>
      <c r="T346" s="13"/>
    </row>
    <row r="347" spans="2:20" ht="48" customHeight="1" x14ac:dyDescent="0.25">
      <c r="B347" s="9"/>
      <c r="C347" s="3"/>
      <c r="D347" s="5"/>
      <c r="E347" s="7"/>
      <c r="S347" s="13"/>
      <c r="T347" s="13"/>
    </row>
    <row r="348" spans="2:20" ht="48" customHeight="1" x14ac:dyDescent="0.25">
      <c r="B348" s="9"/>
      <c r="C348" s="3"/>
      <c r="D348" s="5"/>
      <c r="E348" s="7"/>
      <c r="S348" s="13"/>
      <c r="T348" s="13"/>
    </row>
    <row r="349" spans="2:20" ht="48" customHeight="1" x14ac:dyDescent="0.25">
      <c r="B349" s="9"/>
      <c r="C349" s="3"/>
      <c r="D349" s="5"/>
      <c r="E349" s="7"/>
      <c r="S349" s="13"/>
      <c r="T349" s="13"/>
    </row>
    <row r="350" spans="2:20" ht="48" customHeight="1" x14ac:dyDescent="0.25">
      <c r="B350" s="9"/>
      <c r="C350" s="3"/>
      <c r="D350" s="5"/>
      <c r="E350" s="7"/>
      <c r="S350" s="13"/>
      <c r="T350" s="13"/>
    </row>
    <row r="351" spans="2:20" ht="48" customHeight="1" x14ac:dyDescent="0.25">
      <c r="B351" s="9"/>
      <c r="C351" s="3"/>
      <c r="D351" s="5"/>
      <c r="E351" s="7"/>
      <c r="S351" s="13"/>
      <c r="T351" s="13"/>
    </row>
    <row r="352" spans="2:20" ht="48" customHeight="1" x14ac:dyDescent="0.25">
      <c r="B352" s="9"/>
      <c r="C352" s="3"/>
      <c r="D352" s="5"/>
      <c r="E352" s="7"/>
      <c r="S352" s="13"/>
      <c r="T352" s="13"/>
    </row>
    <row r="353" spans="2:20" ht="48" customHeight="1" x14ac:dyDescent="0.25">
      <c r="B353" s="9"/>
      <c r="C353" s="3"/>
      <c r="D353" s="5"/>
      <c r="E353" s="7"/>
      <c r="S353" s="13"/>
      <c r="T353" s="13"/>
    </row>
    <row r="354" spans="2:20" ht="48" customHeight="1" x14ac:dyDescent="0.25">
      <c r="B354" s="9"/>
      <c r="C354" s="3"/>
      <c r="D354" s="5"/>
      <c r="E354" s="7"/>
      <c r="S354" s="13"/>
      <c r="T354" s="13"/>
    </row>
    <row r="355" spans="2:20" ht="48" customHeight="1" x14ac:dyDescent="0.25">
      <c r="B355" s="9"/>
      <c r="C355" s="3"/>
      <c r="D355" s="5"/>
      <c r="E355" s="7"/>
      <c r="S355" s="13"/>
      <c r="T355" s="13"/>
    </row>
    <row r="356" spans="2:20" ht="48" customHeight="1" x14ac:dyDescent="0.25">
      <c r="B356" s="9"/>
      <c r="C356" s="3"/>
      <c r="D356" s="5"/>
      <c r="E356" s="7"/>
      <c r="S356" s="13"/>
      <c r="T356" s="13"/>
    </row>
    <row r="357" spans="2:20" ht="48" customHeight="1" x14ac:dyDescent="0.25">
      <c r="B357" s="9"/>
      <c r="C357" s="3"/>
      <c r="D357" s="5"/>
      <c r="E357" s="7"/>
      <c r="S357" s="13"/>
      <c r="T357" s="13"/>
    </row>
    <row r="358" spans="2:20" ht="48" customHeight="1" x14ac:dyDescent="0.25">
      <c r="B358" s="9"/>
      <c r="C358" s="3"/>
      <c r="D358" s="5"/>
      <c r="E358" s="7"/>
      <c r="S358" s="13"/>
      <c r="T358" s="13"/>
    </row>
    <row r="359" spans="2:20" ht="48" customHeight="1" x14ac:dyDescent="0.25">
      <c r="B359" s="9"/>
      <c r="C359" s="3"/>
      <c r="D359" s="5"/>
      <c r="E359" s="7"/>
      <c r="S359" s="13"/>
      <c r="T359" s="13"/>
    </row>
    <row r="360" spans="2:20" ht="48" customHeight="1" x14ac:dyDescent="0.25">
      <c r="B360" s="9"/>
      <c r="C360" s="3"/>
      <c r="D360" s="5"/>
      <c r="E360" s="7"/>
      <c r="S360" s="13"/>
      <c r="T360" s="13"/>
    </row>
    <row r="361" spans="2:20" ht="48" customHeight="1" x14ac:dyDescent="0.25">
      <c r="B361" s="9"/>
      <c r="C361" s="3"/>
      <c r="D361" s="5"/>
      <c r="E361" s="7"/>
      <c r="S361" s="13"/>
      <c r="T361" s="13"/>
    </row>
    <row r="362" spans="2:20" ht="48" customHeight="1" x14ac:dyDescent="0.25">
      <c r="B362" s="9"/>
      <c r="C362" s="3"/>
      <c r="D362" s="5"/>
      <c r="E362" s="7"/>
      <c r="S362" s="13"/>
      <c r="T362" s="13"/>
    </row>
    <row r="363" spans="2:20" ht="48" customHeight="1" x14ac:dyDescent="0.25">
      <c r="B363" s="9"/>
      <c r="C363" s="3"/>
      <c r="D363" s="5"/>
      <c r="E363" s="7"/>
      <c r="S363" s="13"/>
      <c r="T363" s="13"/>
    </row>
    <row r="364" spans="2:20" ht="48" customHeight="1" x14ac:dyDescent="0.25">
      <c r="B364" s="9"/>
      <c r="C364" s="3"/>
      <c r="D364" s="5"/>
      <c r="E364" s="7"/>
      <c r="S364" s="13"/>
      <c r="T364" s="13"/>
    </row>
    <row r="365" spans="2:20" ht="48" customHeight="1" x14ac:dyDescent="0.25">
      <c r="B365" s="9"/>
      <c r="C365" s="3"/>
      <c r="D365" s="5"/>
      <c r="E365" s="7"/>
      <c r="S365" s="13"/>
      <c r="T365" s="13"/>
    </row>
    <row r="366" spans="2:20" ht="48" customHeight="1" x14ac:dyDescent="0.25">
      <c r="B366" s="9"/>
      <c r="C366" s="3"/>
      <c r="D366" s="5"/>
      <c r="E366" s="7"/>
      <c r="S366" s="13"/>
      <c r="T366" s="13"/>
    </row>
    <row r="367" spans="2:20" ht="48" customHeight="1" x14ac:dyDescent="0.25">
      <c r="B367" s="9"/>
      <c r="C367" s="3"/>
      <c r="D367" s="5"/>
      <c r="E367" s="7"/>
      <c r="S367" s="13"/>
      <c r="T367" s="13"/>
    </row>
    <row r="368" spans="2:20" ht="48" customHeight="1" x14ac:dyDescent="0.25">
      <c r="B368" s="9"/>
      <c r="C368" s="3"/>
      <c r="D368" s="5"/>
      <c r="E368" s="7"/>
      <c r="S368" s="13"/>
      <c r="T368" s="13"/>
    </row>
    <row r="369" spans="2:20" ht="48" customHeight="1" x14ac:dyDescent="0.25">
      <c r="B369" s="9"/>
      <c r="C369" s="3"/>
      <c r="D369" s="5"/>
      <c r="E369" s="7"/>
      <c r="S369" s="13"/>
      <c r="T369" s="13"/>
    </row>
    <row r="370" spans="2:20" ht="48" customHeight="1" x14ac:dyDescent="0.25">
      <c r="B370" s="9"/>
      <c r="C370" s="3"/>
      <c r="D370" s="5"/>
      <c r="E370" s="7"/>
      <c r="S370" s="13"/>
      <c r="T370" s="13"/>
    </row>
    <row r="371" spans="2:20" ht="48" customHeight="1" x14ac:dyDescent="0.25">
      <c r="B371" s="9"/>
      <c r="C371" s="3"/>
      <c r="D371" s="5"/>
      <c r="E371" s="7"/>
      <c r="S371" s="13"/>
      <c r="T371" s="13"/>
    </row>
    <row r="372" spans="2:20" ht="48" customHeight="1" x14ac:dyDescent="0.25">
      <c r="B372" s="9"/>
      <c r="C372" s="3"/>
      <c r="D372" s="5"/>
      <c r="E372" s="7"/>
      <c r="S372" s="13"/>
      <c r="T372" s="13"/>
    </row>
    <row r="373" spans="2:20" ht="48" customHeight="1" x14ac:dyDescent="0.25">
      <c r="B373" s="9"/>
      <c r="C373" s="3"/>
      <c r="D373" s="5"/>
      <c r="E373" s="7"/>
      <c r="S373" s="13"/>
      <c r="T373" s="13"/>
    </row>
    <row r="374" spans="2:20" ht="48" customHeight="1" x14ac:dyDescent="0.25">
      <c r="B374" s="9"/>
      <c r="C374" s="3"/>
      <c r="D374" s="5"/>
      <c r="E374" s="7"/>
      <c r="S374" s="13"/>
      <c r="T374" s="13"/>
    </row>
    <row r="375" spans="2:20" ht="48" customHeight="1" x14ac:dyDescent="0.25">
      <c r="B375" s="9"/>
      <c r="C375" s="3"/>
      <c r="D375" s="5"/>
      <c r="E375" s="7"/>
      <c r="S375" s="13"/>
      <c r="T375" s="13"/>
    </row>
    <row r="376" spans="2:20" ht="48" customHeight="1" x14ac:dyDescent="0.25">
      <c r="B376" s="9"/>
      <c r="C376" s="3"/>
      <c r="D376" s="5"/>
      <c r="E376" s="7"/>
      <c r="S376" s="13"/>
      <c r="T376" s="13"/>
    </row>
    <row r="377" spans="2:20" ht="48" customHeight="1" x14ac:dyDescent="0.25">
      <c r="B377" s="9"/>
      <c r="C377" s="3"/>
      <c r="D377" s="5"/>
      <c r="E377" s="7"/>
      <c r="S377" s="13"/>
      <c r="T377" s="13"/>
    </row>
    <row r="378" spans="2:20" ht="48" customHeight="1" x14ac:dyDescent="0.25">
      <c r="B378" s="9"/>
      <c r="C378" s="3"/>
      <c r="D378" s="5"/>
      <c r="E378" s="7"/>
      <c r="S378" s="13"/>
      <c r="T378" s="13"/>
    </row>
    <row r="379" spans="2:20" ht="48" customHeight="1" x14ac:dyDescent="0.25">
      <c r="B379" s="9"/>
      <c r="C379" s="3"/>
      <c r="D379" s="5"/>
      <c r="E379" s="7"/>
      <c r="S379" s="13"/>
      <c r="T379" s="13"/>
    </row>
    <row r="380" spans="2:20" ht="48" customHeight="1" x14ac:dyDescent="0.25">
      <c r="B380" s="9"/>
      <c r="C380" s="3"/>
      <c r="D380" s="5"/>
      <c r="E380" s="7"/>
      <c r="S380" s="13"/>
      <c r="T380" s="13"/>
    </row>
    <row r="381" spans="2:20" ht="48" customHeight="1" x14ac:dyDescent="0.25">
      <c r="B381" s="9"/>
      <c r="C381" s="3"/>
      <c r="D381" s="5"/>
      <c r="E381" s="7"/>
      <c r="S381" s="13"/>
      <c r="T381" s="13"/>
    </row>
    <row r="382" spans="2:20" ht="48" customHeight="1" x14ac:dyDescent="0.25">
      <c r="B382" s="9"/>
      <c r="C382" s="3"/>
      <c r="D382" s="5"/>
      <c r="E382" s="7"/>
      <c r="S382" s="13"/>
      <c r="T382" s="13"/>
    </row>
    <row r="383" spans="2:20" ht="48" customHeight="1" x14ac:dyDescent="0.25">
      <c r="B383" s="9"/>
      <c r="C383" s="3"/>
      <c r="D383" s="5"/>
      <c r="E383" s="7"/>
      <c r="S383" s="13"/>
      <c r="T383" s="13"/>
    </row>
    <row r="384" spans="2:20" ht="48" customHeight="1" x14ac:dyDescent="0.25">
      <c r="B384" s="9"/>
      <c r="C384" s="3"/>
      <c r="D384" s="5"/>
      <c r="E384" s="7"/>
      <c r="S384" s="13"/>
      <c r="T384" s="13"/>
    </row>
    <row r="385" spans="2:20" ht="48" customHeight="1" x14ac:dyDescent="0.25">
      <c r="B385" s="9"/>
      <c r="C385" s="3"/>
      <c r="D385" s="5"/>
      <c r="E385" s="7"/>
      <c r="S385" s="13"/>
      <c r="T385" s="13"/>
    </row>
    <row r="386" spans="2:20" ht="48" customHeight="1" x14ac:dyDescent="0.25">
      <c r="B386" s="9"/>
      <c r="C386" s="3"/>
      <c r="D386" s="5"/>
      <c r="E386" s="7"/>
      <c r="S386" s="13"/>
      <c r="T386" s="13"/>
    </row>
    <row r="387" spans="2:20" ht="48" customHeight="1" x14ac:dyDescent="0.25">
      <c r="B387" s="9"/>
      <c r="C387" s="3"/>
      <c r="D387" s="5"/>
      <c r="E387" s="7"/>
      <c r="S387" s="13"/>
      <c r="T387" s="13"/>
    </row>
    <row r="388" spans="2:20" ht="48" customHeight="1" x14ac:dyDescent="0.25">
      <c r="B388" s="9"/>
      <c r="C388" s="3"/>
      <c r="D388" s="5"/>
      <c r="E388" s="7"/>
      <c r="S388" s="13"/>
      <c r="T388" s="13"/>
    </row>
    <row r="389" spans="2:20" ht="48" customHeight="1" x14ac:dyDescent="0.25">
      <c r="B389" s="9"/>
      <c r="C389" s="3"/>
      <c r="D389" s="5"/>
      <c r="E389" s="7"/>
      <c r="S389" s="13"/>
      <c r="T389" s="13"/>
    </row>
    <row r="390" spans="2:20" ht="48" customHeight="1" x14ac:dyDescent="0.25">
      <c r="B390" s="9"/>
      <c r="C390" s="3"/>
      <c r="D390" s="5"/>
      <c r="E390" s="7"/>
      <c r="S390" s="13"/>
      <c r="T390" s="13"/>
    </row>
    <row r="391" spans="2:20" ht="48" customHeight="1" x14ac:dyDescent="0.25">
      <c r="B391" s="9"/>
      <c r="C391" s="3"/>
      <c r="D391" s="5"/>
      <c r="E391" s="7"/>
      <c r="S391" s="13"/>
      <c r="T391" s="13"/>
    </row>
    <row r="392" spans="2:20" ht="48" customHeight="1" x14ac:dyDescent="0.25">
      <c r="B392" s="9"/>
      <c r="C392" s="3"/>
      <c r="D392" s="5"/>
      <c r="E392" s="7"/>
      <c r="S392" s="13"/>
      <c r="T392" s="13"/>
    </row>
    <row r="393" spans="2:20" ht="48" customHeight="1" x14ac:dyDescent="0.25">
      <c r="B393" s="9"/>
      <c r="C393" s="3"/>
      <c r="D393" s="5"/>
      <c r="E393" s="7"/>
      <c r="S393" s="13"/>
      <c r="T393" s="13"/>
    </row>
    <row r="394" spans="2:20" ht="48" customHeight="1" x14ac:dyDescent="0.25">
      <c r="B394" s="9"/>
      <c r="C394" s="3"/>
      <c r="D394" s="5"/>
      <c r="E394" s="7"/>
      <c r="S394" s="13"/>
      <c r="T394" s="13"/>
    </row>
    <row r="395" spans="2:20" ht="48" customHeight="1" x14ac:dyDescent="0.25">
      <c r="B395" s="9"/>
      <c r="C395" s="3"/>
      <c r="D395" s="5"/>
      <c r="E395" s="7"/>
      <c r="S395" s="13"/>
      <c r="T395" s="13"/>
    </row>
    <row r="396" spans="2:20" ht="48" customHeight="1" x14ac:dyDescent="0.25">
      <c r="B396" s="9"/>
      <c r="C396" s="3"/>
      <c r="D396" s="5"/>
      <c r="E396" s="7"/>
      <c r="S396" s="13"/>
      <c r="T396" s="13"/>
    </row>
    <row r="397" spans="2:20" ht="48" customHeight="1" x14ac:dyDescent="0.25">
      <c r="B397" s="9"/>
      <c r="C397" s="3"/>
      <c r="D397" s="5"/>
      <c r="E397" s="7"/>
      <c r="S397" s="13"/>
      <c r="T397" s="13"/>
    </row>
    <row r="398" spans="2:20" ht="48" customHeight="1" x14ac:dyDescent="0.25">
      <c r="B398" s="9"/>
      <c r="C398" s="3"/>
      <c r="D398" s="5"/>
      <c r="E398" s="7"/>
      <c r="S398" s="13"/>
      <c r="T398" s="13"/>
    </row>
    <row r="399" spans="2:20" ht="48" customHeight="1" x14ac:dyDescent="0.25">
      <c r="B399" s="9"/>
      <c r="C399" s="3"/>
      <c r="D399" s="5"/>
      <c r="E399" s="7"/>
      <c r="S399" s="13"/>
      <c r="T399" s="13"/>
    </row>
    <row r="400" spans="2:20" ht="48" customHeight="1" x14ac:dyDescent="0.25">
      <c r="B400" s="9"/>
      <c r="C400" s="3"/>
      <c r="D400" s="5"/>
      <c r="E400" s="7"/>
      <c r="S400" s="13"/>
      <c r="T400" s="13"/>
    </row>
    <row r="401" spans="2:20" ht="48" customHeight="1" x14ac:dyDescent="0.25">
      <c r="B401" s="9"/>
      <c r="C401" s="3"/>
      <c r="D401" s="5"/>
      <c r="E401" s="7"/>
      <c r="S401" s="13"/>
      <c r="T401" s="13"/>
    </row>
    <row r="402" spans="2:20" ht="48" customHeight="1" x14ac:dyDescent="0.25">
      <c r="B402" s="9"/>
      <c r="C402" s="3"/>
      <c r="D402" s="5"/>
      <c r="E402" s="7"/>
      <c r="S402" s="13"/>
      <c r="T402" s="13"/>
    </row>
    <row r="403" spans="2:20" ht="48" customHeight="1" x14ac:dyDescent="0.25">
      <c r="B403" s="9"/>
      <c r="C403" s="3"/>
      <c r="D403" s="5"/>
      <c r="E403" s="7"/>
      <c r="S403" s="13"/>
      <c r="T403" s="13"/>
    </row>
    <row r="404" spans="2:20" ht="48" customHeight="1" x14ac:dyDescent="0.25">
      <c r="B404" s="9"/>
      <c r="C404" s="3"/>
      <c r="D404" s="5"/>
      <c r="E404" s="7"/>
      <c r="S404" s="13"/>
      <c r="T404" s="13"/>
    </row>
    <row r="405" spans="2:20" ht="48" customHeight="1" x14ac:dyDescent="0.25">
      <c r="B405" s="9"/>
      <c r="C405" s="3"/>
      <c r="D405" s="5"/>
      <c r="E405" s="7"/>
      <c r="S405" s="13"/>
      <c r="T405" s="13"/>
    </row>
    <row r="406" spans="2:20" ht="48" customHeight="1" x14ac:dyDescent="0.25">
      <c r="B406" s="9"/>
      <c r="C406" s="3"/>
      <c r="D406" s="5"/>
      <c r="E406" s="7"/>
      <c r="S406" s="13"/>
      <c r="T406" s="13"/>
    </row>
    <row r="407" spans="2:20" ht="48" customHeight="1" x14ac:dyDescent="0.25">
      <c r="B407" s="9"/>
      <c r="C407" s="3"/>
      <c r="D407" s="5"/>
      <c r="E407" s="7"/>
      <c r="S407" s="13"/>
      <c r="T407" s="13"/>
    </row>
    <row r="408" spans="2:20" ht="48" customHeight="1" x14ac:dyDescent="0.25">
      <c r="B408" s="9"/>
      <c r="C408" s="3"/>
      <c r="D408" s="5"/>
      <c r="E408" s="7"/>
      <c r="S408" s="13"/>
      <c r="T408" s="13"/>
    </row>
    <row r="409" spans="2:20" ht="48" customHeight="1" x14ac:dyDescent="0.25">
      <c r="B409" s="9"/>
      <c r="C409" s="3"/>
      <c r="D409" s="5"/>
      <c r="E409" s="7"/>
      <c r="S409" s="13"/>
      <c r="T409" s="13"/>
    </row>
    <row r="410" spans="2:20" ht="48" customHeight="1" x14ac:dyDescent="0.25">
      <c r="B410" s="9"/>
      <c r="C410" s="3"/>
      <c r="D410" s="5"/>
      <c r="E410" s="7"/>
      <c r="S410" s="13"/>
      <c r="T410" s="13"/>
    </row>
    <row r="411" spans="2:20" ht="48" customHeight="1" x14ac:dyDescent="0.25">
      <c r="B411" s="9"/>
      <c r="C411" s="3"/>
      <c r="D411" s="5"/>
      <c r="E411" s="7"/>
      <c r="S411" s="13"/>
      <c r="T411" s="13"/>
    </row>
    <row r="412" spans="2:20" ht="48" customHeight="1" x14ac:dyDescent="0.25">
      <c r="B412" s="9"/>
      <c r="C412" s="3"/>
      <c r="D412" s="5"/>
      <c r="E412" s="7"/>
      <c r="S412" s="13"/>
      <c r="T412" s="13"/>
    </row>
    <row r="413" spans="2:20" ht="48" customHeight="1" x14ac:dyDescent="0.25">
      <c r="B413" s="9"/>
      <c r="C413" s="3"/>
      <c r="D413" s="5"/>
      <c r="E413" s="7"/>
      <c r="S413" s="13"/>
      <c r="T413" s="13"/>
    </row>
  </sheetData>
  <conditionalFormatting sqref="F54:F413">
    <cfRule type="cellIs" dxfId="11" priority="7" operator="equal">
      <formula>"failed"</formula>
    </cfRule>
    <cfRule type="cellIs" dxfId="10" priority="8" operator="equal">
      <formula>"canceled"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54:O413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5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5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6D01-CF5D-43BD-AF3A-35155FC137F2}">
  <dimension ref="A1:T324"/>
  <sheetViews>
    <sheetView workbookViewId="0">
      <selection activeCell="I6" sqref="I6"/>
    </sheetView>
  </sheetViews>
  <sheetFormatPr defaultRowHeight="42" customHeight="1" x14ac:dyDescent="0.25"/>
  <cols>
    <col min="2" max="2" width="17" customWidth="1"/>
    <col min="3" max="3" width="17.42578125" customWidth="1"/>
    <col min="4" max="4" width="12.5703125" bestFit="1" customWidth="1"/>
  </cols>
  <sheetData>
    <row r="1" spans="1:20" ht="22.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2" customHeight="1" x14ac:dyDescent="0.25">
      <c r="A2">
        <v>1064</v>
      </c>
      <c r="B2" s="9" t="s">
        <v>1065</v>
      </c>
      <c r="C2" s="3" t="s">
        <v>5174</v>
      </c>
      <c r="D2" s="5">
        <v>90000</v>
      </c>
      <c r="E2" s="7">
        <v>8077</v>
      </c>
      <c r="F2" t="s">
        <v>8220</v>
      </c>
      <c r="G2" t="s">
        <v>8223</v>
      </c>
      <c r="H2" t="s">
        <v>8245</v>
      </c>
      <c r="I2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>
        <v>9</v>
      </c>
      <c r="P2">
        <v>65.67</v>
      </c>
      <c r="Q2" t="s">
        <v>8331</v>
      </c>
      <c r="R2" t="s">
        <v>8332</v>
      </c>
      <c r="S2" s="13">
        <v>41417.228043981479</v>
      </c>
      <c r="T2" s="13">
        <v>41462.228043981479</v>
      </c>
    </row>
    <row r="3" spans="1:20" ht="42" customHeight="1" x14ac:dyDescent="0.25">
      <c r="A3">
        <v>1066</v>
      </c>
      <c r="B3" s="9" t="s">
        <v>1067</v>
      </c>
      <c r="C3" s="3" t="s">
        <v>5176</v>
      </c>
      <c r="D3" s="5">
        <v>150000</v>
      </c>
      <c r="E3" s="7">
        <v>5051</v>
      </c>
      <c r="F3" t="s">
        <v>8220</v>
      </c>
      <c r="G3" t="s">
        <v>8223</v>
      </c>
      <c r="H3" t="s">
        <v>8245</v>
      </c>
      <c r="I3">
        <v>1375657582</v>
      </c>
      <c r="J3">
        <v>1371769582</v>
      </c>
      <c r="K3" t="b">
        <v>0</v>
      </c>
      <c r="L3">
        <v>148</v>
      </c>
      <c r="M3" t="b">
        <v>0</v>
      </c>
      <c r="N3" t="s">
        <v>8280</v>
      </c>
      <c r="O3">
        <v>3</v>
      </c>
      <c r="P3">
        <v>34.130000000000003</v>
      </c>
      <c r="Q3" t="s">
        <v>8331</v>
      </c>
      <c r="R3" t="s">
        <v>8332</v>
      </c>
      <c r="S3" s="13">
        <v>41445.962754629632</v>
      </c>
      <c r="T3" s="13">
        <v>41490.962754629632</v>
      </c>
    </row>
    <row r="4" spans="1:20" ht="42" customHeight="1" x14ac:dyDescent="0.25">
      <c r="A4">
        <v>1067</v>
      </c>
      <c r="B4" s="9" t="s">
        <v>1068</v>
      </c>
      <c r="C4" s="3" t="s">
        <v>5177</v>
      </c>
      <c r="D4" s="5">
        <v>500</v>
      </c>
      <c r="E4" s="7">
        <v>130</v>
      </c>
      <c r="F4" t="s">
        <v>8220</v>
      </c>
      <c r="G4" t="s">
        <v>8223</v>
      </c>
      <c r="H4" t="s">
        <v>8245</v>
      </c>
      <c r="I4">
        <v>1387657931</v>
      </c>
      <c r="J4">
        <v>1385065931</v>
      </c>
      <c r="K4" t="b">
        <v>0</v>
      </c>
      <c r="L4">
        <v>10</v>
      </c>
      <c r="M4" t="b">
        <v>0</v>
      </c>
      <c r="N4" t="s">
        <v>8280</v>
      </c>
      <c r="O4">
        <v>26</v>
      </c>
      <c r="P4">
        <v>13</v>
      </c>
      <c r="Q4" t="s">
        <v>8331</v>
      </c>
      <c r="R4" t="s">
        <v>8332</v>
      </c>
      <c r="S4" s="13">
        <v>41599.855682870373</v>
      </c>
      <c r="T4" s="13">
        <v>41629.855682870373</v>
      </c>
    </row>
    <row r="5" spans="1:20" ht="42" customHeight="1" x14ac:dyDescent="0.25">
      <c r="A5">
        <v>1068</v>
      </c>
      <c r="B5" s="9" t="s">
        <v>1069</v>
      </c>
      <c r="C5" s="3" t="s">
        <v>5178</v>
      </c>
      <c r="D5" s="5">
        <v>30000</v>
      </c>
      <c r="E5" s="7">
        <v>45</v>
      </c>
      <c r="F5" t="s">
        <v>8220</v>
      </c>
      <c r="G5" t="s">
        <v>8223</v>
      </c>
      <c r="H5" t="s">
        <v>8245</v>
      </c>
      <c r="I5">
        <v>1460274864</v>
      </c>
      <c r="J5">
        <v>1457686464</v>
      </c>
      <c r="K5" t="b">
        <v>0</v>
      </c>
      <c r="L5">
        <v>4</v>
      </c>
      <c r="M5" t="b">
        <v>0</v>
      </c>
      <c r="N5" t="s">
        <v>8280</v>
      </c>
      <c r="O5">
        <v>0</v>
      </c>
      <c r="P5">
        <v>11.25</v>
      </c>
      <c r="Q5" t="s">
        <v>8331</v>
      </c>
      <c r="R5" t="s">
        <v>8332</v>
      </c>
      <c r="S5" s="13">
        <v>42440.371111111104</v>
      </c>
      <c r="T5" s="13">
        <v>42470.329444444447</v>
      </c>
    </row>
    <row r="6" spans="1:20" ht="42" customHeight="1" x14ac:dyDescent="0.25">
      <c r="A6">
        <v>1069</v>
      </c>
      <c r="B6" s="9" t="s">
        <v>1070</v>
      </c>
      <c r="C6" s="3" t="s">
        <v>5179</v>
      </c>
      <c r="D6" s="5">
        <v>2200</v>
      </c>
      <c r="E6" s="7">
        <v>850</v>
      </c>
      <c r="F6" t="s">
        <v>8220</v>
      </c>
      <c r="G6" t="s">
        <v>8223</v>
      </c>
      <c r="H6" t="s">
        <v>8245</v>
      </c>
      <c r="I6">
        <v>1385447459</v>
      </c>
      <c r="J6">
        <v>1382679059</v>
      </c>
      <c r="K6" t="b">
        <v>0</v>
      </c>
      <c r="L6">
        <v>21</v>
      </c>
      <c r="M6" t="b">
        <v>0</v>
      </c>
      <c r="N6" t="s">
        <v>8280</v>
      </c>
      <c r="O6">
        <v>39</v>
      </c>
      <c r="P6">
        <v>40.479999999999997</v>
      </c>
      <c r="Q6" t="s">
        <v>8331</v>
      </c>
      <c r="R6" t="s">
        <v>8332</v>
      </c>
      <c r="S6" s="13">
        <v>41572.229849537034</v>
      </c>
      <c r="T6" s="13">
        <v>41604.271516203706</v>
      </c>
    </row>
    <row r="7" spans="1:20" ht="42" customHeight="1" x14ac:dyDescent="0.25">
      <c r="A7">
        <v>1070</v>
      </c>
      <c r="B7" s="9" t="s">
        <v>1071</v>
      </c>
      <c r="C7" s="3" t="s">
        <v>5180</v>
      </c>
      <c r="D7" s="5">
        <v>10000</v>
      </c>
      <c r="E7" s="7">
        <v>70</v>
      </c>
      <c r="F7" t="s">
        <v>8220</v>
      </c>
      <c r="G7" t="s">
        <v>8223</v>
      </c>
      <c r="H7" t="s">
        <v>8245</v>
      </c>
      <c r="I7">
        <v>1349050622</v>
      </c>
      <c r="J7">
        <v>1347322622</v>
      </c>
      <c r="K7" t="b">
        <v>0</v>
      </c>
      <c r="L7">
        <v>2</v>
      </c>
      <c r="M7" t="b">
        <v>0</v>
      </c>
      <c r="N7" t="s">
        <v>8280</v>
      </c>
      <c r="O7">
        <v>1</v>
      </c>
      <c r="P7">
        <v>35</v>
      </c>
      <c r="Q7" t="s">
        <v>8331</v>
      </c>
      <c r="R7" t="s">
        <v>8332</v>
      </c>
      <c r="S7" s="13">
        <v>41163.011828703704</v>
      </c>
      <c r="T7" s="13">
        <v>41183.011828703704</v>
      </c>
    </row>
    <row r="8" spans="1:20" ht="42" customHeight="1" x14ac:dyDescent="0.25">
      <c r="A8">
        <v>1072</v>
      </c>
      <c r="B8" s="9" t="s">
        <v>1073</v>
      </c>
      <c r="C8" s="3" t="s">
        <v>5182</v>
      </c>
      <c r="D8" s="5">
        <v>75000</v>
      </c>
      <c r="E8" s="7">
        <v>51</v>
      </c>
      <c r="F8" t="s">
        <v>8220</v>
      </c>
      <c r="G8" t="s">
        <v>8223</v>
      </c>
      <c r="H8" t="s">
        <v>8245</v>
      </c>
      <c r="I8">
        <v>1391630297</v>
      </c>
      <c r="J8">
        <v>1389038297</v>
      </c>
      <c r="K8" t="b">
        <v>0</v>
      </c>
      <c r="L8">
        <v>4</v>
      </c>
      <c r="M8" t="b">
        <v>0</v>
      </c>
      <c r="N8" t="s">
        <v>8280</v>
      </c>
      <c r="O8">
        <v>0</v>
      </c>
      <c r="P8">
        <v>12.75</v>
      </c>
      <c r="Q8" t="s">
        <v>8331</v>
      </c>
      <c r="R8" t="s">
        <v>8332</v>
      </c>
      <c r="S8" s="13">
        <v>41645.832141203704</v>
      </c>
      <c r="T8" s="13">
        <v>41675.832141203704</v>
      </c>
    </row>
    <row r="9" spans="1:20" ht="42" customHeight="1" x14ac:dyDescent="0.25">
      <c r="A9">
        <v>1073</v>
      </c>
      <c r="B9" s="9" t="s">
        <v>1074</v>
      </c>
      <c r="C9" s="3" t="s">
        <v>5183</v>
      </c>
      <c r="D9" s="5">
        <v>750</v>
      </c>
      <c r="E9" s="7">
        <v>10</v>
      </c>
      <c r="F9" t="s">
        <v>8220</v>
      </c>
      <c r="G9" t="s">
        <v>8223</v>
      </c>
      <c r="H9" t="s">
        <v>8245</v>
      </c>
      <c r="I9">
        <v>1318806541</v>
      </c>
      <c r="J9">
        <v>1316214541</v>
      </c>
      <c r="K9" t="b">
        <v>0</v>
      </c>
      <c r="L9">
        <v>1</v>
      </c>
      <c r="M9" t="b">
        <v>0</v>
      </c>
      <c r="N9" t="s">
        <v>8280</v>
      </c>
      <c r="O9">
        <v>1</v>
      </c>
      <c r="P9">
        <v>10</v>
      </c>
      <c r="Q9" t="s">
        <v>8331</v>
      </c>
      <c r="R9" t="s">
        <v>8332</v>
      </c>
      <c r="S9" s="13">
        <v>40802.964594907404</v>
      </c>
      <c r="T9" s="13">
        <v>40832.964594907404</v>
      </c>
    </row>
    <row r="10" spans="1:20" ht="42" customHeight="1" x14ac:dyDescent="0.25">
      <c r="A10">
        <v>1074</v>
      </c>
      <c r="B10" s="9" t="s">
        <v>1075</v>
      </c>
      <c r="C10" s="3" t="s">
        <v>5184</v>
      </c>
      <c r="D10" s="5">
        <v>54000</v>
      </c>
      <c r="E10" s="7">
        <v>3407</v>
      </c>
      <c r="F10" t="s">
        <v>8220</v>
      </c>
      <c r="G10" t="s">
        <v>8223</v>
      </c>
      <c r="H10" t="s">
        <v>8245</v>
      </c>
      <c r="I10">
        <v>1388808545</v>
      </c>
      <c r="J10">
        <v>1386216545</v>
      </c>
      <c r="K10" t="b">
        <v>0</v>
      </c>
      <c r="L10">
        <v>30</v>
      </c>
      <c r="M10" t="b">
        <v>0</v>
      </c>
      <c r="N10" t="s">
        <v>8280</v>
      </c>
      <c r="O10">
        <v>6</v>
      </c>
      <c r="P10">
        <v>113.57</v>
      </c>
      <c r="Q10" t="s">
        <v>8331</v>
      </c>
      <c r="R10" t="s">
        <v>8332</v>
      </c>
      <c r="S10" s="13">
        <v>41613.172974537039</v>
      </c>
      <c r="T10" s="13">
        <v>41643.172974537039</v>
      </c>
    </row>
    <row r="11" spans="1:20" ht="42" customHeight="1" x14ac:dyDescent="0.25">
      <c r="A11">
        <v>1075</v>
      </c>
      <c r="B11" s="9" t="s">
        <v>1076</v>
      </c>
      <c r="C11" s="3" t="s">
        <v>5185</v>
      </c>
      <c r="D11" s="5">
        <v>1000</v>
      </c>
      <c r="E11" s="7">
        <v>45</v>
      </c>
      <c r="F11" t="s">
        <v>8220</v>
      </c>
      <c r="G11" t="s">
        <v>8223</v>
      </c>
      <c r="H11" t="s">
        <v>8245</v>
      </c>
      <c r="I11">
        <v>1336340516</v>
      </c>
      <c r="J11">
        <v>1333748516</v>
      </c>
      <c r="K11" t="b">
        <v>0</v>
      </c>
      <c r="L11">
        <v>3</v>
      </c>
      <c r="M11" t="b">
        <v>0</v>
      </c>
      <c r="N11" t="s">
        <v>8280</v>
      </c>
      <c r="O11">
        <v>5</v>
      </c>
      <c r="P11">
        <v>15</v>
      </c>
      <c r="Q11" t="s">
        <v>8331</v>
      </c>
      <c r="R11" t="s">
        <v>8332</v>
      </c>
      <c r="S11" s="13">
        <v>41005.904120370367</v>
      </c>
      <c r="T11" s="13">
        <v>41035.904120370367</v>
      </c>
    </row>
    <row r="12" spans="1:20" ht="42" customHeight="1" x14ac:dyDescent="0.25">
      <c r="A12">
        <v>1076</v>
      </c>
      <c r="B12" s="9" t="s">
        <v>1077</v>
      </c>
      <c r="C12" s="3" t="s">
        <v>5186</v>
      </c>
      <c r="D12" s="5">
        <v>75000</v>
      </c>
      <c r="E12" s="7">
        <v>47074</v>
      </c>
      <c r="F12" t="s">
        <v>8220</v>
      </c>
      <c r="G12" t="s">
        <v>8223</v>
      </c>
      <c r="H12" t="s">
        <v>8245</v>
      </c>
      <c r="I12">
        <v>1410426250</v>
      </c>
      <c r="J12">
        <v>1405674250</v>
      </c>
      <c r="K12" t="b">
        <v>0</v>
      </c>
      <c r="L12">
        <v>975</v>
      </c>
      <c r="M12" t="b">
        <v>0</v>
      </c>
      <c r="N12" t="s">
        <v>8280</v>
      </c>
      <c r="O12">
        <v>63</v>
      </c>
      <c r="P12">
        <v>48.28</v>
      </c>
      <c r="Q12" t="s">
        <v>8331</v>
      </c>
      <c r="R12" t="s">
        <v>8332</v>
      </c>
      <c r="S12" s="13">
        <v>41838.377893518518</v>
      </c>
      <c r="T12" s="13">
        <v>41893.377893518518</v>
      </c>
    </row>
    <row r="13" spans="1:20" ht="42" customHeight="1" x14ac:dyDescent="0.25">
      <c r="A13">
        <v>1077</v>
      </c>
      <c r="B13" s="9" t="s">
        <v>1078</v>
      </c>
      <c r="C13" s="3" t="s">
        <v>5187</v>
      </c>
      <c r="D13" s="5">
        <v>25000</v>
      </c>
      <c r="E13" s="7">
        <v>7344</v>
      </c>
      <c r="F13" t="s">
        <v>8220</v>
      </c>
      <c r="G13" t="s">
        <v>8223</v>
      </c>
      <c r="H13" t="s">
        <v>8245</v>
      </c>
      <c r="I13">
        <v>1452744011</v>
      </c>
      <c r="J13">
        <v>1450152011</v>
      </c>
      <c r="K13" t="b">
        <v>0</v>
      </c>
      <c r="L13">
        <v>167</v>
      </c>
      <c r="M13" t="b">
        <v>0</v>
      </c>
      <c r="N13" t="s">
        <v>8280</v>
      </c>
      <c r="O13">
        <v>29</v>
      </c>
      <c r="P13">
        <v>43.98</v>
      </c>
      <c r="Q13" t="s">
        <v>8331</v>
      </c>
      <c r="R13" t="s">
        <v>8332</v>
      </c>
      <c r="S13" s="13">
        <v>42353.16679398148</v>
      </c>
      <c r="T13" s="13">
        <v>42383.16679398148</v>
      </c>
    </row>
    <row r="14" spans="1:20" ht="42" customHeight="1" x14ac:dyDescent="0.25">
      <c r="A14">
        <v>1078</v>
      </c>
      <c r="B14" s="9" t="s">
        <v>1079</v>
      </c>
      <c r="C14" s="3" t="s">
        <v>5188</v>
      </c>
      <c r="D14" s="5">
        <v>600</v>
      </c>
      <c r="E14" s="7">
        <v>45</v>
      </c>
      <c r="F14" t="s">
        <v>8220</v>
      </c>
      <c r="G14" t="s">
        <v>8223</v>
      </c>
      <c r="H14" t="s">
        <v>8245</v>
      </c>
      <c r="I14">
        <v>1311309721</v>
      </c>
      <c r="J14">
        <v>1307421721</v>
      </c>
      <c r="K14" t="b">
        <v>0</v>
      </c>
      <c r="L14">
        <v>5</v>
      </c>
      <c r="M14" t="b">
        <v>0</v>
      </c>
      <c r="N14" t="s">
        <v>8280</v>
      </c>
      <c r="O14">
        <v>8</v>
      </c>
      <c r="P14">
        <v>9</v>
      </c>
      <c r="Q14" t="s">
        <v>8331</v>
      </c>
      <c r="R14" t="s">
        <v>8332</v>
      </c>
      <c r="S14" s="13">
        <v>40701.195844907408</v>
      </c>
      <c r="T14" s="13">
        <v>40746.195844907408</v>
      </c>
    </row>
    <row r="15" spans="1:20" ht="42" customHeight="1" x14ac:dyDescent="0.25">
      <c r="A15">
        <v>1080</v>
      </c>
      <c r="B15" s="9" t="s">
        <v>1081</v>
      </c>
      <c r="C15" s="3" t="s">
        <v>5190</v>
      </c>
      <c r="D15" s="5">
        <v>20000</v>
      </c>
      <c r="E15" s="7">
        <v>1821</v>
      </c>
      <c r="F15" t="s">
        <v>8220</v>
      </c>
      <c r="G15" t="s">
        <v>8223</v>
      </c>
      <c r="H15" t="s">
        <v>8245</v>
      </c>
      <c r="I15">
        <v>1399778333</v>
      </c>
      <c r="J15">
        <v>1397186333</v>
      </c>
      <c r="K15" t="b">
        <v>0</v>
      </c>
      <c r="L15">
        <v>98</v>
      </c>
      <c r="M15" t="b">
        <v>0</v>
      </c>
      <c r="N15" t="s">
        <v>8280</v>
      </c>
      <c r="O15">
        <v>9</v>
      </c>
      <c r="P15">
        <v>18.579999999999998</v>
      </c>
      <c r="Q15" t="s">
        <v>8331</v>
      </c>
      <c r="R15" t="s">
        <v>8332</v>
      </c>
      <c r="S15" s="13">
        <v>41740.138113425928</v>
      </c>
      <c r="T15" s="13">
        <v>41770.138113425928</v>
      </c>
    </row>
    <row r="16" spans="1:20" ht="42" customHeight="1" x14ac:dyDescent="0.25">
      <c r="A16">
        <v>1081</v>
      </c>
      <c r="B16" s="9" t="s">
        <v>1082</v>
      </c>
      <c r="C16" s="3" t="s">
        <v>5191</v>
      </c>
      <c r="D16" s="5">
        <v>68000</v>
      </c>
      <c r="E16" s="7">
        <v>12</v>
      </c>
      <c r="F16" t="s">
        <v>8220</v>
      </c>
      <c r="G16" t="s">
        <v>8223</v>
      </c>
      <c r="H16" t="s">
        <v>8245</v>
      </c>
      <c r="I16">
        <v>1422483292</v>
      </c>
      <c r="J16">
        <v>1419891292</v>
      </c>
      <c r="K16" t="b">
        <v>0</v>
      </c>
      <c r="L16">
        <v>4</v>
      </c>
      <c r="M16" t="b">
        <v>0</v>
      </c>
      <c r="N16" t="s">
        <v>8280</v>
      </c>
      <c r="O16">
        <v>0</v>
      </c>
      <c r="P16">
        <v>3</v>
      </c>
      <c r="Q16" t="s">
        <v>8331</v>
      </c>
      <c r="R16" t="s">
        <v>8332</v>
      </c>
      <c r="S16" s="13">
        <v>42002.926990740743</v>
      </c>
      <c r="T16" s="13">
        <v>42032.926990740743</v>
      </c>
    </row>
    <row r="17" spans="1:20" ht="42" customHeight="1" x14ac:dyDescent="0.25">
      <c r="A17">
        <v>1082</v>
      </c>
      <c r="B17" s="9" t="s">
        <v>1083</v>
      </c>
      <c r="C17" s="3" t="s">
        <v>5192</v>
      </c>
      <c r="D17" s="5">
        <v>10000</v>
      </c>
      <c r="E17" s="7">
        <v>56</v>
      </c>
      <c r="F17" t="s">
        <v>8220</v>
      </c>
      <c r="G17" t="s">
        <v>8223</v>
      </c>
      <c r="H17" t="s">
        <v>8245</v>
      </c>
      <c r="I17">
        <v>1344635088</v>
      </c>
      <c r="J17">
        <v>1342043088</v>
      </c>
      <c r="K17" t="b">
        <v>0</v>
      </c>
      <c r="L17">
        <v>3</v>
      </c>
      <c r="M17" t="b">
        <v>0</v>
      </c>
      <c r="N17" t="s">
        <v>8280</v>
      </c>
      <c r="O17">
        <v>1</v>
      </c>
      <c r="P17">
        <v>18.670000000000002</v>
      </c>
      <c r="Q17" t="s">
        <v>8331</v>
      </c>
      <c r="R17" t="s">
        <v>8332</v>
      </c>
      <c r="S17" s="13">
        <v>41101.906111111115</v>
      </c>
      <c r="T17" s="13">
        <v>41131.906111111115</v>
      </c>
    </row>
    <row r="18" spans="1:20" ht="42" customHeight="1" x14ac:dyDescent="0.25">
      <c r="A18">
        <v>1084</v>
      </c>
      <c r="B18" s="9" t="s">
        <v>1085</v>
      </c>
      <c r="C18" s="3" t="s">
        <v>5194</v>
      </c>
      <c r="D18" s="5">
        <v>550</v>
      </c>
      <c r="E18" s="7">
        <v>0</v>
      </c>
      <c r="F18" t="s">
        <v>8220</v>
      </c>
      <c r="G18" t="s">
        <v>8223</v>
      </c>
      <c r="H18" t="s">
        <v>8245</v>
      </c>
      <c r="I18">
        <v>1407534804</v>
      </c>
      <c r="J18">
        <v>1404942804</v>
      </c>
      <c r="K18" t="b">
        <v>0</v>
      </c>
      <c r="L18">
        <v>0</v>
      </c>
      <c r="M18" t="b">
        <v>0</v>
      </c>
      <c r="N18" t="s">
        <v>8280</v>
      </c>
      <c r="O18">
        <v>0</v>
      </c>
      <c r="P18">
        <v>0</v>
      </c>
      <c r="Q18" t="s">
        <v>8331</v>
      </c>
      <c r="R18" t="s">
        <v>8332</v>
      </c>
      <c r="S18" s="13">
        <v>41829.912083333329</v>
      </c>
      <c r="T18" s="13">
        <v>41859.912083333329</v>
      </c>
    </row>
    <row r="19" spans="1:20" ht="42" customHeight="1" x14ac:dyDescent="0.25">
      <c r="A19">
        <v>1086</v>
      </c>
      <c r="B19" s="9" t="s">
        <v>1087</v>
      </c>
      <c r="C19" s="3" t="s">
        <v>5196</v>
      </c>
      <c r="D19" s="5">
        <v>18000</v>
      </c>
      <c r="E19" s="7">
        <v>15</v>
      </c>
      <c r="F19" t="s">
        <v>8220</v>
      </c>
      <c r="G19" t="s">
        <v>8223</v>
      </c>
      <c r="H19" t="s">
        <v>8245</v>
      </c>
      <c r="I19">
        <v>1408913291</v>
      </c>
      <c r="J19">
        <v>1406321291</v>
      </c>
      <c r="K19" t="b">
        <v>0</v>
      </c>
      <c r="L19">
        <v>2</v>
      </c>
      <c r="M19" t="b">
        <v>0</v>
      </c>
      <c r="N19" t="s">
        <v>8280</v>
      </c>
      <c r="O19">
        <v>0</v>
      </c>
      <c r="P19">
        <v>7.5</v>
      </c>
      <c r="Q19" t="s">
        <v>8331</v>
      </c>
      <c r="R19" t="s">
        <v>8332</v>
      </c>
      <c r="S19" s="13">
        <v>41845.866793981484</v>
      </c>
      <c r="T19" s="13">
        <v>41875.866793981484</v>
      </c>
    </row>
    <row r="20" spans="1:20" ht="42" customHeight="1" x14ac:dyDescent="0.25">
      <c r="A20">
        <v>1087</v>
      </c>
      <c r="B20" s="9" t="s">
        <v>1088</v>
      </c>
      <c r="C20" s="3" t="s">
        <v>5197</v>
      </c>
      <c r="D20" s="5">
        <v>1100</v>
      </c>
      <c r="E20" s="7">
        <v>0</v>
      </c>
      <c r="F20" t="s">
        <v>8220</v>
      </c>
      <c r="G20" t="s">
        <v>8223</v>
      </c>
      <c r="H20" t="s">
        <v>8245</v>
      </c>
      <c r="I20">
        <v>1402852087</v>
      </c>
      <c r="J20">
        <v>1400260087</v>
      </c>
      <c r="K20" t="b">
        <v>0</v>
      </c>
      <c r="L20">
        <v>0</v>
      </c>
      <c r="M20" t="b">
        <v>0</v>
      </c>
      <c r="N20" t="s">
        <v>8280</v>
      </c>
      <c r="O20">
        <v>0</v>
      </c>
      <c r="P20">
        <v>0</v>
      </c>
      <c r="Q20" t="s">
        <v>8331</v>
      </c>
      <c r="R20" t="s">
        <v>8332</v>
      </c>
      <c r="S20" s="13">
        <v>41775.713969907411</v>
      </c>
      <c r="T20" s="13">
        <v>41805.713969907411</v>
      </c>
    </row>
    <row r="21" spans="1:20" ht="42" customHeight="1" x14ac:dyDescent="0.25">
      <c r="A21">
        <v>1088</v>
      </c>
      <c r="B21" s="9" t="s">
        <v>1089</v>
      </c>
      <c r="C21" s="3" t="s">
        <v>5198</v>
      </c>
      <c r="D21" s="5">
        <v>45000</v>
      </c>
      <c r="E21" s="7">
        <v>6382.34</v>
      </c>
      <c r="F21" t="s">
        <v>8220</v>
      </c>
      <c r="G21" t="s">
        <v>8223</v>
      </c>
      <c r="H21" t="s">
        <v>8245</v>
      </c>
      <c r="I21">
        <v>1398366667</v>
      </c>
      <c r="J21">
        <v>1395774667</v>
      </c>
      <c r="K21" t="b">
        <v>0</v>
      </c>
      <c r="L21">
        <v>147</v>
      </c>
      <c r="M21" t="b">
        <v>0</v>
      </c>
      <c r="N21" t="s">
        <v>8280</v>
      </c>
      <c r="O21">
        <v>14</v>
      </c>
      <c r="P21">
        <v>43.42</v>
      </c>
      <c r="Q21" t="s">
        <v>8331</v>
      </c>
      <c r="R21" t="s">
        <v>8332</v>
      </c>
      <c r="S21" s="13">
        <v>41723.799386574072</v>
      </c>
      <c r="T21" s="13">
        <v>41753.799386574072</v>
      </c>
    </row>
    <row r="22" spans="1:20" ht="42" customHeight="1" x14ac:dyDescent="0.25">
      <c r="A22">
        <v>1092</v>
      </c>
      <c r="B22" s="9" t="s">
        <v>1093</v>
      </c>
      <c r="C22" s="3" t="s">
        <v>5202</v>
      </c>
      <c r="D22" s="5">
        <v>2000</v>
      </c>
      <c r="E22" s="7">
        <v>21</v>
      </c>
      <c r="F22" t="s">
        <v>8220</v>
      </c>
      <c r="G22" t="s">
        <v>8223</v>
      </c>
      <c r="H22" t="s">
        <v>8245</v>
      </c>
      <c r="I22">
        <v>1357432638</v>
      </c>
      <c r="J22">
        <v>1354840638</v>
      </c>
      <c r="K22" t="b">
        <v>0</v>
      </c>
      <c r="L22">
        <v>7</v>
      </c>
      <c r="M22" t="b">
        <v>0</v>
      </c>
      <c r="N22" t="s">
        <v>8280</v>
      </c>
      <c r="O22">
        <v>1</v>
      </c>
      <c r="P22">
        <v>3</v>
      </c>
      <c r="Q22" t="s">
        <v>8331</v>
      </c>
      <c r="R22" t="s">
        <v>8332</v>
      </c>
      <c r="S22" s="13">
        <v>41250.025902777779</v>
      </c>
      <c r="T22" s="13">
        <v>41280.025902777779</v>
      </c>
    </row>
    <row r="23" spans="1:20" ht="42" customHeight="1" x14ac:dyDescent="0.25">
      <c r="A23">
        <v>1094</v>
      </c>
      <c r="B23" s="9" t="s">
        <v>1095</v>
      </c>
      <c r="C23" s="3" t="s">
        <v>5204</v>
      </c>
      <c r="D23" s="5">
        <v>18000</v>
      </c>
      <c r="E23" s="7">
        <v>3294.01</v>
      </c>
      <c r="F23" t="s">
        <v>8220</v>
      </c>
      <c r="G23" t="s">
        <v>8223</v>
      </c>
      <c r="H23" t="s">
        <v>8245</v>
      </c>
      <c r="I23">
        <v>1318180033</v>
      </c>
      <c r="J23">
        <v>1315588033</v>
      </c>
      <c r="K23" t="b">
        <v>0</v>
      </c>
      <c r="L23">
        <v>27</v>
      </c>
      <c r="M23" t="b">
        <v>0</v>
      </c>
      <c r="N23" t="s">
        <v>8280</v>
      </c>
      <c r="O23">
        <v>18</v>
      </c>
      <c r="P23">
        <v>122</v>
      </c>
      <c r="Q23" t="s">
        <v>8331</v>
      </c>
      <c r="R23" t="s">
        <v>8332</v>
      </c>
      <c r="S23" s="13">
        <v>40795.713344907403</v>
      </c>
      <c r="T23" s="13">
        <v>40825.713344907403</v>
      </c>
    </row>
    <row r="24" spans="1:20" ht="42" customHeight="1" x14ac:dyDescent="0.25">
      <c r="A24">
        <v>1095</v>
      </c>
      <c r="B24" s="9" t="s">
        <v>1096</v>
      </c>
      <c r="C24" s="3" t="s">
        <v>5205</v>
      </c>
      <c r="D24" s="5">
        <v>500000</v>
      </c>
      <c r="E24" s="7">
        <v>25174</v>
      </c>
      <c r="F24" t="s">
        <v>8220</v>
      </c>
      <c r="G24" t="s">
        <v>8223</v>
      </c>
      <c r="H24" t="s">
        <v>8245</v>
      </c>
      <c r="I24">
        <v>1377867220</v>
      </c>
      <c r="J24">
        <v>1375275220</v>
      </c>
      <c r="K24" t="b">
        <v>0</v>
      </c>
      <c r="L24">
        <v>94</v>
      </c>
      <c r="M24" t="b">
        <v>0</v>
      </c>
      <c r="N24" t="s">
        <v>8280</v>
      </c>
      <c r="O24">
        <v>5</v>
      </c>
      <c r="P24">
        <v>267.81</v>
      </c>
      <c r="Q24" t="s">
        <v>8331</v>
      </c>
      <c r="R24" t="s">
        <v>8332</v>
      </c>
      <c r="S24" s="13">
        <v>41486.537268518521</v>
      </c>
      <c r="T24" s="13">
        <v>41516.537268518521</v>
      </c>
    </row>
    <row r="25" spans="1:20" ht="42" customHeight="1" x14ac:dyDescent="0.25">
      <c r="A25">
        <v>1096</v>
      </c>
      <c r="B25" s="9" t="s">
        <v>1097</v>
      </c>
      <c r="C25" s="3" t="s">
        <v>5206</v>
      </c>
      <c r="D25" s="5">
        <v>12000</v>
      </c>
      <c r="E25" s="7">
        <v>2152</v>
      </c>
      <c r="F25" t="s">
        <v>8220</v>
      </c>
      <c r="G25" t="s">
        <v>8223</v>
      </c>
      <c r="H25" t="s">
        <v>8245</v>
      </c>
      <c r="I25">
        <v>1412393400</v>
      </c>
      <c r="J25">
        <v>1409747154</v>
      </c>
      <c r="K25" t="b">
        <v>0</v>
      </c>
      <c r="L25">
        <v>29</v>
      </c>
      <c r="M25" t="b">
        <v>0</v>
      </c>
      <c r="N25" t="s">
        <v>8280</v>
      </c>
      <c r="O25">
        <v>18</v>
      </c>
      <c r="P25">
        <v>74.209999999999994</v>
      </c>
      <c r="Q25" t="s">
        <v>8331</v>
      </c>
      <c r="R25" t="s">
        <v>8332</v>
      </c>
      <c r="S25" s="13">
        <v>41885.51798611111</v>
      </c>
      <c r="T25" s="13">
        <v>41916.145833333336</v>
      </c>
    </row>
    <row r="26" spans="1:20" ht="42" customHeight="1" x14ac:dyDescent="0.25">
      <c r="A26">
        <v>1097</v>
      </c>
      <c r="B26" s="9" t="s">
        <v>1098</v>
      </c>
      <c r="C26" s="3" t="s">
        <v>5207</v>
      </c>
      <c r="D26" s="5">
        <v>100000</v>
      </c>
      <c r="E26" s="7">
        <v>47</v>
      </c>
      <c r="F26" t="s">
        <v>8220</v>
      </c>
      <c r="G26" t="s">
        <v>8223</v>
      </c>
      <c r="H26" t="s">
        <v>8245</v>
      </c>
      <c r="I26">
        <v>1393786877</v>
      </c>
      <c r="J26">
        <v>1390330877</v>
      </c>
      <c r="K26" t="b">
        <v>0</v>
      </c>
      <c r="L26">
        <v>7</v>
      </c>
      <c r="M26" t="b">
        <v>0</v>
      </c>
      <c r="N26" t="s">
        <v>8280</v>
      </c>
      <c r="O26">
        <v>0</v>
      </c>
      <c r="P26">
        <v>6.71</v>
      </c>
      <c r="Q26" t="s">
        <v>8331</v>
      </c>
      <c r="R26" t="s">
        <v>8332</v>
      </c>
      <c r="S26" s="13">
        <v>41660.792557870373</v>
      </c>
      <c r="T26" s="13">
        <v>41700.792557870373</v>
      </c>
    </row>
    <row r="27" spans="1:20" ht="42" customHeight="1" x14ac:dyDescent="0.25">
      <c r="A27">
        <v>1098</v>
      </c>
      <c r="B27" s="9" t="s">
        <v>1099</v>
      </c>
      <c r="C27" s="3" t="s">
        <v>5208</v>
      </c>
      <c r="D27" s="5">
        <v>25000</v>
      </c>
      <c r="E27" s="7">
        <v>1803</v>
      </c>
      <c r="F27" t="s">
        <v>8220</v>
      </c>
      <c r="G27" t="s">
        <v>8223</v>
      </c>
      <c r="H27" t="s">
        <v>8245</v>
      </c>
      <c r="I27">
        <v>1397413095</v>
      </c>
      <c r="J27">
        <v>1394821095</v>
      </c>
      <c r="K27" t="b">
        <v>0</v>
      </c>
      <c r="L27">
        <v>22</v>
      </c>
      <c r="M27" t="b">
        <v>0</v>
      </c>
      <c r="N27" t="s">
        <v>8280</v>
      </c>
      <c r="O27">
        <v>7</v>
      </c>
      <c r="P27">
        <v>81.95</v>
      </c>
      <c r="Q27" t="s">
        <v>8331</v>
      </c>
      <c r="R27" t="s">
        <v>8332</v>
      </c>
      <c r="S27" s="13">
        <v>41712.762673611112</v>
      </c>
      <c r="T27" s="13">
        <v>41742.762673611112</v>
      </c>
    </row>
    <row r="28" spans="1:20" ht="42" customHeight="1" x14ac:dyDescent="0.25">
      <c r="A28">
        <v>1101</v>
      </c>
      <c r="B28" s="9" t="s">
        <v>1102</v>
      </c>
      <c r="C28" s="3" t="s">
        <v>5211</v>
      </c>
      <c r="D28" s="5">
        <v>100000</v>
      </c>
      <c r="E28" s="7">
        <v>41</v>
      </c>
      <c r="F28" t="s">
        <v>8220</v>
      </c>
      <c r="G28" t="s">
        <v>8223</v>
      </c>
      <c r="H28" t="s">
        <v>8245</v>
      </c>
      <c r="I28">
        <v>1468519920</v>
      </c>
      <c r="J28">
        <v>1466188338</v>
      </c>
      <c r="K28" t="b">
        <v>0</v>
      </c>
      <c r="L28">
        <v>6</v>
      </c>
      <c r="M28" t="b">
        <v>0</v>
      </c>
      <c r="N28" t="s">
        <v>8280</v>
      </c>
      <c r="O28">
        <v>0</v>
      </c>
      <c r="P28">
        <v>6.83</v>
      </c>
      <c r="Q28" t="s">
        <v>8331</v>
      </c>
      <c r="R28" t="s">
        <v>8332</v>
      </c>
      <c r="S28" s="13">
        <v>42538.77243055556</v>
      </c>
      <c r="T28" s="13">
        <v>42565.758333333331</v>
      </c>
    </row>
    <row r="29" spans="1:20" ht="42" customHeight="1" x14ac:dyDescent="0.25">
      <c r="A29">
        <v>1102</v>
      </c>
      <c r="B29" s="9" t="s">
        <v>1103</v>
      </c>
      <c r="C29" s="3" t="s">
        <v>5212</v>
      </c>
      <c r="D29" s="5">
        <v>8000</v>
      </c>
      <c r="E29" s="7">
        <v>425</v>
      </c>
      <c r="F29" t="s">
        <v>8220</v>
      </c>
      <c r="G29" t="s">
        <v>8223</v>
      </c>
      <c r="H29" t="s">
        <v>8245</v>
      </c>
      <c r="I29">
        <v>1386568740</v>
      </c>
      <c r="J29">
        <v>1383095125</v>
      </c>
      <c r="K29" t="b">
        <v>0</v>
      </c>
      <c r="L29">
        <v>24</v>
      </c>
      <c r="M29" t="b">
        <v>0</v>
      </c>
      <c r="N29" t="s">
        <v>8280</v>
      </c>
      <c r="O29">
        <v>5</v>
      </c>
      <c r="P29">
        <v>17.71</v>
      </c>
      <c r="Q29" t="s">
        <v>8331</v>
      </c>
      <c r="R29" t="s">
        <v>8332</v>
      </c>
      <c r="S29" s="13">
        <v>41577.045428240745</v>
      </c>
      <c r="T29" s="13">
        <v>41617.249305555553</v>
      </c>
    </row>
    <row r="30" spans="1:20" ht="42" customHeight="1" x14ac:dyDescent="0.25">
      <c r="A30">
        <v>1103</v>
      </c>
      <c r="B30" s="9" t="s">
        <v>1104</v>
      </c>
      <c r="C30" s="3" t="s">
        <v>5213</v>
      </c>
      <c r="D30" s="5">
        <v>15000</v>
      </c>
      <c r="E30" s="7">
        <v>243</v>
      </c>
      <c r="F30" t="s">
        <v>8220</v>
      </c>
      <c r="G30" t="s">
        <v>8223</v>
      </c>
      <c r="H30" t="s">
        <v>8245</v>
      </c>
      <c r="I30">
        <v>1466227190</v>
      </c>
      <c r="J30">
        <v>1461043190</v>
      </c>
      <c r="K30" t="b">
        <v>0</v>
      </c>
      <c r="L30">
        <v>15</v>
      </c>
      <c r="M30" t="b">
        <v>0</v>
      </c>
      <c r="N30" t="s">
        <v>8280</v>
      </c>
      <c r="O30">
        <v>2</v>
      </c>
      <c r="P30">
        <v>16.2</v>
      </c>
      <c r="Q30" t="s">
        <v>8331</v>
      </c>
      <c r="R30" t="s">
        <v>8332</v>
      </c>
      <c r="S30" s="13">
        <v>42479.22210648148</v>
      </c>
      <c r="T30" s="13">
        <v>42539.22210648148</v>
      </c>
    </row>
    <row r="31" spans="1:20" ht="42" customHeight="1" x14ac:dyDescent="0.25">
      <c r="A31">
        <v>1105</v>
      </c>
      <c r="B31" s="9" t="s">
        <v>1106</v>
      </c>
      <c r="C31" s="3" t="s">
        <v>5215</v>
      </c>
      <c r="D31" s="5">
        <v>900000</v>
      </c>
      <c r="E31" s="7">
        <v>1431</v>
      </c>
      <c r="F31" t="s">
        <v>8220</v>
      </c>
      <c r="G31" t="s">
        <v>8223</v>
      </c>
      <c r="H31" t="s">
        <v>8245</v>
      </c>
      <c r="I31">
        <v>1395627327</v>
      </c>
      <c r="J31">
        <v>1393038927</v>
      </c>
      <c r="K31" t="b">
        <v>0</v>
      </c>
      <c r="L31">
        <v>20</v>
      </c>
      <c r="M31" t="b">
        <v>0</v>
      </c>
      <c r="N31" t="s">
        <v>8280</v>
      </c>
      <c r="O31">
        <v>0</v>
      </c>
      <c r="P31">
        <v>71.55</v>
      </c>
      <c r="Q31" t="s">
        <v>8331</v>
      </c>
      <c r="R31" t="s">
        <v>8332</v>
      </c>
      <c r="S31" s="13">
        <v>41692.135729166665</v>
      </c>
      <c r="T31" s="13">
        <v>41722.0940625</v>
      </c>
    </row>
    <row r="32" spans="1:20" ht="42" customHeight="1" x14ac:dyDescent="0.25">
      <c r="A32">
        <v>1106</v>
      </c>
      <c r="B32" s="9" t="s">
        <v>1107</v>
      </c>
      <c r="C32" s="3" t="s">
        <v>5216</v>
      </c>
      <c r="D32" s="5">
        <v>400</v>
      </c>
      <c r="E32" s="7">
        <v>165</v>
      </c>
      <c r="F32" t="s">
        <v>8220</v>
      </c>
      <c r="G32" t="s">
        <v>8223</v>
      </c>
      <c r="H32" t="s">
        <v>8245</v>
      </c>
      <c r="I32">
        <v>1333557975</v>
      </c>
      <c r="J32">
        <v>1330969575</v>
      </c>
      <c r="K32" t="b">
        <v>0</v>
      </c>
      <c r="L32">
        <v>7</v>
      </c>
      <c r="M32" t="b">
        <v>0</v>
      </c>
      <c r="N32" t="s">
        <v>8280</v>
      </c>
      <c r="O32">
        <v>41</v>
      </c>
      <c r="P32">
        <v>23.57</v>
      </c>
      <c r="Q32" t="s">
        <v>8331</v>
      </c>
      <c r="R32" t="s">
        <v>8332</v>
      </c>
      <c r="S32" s="13">
        <v>40973.740451388891</v>
      </c>
      <c r="T32" s="13">
        <v>41003.698784722219</v>
      </c>
    </row>
    <row r="33" spans="1:20" ht="42" customHeight="1" x14ac:dyDescent="0.25">
      <c r="A33">
        <v>1107</v>
      </c>
      <c r="B33" s="9" t="s">
        <v>1108</v>
      </c>
      <c r="C33" s="3" t="s">
        <v>5217</v>
      </c>
      <c r="D33" s="5">
        <v>10000</v>
      </c>
      <c r="E33" s="7">
        <v>0</v>
      </c>
      <c r="F33" t="s">
        <v>8220</v>
      </c>
      <c r="G33" t="s">
        <v>8223</v>
      </c>
      <c r="H33" t="s">
        <v>8245</v>
      </c>
      <c r="I33">
        <v>1406148024</v>
      </c>
      <c r="J33">
        <v>1403556024</v>
      </c>
      <c r="K33" t="b">
        <v>0</v>
      </c>
      <c r="L33">
        <v>0</v>
      </c>
      <c r="M33" t="b">
        <v>0</v>
      </c>
      <c r="N33" t="s">
        <v>8280</v>
      </c>
      <c r="O33">
        <v>0</v>
      </c>
      <c r="P33">
        <v>0</v>
      </c>
      <c r="Q33" t="s">
        <v>8331</v>
      </c>
      <c r="R33" t="s">
        <v>8332</v>
      </c>
      <c r="S33" s="13">
        <v>41813.861388888887</v>
      </c>
      <c r="T33" s="13">
        <v>41843.861388888887</v>
      </c>
    </row>
    <row r="34" spans="1:20" ht="42" customHeight="1" x14ac:dyDescent="0.25">
      <c r="A34">
        <v>1108</v>
      </c>
      <c r="B34" s="9" t="s">
        <v>1109</v>
      </c>
      <c r="C34" s="3" t="s">
        <v>5218</v>
      </c>
      <c r="D34" s="5">
        <v>25000</v>
      </c>
      <c r="E34" s="7">
        <v>732.5</v>
      </c>
      <c r="F34" t="s">
        <v>8220</v>
      </c>
      <c r="G34" t="s">
        <v>8223</v>
      </c>
      <c r="H34" t="s">
        <v>8245</v>
      </c>
      <c r="I34">
        <v>1334326635</v>
      </c>
      <c r="J34">
        <v>1329146235</v>
      </c>
      <c r="K34" t="b">
        <v>0</v>
      </c>
      <c r="L34">
        <v>21</v>
      </c>
      <c r="M34" t="b">
        <v>0</v>
      </c>
      <c r="N34" t="s">
        <v>8280</v>
      </c>
      <c r="O34">
        <v>3</v>
      </c>
      <c r="P34">
        <v>34.880000000000003</v>
      </c>
      <c r="Q34" t="s">
        <v>8331</v>
      </c>
      <c r="R34" t="s">
        <v>8332</v>
      </c>
      <c r="S34" s="13">
        <v>40952.636979166666</v>
      </c>
      <c r="T34" s="13">
        <v>41012.595312500001</v>
      </c>
    </row>
    <row r="35" spans="1:20" ht="42" customHeight="1" x14ac:dyDescent="0.25">
      <c r="A35">
        <v>1109</v>
      </c>
      <c r="B35" s="9" t="s">
        <v>1110</v>
      </c>
      <c r="C35" s="3" t="s">
        <v>5219</v>
      </c>
      <c r="D35" s="5">
        <v>10000</v>
      </c>
      <c r="E35" s="7">
        <v>45</v>
      </c>
      <c r="F35" t="s">
        <v>8220</v>
      </c>
      <c r="G35" t="s">
        <v>8223</v>
      </c>
      <c r="H35" t="s">
        <v>8245</v>
      </c>
      <c r="I35">
        <v>1479495790</v>
      </c>
      <c r="J35">
        <v>1476900190</v>
      </c>
      <c r="K35" t="b">
        <v>0</v>
      </c>
      <c r="L35">
        <v>3</v>
      </c>
      <c r="M35" t="b">
        <v>0</v>
      </c>
      <c r="N35" t="s">
        <v>8280</v>
      </c>
      <c r="O35">
        <v>0</v>
      </c>
      <c r="P35">
        <v>15</v>
      </c>
      <c r="Q35" t="s">
        <v>8331</v>
      </c>
      <c r="R35" t="s">
        <v>8332</v>
      </c>
      <c r="S35" s="13">
        <v>42662.752199074079</v>
      </c>
      <c r="T35" s="13">
        <v>42692.793865740736</v>
      </c>
    </row>
    <row r="36" spans="1:20" ht="42" customHeight="1" x14ac:dyDescent="0.25">
      <c r="A36">
        <v>1110</v>
      </c>
      <c r="B36" s="9" t="s">
        <v>1111</v>
      </c>
      <c r="C36" s="3" t="s">
        <v>5220</v>
      </c>
      <c r="D36" s="5">
        <v>50000</v>
      </c>
      <c r="E36" s="7">
        <v>255</v>
      </c>
      <c r="F36" t="s">
        <v>8220</v>
      </c>
      <c r="G36" t="s">
        <v>8223</v>
      </c>
      <c r="H36" t="s">
        <v>8245</v>
      </c>
      <c r="I36">
        <v>1354919022</v>
      </c>
      <c r="J36">
        <v>1352327022</v>
      </c>
      <c r="K36" t="b">
        <v>0</v>
      </c>
      <c r="L36">
        <v>11</v>
      </c>
      <c r="M36" t="b">
        <v>0</v>
      </c>
      <c r="N36" t="s">
        <v>8280</v>
      </c>
      <c r="O36">
        <v>1</v>
      </c>
      <c r="P36">
        <v>23.18</v>
      </c>
      <c r="Q36" t="s">
        <v>8331</v>
      </c>
      <c r="R36" t="s">
        <v>8332</v>
      </c>
      <c r="S36" s="13">
        <v>41220.933124999996</v>
      </c>
      <c r="T36" s="13">
        <v>41250.933124999996</v>
      </c>
    </row>
    <row r="37" spans="1:20" ht="42" customHeight="1" x14ac:dyDescent="0.25">
      <c r="A37">
        <v>1111</v>
      </c>
      <c r="B37" s="9" t="s">
        <v>1112</v>
      </c>
      <c r="C37" s="3" t="s">
        <v>5221</v>
      </c>
      <c r="D37" s="5">
        <v>2500</v>
      </c>
      <c r="E37" s="7">
        <v>1</v>
      </c>
      <c r="F37" t="s">
        <v>8220</v>
      </c>
      <c r="G37" t="s">
        <v>8223</v>
      </c>
      <c r="H37" t="s">
        <v>8245</v>
      </c>
      <c r="I37">
        <v>1452228790</v>
      </c>
      <c r="J37">
        <v>1449636790</v>
      </c>
      <c r="K37" t="b">
        <v>0</v>
      </c>
      <c r="L37">
        <v>1</v>
      </c>
      <c r="M37" t="b">
        <v>0</v>
      </c>
      <c r="N37" t="s">
        <v>8280</v>
      </c>
      <c r="O37">
        <v>0</v>
      </c>
      <c r="P37">
        <v>1</v>
      </c>
      <c r="Q37" t="s">
        <v>8331</v>
      </c>
      <c r="R37" t="s">
        <v>8332</v>
      </c>
      <c r="S37" s="13">
        <v>42347.203587962969</v>
      </c>
      <c r="T37" s="13">
        <v>42377.203587962969</v>
      </c>
    </row>
    <row r="38" spans="1:20" ht="42" customHeight="1" x14ac:dyDescent="0.25">
      <c r="A38">
        <v>1112</v>
      </c>
      <c r="B38" s="9" t="s">
        <v>1113</v>
      </c>
      <c r="C38" s="3" t="s">
        <v>5222</v>
      </c>
      <c r="D38" s="5">
        <v>88000</v>
      </c>
      <c r="E38" s="7">
        <v>31272.92</v>
      </c>
      <c r="F38" t="s">
        <v>8220</v>
      </c>
      <c r="G38" t="s">
        <v>8223</v>
      </c>
      <c r="H38" t="s">
        <v>8245</v>
      </c>
      <c r="I38">
        <v>1421656200</v>
      </c>
      <c r="J38">
        <v>1416507211</v>
      </c>
      <c r="K38" t="b">
        <v>0</v>
      </c>
      <c r="L38">
        <v>312</v>
      </c>
      <c r="M38" t="b">
        <v>0</v>
      </c>
      <c r="N38" t="s">
        <v>8280</v>
      </c>
      <c r="O38">
        <v>36</v>
      </c>
      <c r="P38">
        <v>100.23</v>
      </c>
      <c r="Q38" t="s">
        <v>8331</v>
      </c>
      <c r="R38" t="s">
        <v>8332</v>
      </c>
      <c r="S38" s="13">
        <v>41963.759386574078</v>
      </c>
      <c r="T38" s="13">
        <v>42023.354166666672</v>
      </c>
    </row>
    <row r="39" spans="1:20" ht="42" customHeight="1" x14ac:dyDescent="0.25">
      <c r="A39">
        <v>1115</v>
      </c>
      <c r="B39" s="9" t="s">
        <v>1116</v>
      </c>
      <c r="C39" s="3" t="s">
        <v>5225</v>
      </c>
      <c r="D39" s="5">
        <v>40000</v>
      </c>
      <c r="E39" s="7">
        <v>53</v>
      </c>
      <c r="F39" t="s">
        <v>8220</v>
      </c>
      <c r="G39" t="s">
        <v>8223</v>
      </c>
      <c r="H39" t="s">
        <v>8245</v>
      </c>
      <c r="I39">
        <v>1459352495</v>
      </c>
      <c r="J39">
        <v>1456764095</v>
      </c>
      <c r="K39" t="b">
        <v>0</v>
      </c>
      <c r="L39">
        <v>4</v>
      </c>
      <c r="M39" t="b">
        <v>0</v>
      </c>
      <c r="N39" t="s">
        <v>8280</v>
      </c>
      <c r="O39">
        <v>0</v>
      </c>
      <c r="P39">
        <v>13.25</v>
      </c>
      <c r="Q39" t="s">
        <v>8331</v>
      </c>
      <c r="R39" t="s">
        <v>8332</v>
      </c>
      <c r="S39" s="13">
        <v>42429.695543981477</v>
      </c>
      <c r="T39" s="13">
        <v>42459.653877314813</v>
      </c>
    </row>
    <row r="40" spans="1:20" ht="42" customHeight="1" x14ac:dyDescent="0.25">
      <c r="A40">
        <v>1116</v>
      </c>
      <c r="B40" s="9" t="s">
        <v>1117</v>
      </c>
      <c r="C40" s="3" t="s">
        <v>5226</v>
      </c>
      <c r="D40" s="5">
        <v>500000</v>
      </c>
      <c r="E40" s="7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>
        <v>0</v>
      </c>
      <c r="P40">
        <v>17.850000000000001</v>
      </c>
      <c r="Q40" t="s">
        <v>8331</v>
      </c>
      <c r="R40" t="s">
        <v>8332</v>
      </c>
      <c r="S40" s="13">
        <v>41009.847314814811</v>
      </c>
      <c r="T40" s="13">
        <v>41069.847314814811</v>
      </c>
    </row>
    <row r="41" spans="1:20" ht="42" customHeight="1" x14ac:dyDescent="0.25">
      <c r="A41">
        <v>1119</v>
      </c>
      <c r="B41" s="9" t="s">
        <v>1120</v>
      </c>
      <c r="C41" s="3" t="s">
        <v>5229</v>
      </c>
      <c r="D41" s="5">
        <v>2100</v>
      </c>
      <c r="E41" s="7">
        <v>5</v>
      </c>
      <c r="F41" t="s">
        <v>8220</v>
      </c>
      <c r="G41" t="s">
        <v>8223</v>
      </c>
      <c r="H41" t="s">
        <v>8245</v>
      </c>
      <c r="I41">
        <v>1396810864</v>
      </c>
      <c r="J41">
        <v>1395687664</v>
      </c>
      <c r="K41" t="b">
        <v>0</v>
      </c>
      <c r="L41">
        <v>1</v>
      </c>
      <c r="M41" t="b">
        <v>0</v>
      </c>
      <c r="N41" t="s">
        <v>8280</v>
      </c>
      <c r="O41">
        <v>0</v>
      </c>
      <c r="P41">
        <v>5</v>
      </c>
      <c r="Q41" t="s">
        <v>8331</v>
      </c>
      <c r="R41" t="s">
        <v>8332</v>
      </c>
      <c r="S41" s="13">
        <v>41722.792407407411</v>
      </c>
      <c r="T41" s="13">
        <v>41735.792407407411</v>
      </c>
    </row>
    <row r="42" spans="1:20" ht="42" customHeight="1" x14ac:dyDescent="0.25">
      <c r="A42">
        <v>1120</v>
      </c>
      <c r="B42" s="9" t="s">
        <v>1121</v>
      </c>
      <c r="C42" s="3" t="s">
        <v>5230</v>
      </c>
      <c r="D42" s="5">
        <v>25000</v>
      </c>
      <c r="E42" s="7">
        <v>0</v>
      </c>
      <c r="F42" t="s">
        <v>8220</v>
      </c>
      <c r="G42" t="s">
        <v>8223</v>
      </c>
      <c r="H42" t="s">
        <v>8245</v>
      </c>
      <c r="I42">
        <v>1319835400</v>
      </c>
      <c r="J42">
        <v>1315947400</v>
      </c>
      <c r="K42" t="b">
        <v>0</v>
      </c>
      <c r="L42">
        <v>0</v>
      </c>
      <c r="M42" t="b">
        <v>0</v>
      </c>
      <c r="N42" t="s">
        <v>8280</v>
      </c>
      <c r="O42">
        <v>0</v>
      </c>
      <c r="P42">
        <v>0</v>
      </c>
      <c r="Q42" t="s">
        <v>8331</v>
      </c>
      <c r="R42" t="s">
        <v>8332</v>
      </c>
      <c r="S42" s="13">
        <v>40799.872685185182</v>
      </c>
      <c r="T42" s="13">
        <v>40844.872685185182</v>
      </c>
    </row>
    <row r="43" spans="1:20" ht="42" customHeight="1" x14ac:dyDescent="0.25">
      <c r="A43">
        <v>1121</v>
      </c>
      <c r="B43" s="9" t="s">
        <v>1122</v>
      </c>
      <c r="C43" s="3" t="s">
        <v>5231</v>
      </c>
      <c r="D43" s="5">
        <v>250000</v>
      </c>
      <c r="E43" s="7">
        <v>29</v>
      </c>
      <c r="F43" t="s">
        <v>8220</v>
      </c>
      <c r="G43" t="s">
        <v>8223</v>
      </c>
      <c r="H43" t="s">
        <v>8245</v>
      </c>
      <c r="I43">
        <v>1457904316</v>
      </c>
      <c r="J43">
        <v>1455315916</v>
      </c>
      <c r="K43" t="b">
        <v>0</v>
      </c>
      <c r="L43">
        <v>5</v>
      </c>
      <c r="M43" t="b">
        <v>0</v>
      </c>
      <c r="N43" t="s">
        <v>8280</v>
      </c>
      <c r="O43">
        <v>0</v>
      </c>
      <c r="P43">
        <v>5.8</v>
      </c>
      <c r="Q43" t="s">
        <v>8331</v>
      </c>
      <c r="R43" t="s">
        <v>8332</v>
      </c>
      <c r="S43" s="13">
        <v>42412.934212962966</v>
      </c>
      <c r="T43" s="13">
        <v>42442.892546296294</v>
      </c>
    </row>
    <row r="44" spans="1:20" ht="42" customHeight="1" x14ac:dyDescent="0.25">
      <c r="A44">
        <v>1123</v>
      </c>
      <c r="B44" s="9" t="s">
        <v>1124</v>
      </c>
      <c r="C44" s="3" t="s">
        <v>5233</v>
      </c>
      <c r="D44" s="5">
        <v>5000</v>
      </c>
      <c r="E44" s="7">
        <v>11</v>
      </c>
      <c r="F44" t="s">
        <v>8220</v>
      </c>
      <c r="G44" t="s">
        <v>8223</v>
      </c>
      <c r="H44" t="s">
        <v>8245</v>
      </c>
      <c r="I44">
        <v>1397910848</v>
      </c>
      <c r="J44">
        <v>1395318848</v>
      </c>
      <c r="K44" t="b">
        <v>0</v>
      </c>
      <c r="L44">
        <v>3</v>
      </c>
      <c r="M44" t="b">
        <v>0</v>
      </c>
      <c r="N44" t="s">
        <v>8280</v>
      </c>
      <c r="O44">
        <v>0</v>
      </c>
      <c r="P44">
        <v>3.67</v>
      </c>
      <c r="Q44" t="s">
        <v>8331</v>
      </c>
      <c r="R44" t="s">
        <v>8332</v>
      </c>
      <c r="S44" s="13">
        <v>41718.5237037037</v>
      </c>
      <c r="T44" s="13">
        <v>41748.5237037037</v>
      </c>
    </row>
    <row r="45" spans="1:20" ht="42" customHeight="1" x14ac:dyDescent="0.25">
      <c r="A45">
        <v>2123</v>
      </c>
      <c r="B45" s="9" t="s">
        <v>2124</v>
      </c>
      <c r="C45" s="3" t="s">
        <v>6233</v>
      </c>
      <c r="D45" s="5">
        <v>500</v>
      </c>
      <c r="E45" s="7">
        <v>50</v>
      </c>
      <c r="F45" t="s">
        <v>8220</v>
      </c>
      <c r="G45" t="s">
        <v>8223</v>
      </c>
      <c r="H45" t="s">
        <v>8245</v>
      </c>
      <c r="I45">
        <v>1268636340</v>
      </c>
      <c r="J45">
        <v>1263982307</v>
      </c>
      <c r="K45" t="b">
        <v>0</v>
      </c>
      <c r="L45">
        <v>5</v>
      </c>
      <c r="M45" t="b">
        <v>0</v>
      </c>
      <c r="N45" t="s">
        <v>8280</v>
      </c>
      <c r="O45">
        <v>10</v>
      </c>
      <c r="P45">
        <v>10</v>
      </c>
      <c r="Q45" t="s">
        <v>8331</v>
      </c>
      <c r="R45" t="s">
        <v>8332</v>
      </c>
      <c r="S45" s="13">
        <v>40198.424849537041</v>
      </c>
      <c r="T45" s="13">
        <v>40252.290972222225</v>
      </c>
    </row>
    <row r="46" spans="1:20" ht="42" customHeight="1" x14ac:dyDescent="0.25">
      <c r="A46">
        <v>2124</v>
      </c>
      <c r="B46" s="9" t="s">
        <v>2125</v>
      </c>
      <c r="C46" s="3" t="s">
        <v>6234</v>
      </c>
      <c r="D46" s="5">
        <v>1100</v>
      </c>
      <c r="E46" s="7">
        <v>115</v>
      </c>
      <c r="F46" t="s">
        <v>8220</v>
      </c>
      <c r="G46" t="s">
        <v>8223</v>
      </c>
      <c r="H46" t="s">
        <v>8245</v>
      </c>
      <c r="I46">
        <v>1291093200</v>
      </c>
      <c r="J46">
        <v>1286930435</v>
      </c>
      <c r="K46" t="b">
        <v>0</v>
      </c>
      <c r="L46">
        <v>5</v>
      </c>
      <c r="M46" t="b">
        <v>0</v>
      </c>
      <c r="N46" t="s">
        <v>8280</v>
      </c>
      <c r="O46">
        <v>10</v>
      </c>
      <c r="P46">
        <v>23</v>
      </c>
      <c r="Q46" t="s">
        <v>8331</v>
      </c>
      <c r="R46" t="s">
        <v>8332</v>
      </c>
      <c r="S46" s="13">
        <v>40464.028182870366</v>
      </c>
      <c r="T46" s="13">
        <v>40512.208333333336</v>
      </c>
    </row>
    <row r="47" spans="1:20" ht="42" customHeight="1" x14ac:dyDescent="0.25">
      <c r="A47">
        <v>2125</v>
      </c>
      <c r="B47" s="9" t="s">
        <v>2126</v>
      </c>
      <c r="C47" s="3" t="s">
        <v>6235</v>
      </c>
      <c r="D47" s="5">
        <v>60000</v>
      </c>
      <c r="E47" s="7">
        <v>852</v>
      </c>
      <c r="F47" t="s">
        <v>8220</v>
      </c>
      <c r="G47" t="s">
        <v>8223</v>
      </c>
      <c r="H47" t="s">
        <v>8245</v>
      </c>
      <c r="I47">
        <v>1438734833</v>
      </c>
      <c r="J47">
        <v>1436142833</v>
      </c>
      <c r="K47" t="b">
        <v>0</v>
      </c>
      <c r="L47">
        <v>27</v>
      </c>
      <c r="M47" t="b">
        <v>0</v>
      </c>
      <c r="N47" t="s">
        <v>8280</v>
      </c>
      <c r="O47">
        <v>1</v>
      </c>
      <c r="P47">
        <v>31.56</v>
      </c>
      <c r="Q47" t="s">
        <v>8331</v>
      </c>
      <c r="R47" t="s">
        <v>8332</v>
      </c>
      <c r="S47" s="13">
        <v>42191.023530092592</v>
      </c>
      <c r="T47" s="13">
        <v>42221.023530092592</v>
      </c>
    </row>
    <row r="48" spans="1:20" ht="42" customHeight="1" x14ac:dyDescent="0.25">
      <c r="A48">
        <v>2126</v>
      </c>
      <c r="B48" s="9" t="s">
        <v>2127</v>
      </c>
      <c r="C48" s="3" t="s">
        <v>6236</v>
      </c>
      <c r="D48" s="5">
        <v>20000</v>
      </c>
      <c r="E48" s="7">
        <v>10</v>
      </c>
      <c r="F48" t="s">
        <v>8220</v>
      </c>
      <c r="G48" t="s">
        <v>8223</v>
      </c>
      <c r="H48" t="s">
        <v>8245</v>
      </c>
      <c r="I48">
        <v>1418080887</v>
      </c>
      <c r="J48">
        <v>1415488887</v>
      </c>
      <c r="K48" t="b">
        <v>0</v>
      </c>
      <c r="L48">
        <v>2</v>
      </c>
      <c r="M48" t="b">
        <v>0</v>
      </c>
      <c r="N48" t="s">
        <v>8280</v>
      </c>
      <c r="O48">
        <v>0</v>
      </c>
      <c r="P48">
        <v>5</v>
      </c>
      <c r="Q48" t="s">
        <v>8331</v>
      </c>
      <c r="R48" t="s">
        <v>8332</v>
      </c>
      <c r="S48" s="13">
        <v>41951.973229166666</v>
      </c>
      <c r="T48" s="13">
        <v>41981.973229166666</v>
      </c>
    </row>
    <row r="49" spans="1:20" ht="42" customHeight="1" x14ac:dyDescent="0.25">
      <c r="A49">
        <v>2129</v>
      </c>
      <c r="B49" s="9" t="s">
        <v>2130</v>
      </c>
      <c r="C49" s="3" t="s">
        <v>6239</v>
      </c>
      <c r="D49" s="5">
        <v>2000</v>
      </c>
      <c r="E49" s="7">
        <v>236</v>
      </c>
      <c r="F49" t="s">
        <v>8220</v>
      </c>
      <c r="G49" t="s">
        <v>8223</v>
      </c>
      <c r="H49" t="s">
        <v>8245</v>
      </c>
      <c r="I49">
        <v>1457570100</v>
      </c>
      <c r="J49">
        <v>1454978100</v>
      </c>
      <c r="K49" t="b">
        <v>0</v>
      </c>
      <c r="L49">
        <v>12</v>
      </c>
      <c r="M49" t="b">
        <v>0</v>
      </c>
      <c r="N49" t="s">
        <v>8280</v>
      </c>
      <c r="O49">
        <v>12</v>
      </c>
      <c r="P49">
        <v>19.670000000000002</v>
      </c>
      <c r="Q49" t="s">
        <v>8331</v>
      </c>
      <c r="R49" t="s">
        <v>8332</v>
      </c>
      <c r="S49" s="13">
        <v>42409.024305555555</v>
      </c>
      <c r="T49" s="13">
        <v>42439.024305555555</v>
      </c>
    </row>
    <row r="50" spans="1:20" ht="42" customHeight="1" x14ac:dyDescent="0.25">
      <c r="A50">
        <v>2130</v>
      </c>
      <c r="B50" s="9" t="s">
        <v>2131</v>
      </c>
      <c r="C50" s="3" t="s">
        <v>6240</v>
      </c>
      <c r="D50" s="5">
        <v>42000</v>
      </c>
      <c r="E50" s="7">
        <v>85</v>
      </c>
      <c r="F50" t="s">
        <v>8220</v>
      </c>
      <c r="G50" t="s">
        <v>8223</v>
      </c>
      <c r="H50" t="s">
        <v>8245</v>
      </c>
      <c r="I50">
        <v>1408154663</v>
      </c>
      <c r="J50">
        <v>1405130663</v>
      </c>
      <c r="K50" t="b">
        <v>0</v>
      </c>
      <c r="L50">
        <v>4</v>
      </c>
      <c r="M50" t="b">
        <v>0</v>
      </c>
      <c r="N50" t="s">
        <v>8280</v>
      </c>
      <c r="O50">
        <v>0</v>
      </c>
      <c r="P50">
        <v>21.25</v>
      </c>
      <c r="Q50" t="s">
        <v>8331</v>
      </c>
      <c r="R50" t="s">
        <v>8332</v>
      </c>
      <c r="S50" s="13">
        <v>41832.086377314816</v>
      </c>
      <c r="T50" s="13">
        <v>41867.086377314816</v>
      </c>
    </row>
    <row r="51" spans="1:20" ht="42" customHeight="1" x14ac:dyDescent="0.25">
      <c r="A51">
        <v>2131</v>
      </c>
      <c r="B51" s="9" t="s">
        <v>2132</v>
      </c>
      <c r="C51" s="3" t="s">
        <v>6241</v>
      </c>
      <c r="D51" s="5">
        <v>500</v>
      </c>
      <c r="E51" s="7">
        <v>25</v>
      </c>
      <c r="F51" t="s">
        <v>8220</v>
      </c>
      <c r="G51" t="s">
        <v>8223</v>
      </c>
      <c r="H51" t="s">
        <v>8245</v>
      </c>
      <c r="I51">
        <v>1436677091</v>
      </c>
      <c r="J51">
        <v>1434085091</v>
      </c>
      <c r="K51" t="b">
        <v>0</v>
      </c>
      <c r="L51">
        <v>3</v>
      </c>
      <c r="M51" t="b">
        <v>0</v>
      </c>
      <c r="N51" t="s">
        <v>8280</v>
      </c>
      <c r="O51">
        <v>5</v>
      </c>
      <c r="P51">
        <v>8.33</v>
      </c>
      <c r="Q51" t="s">
        <v>8331</v>
      </c>
      <c r="R51" t="s">
        <v>8332</v>
      </c>
      <c r="S51" s="13">
        <v>42167.207071759258</v>
      </c>
      <c r="T51" s="13">
        <v>42197.207071759258</v>
      </c>
    </row>
    <row r="52" spans="1:20" ht="42" customHeight="1" x14ac:dyDescent="0.25">
      <c r="A52">
        <v>2132</v>
      </c>
      <c r="B52" s="9" t="s">
        <v>2133</v>
      </c>
      <c r="C52" s="3" t="s">
        <v>6242</v>
      </c>
      <c r="D52" s="5">
        <v>100000</v>
      </c>
      <c r="E52" s="7">
        <v>2112.9899999999998</v>
      </c>
      <c r="F52" t="s">
        <v>8220</v>
      </c>
      <c r="G52" t="s">
        <v>8223</v>
      </c>
      <c r="H52" t="s">
        <v>8245</v>
      </c>
      <c r="I52">
        <v>1391427692</v>
      </c>
      <c r="J52">
        <v>1388835692</v>
      </c>
      <c r="K52" t="b">
        <v>0</v>
      </c>
      <c r="L52">
        <v>99</v>
      </c>
      <c r="M52" t="b">
        <v>0</v>
      </c>
      <c r="N52" t="s">
        <v>8280</v>
      </c>
      <c r="O52">
        <v>2</v>
      </c>
      <c r="P52">
        <v>21.34</v>
      </c>
      <c r="Q52" t="s">
        <v>8331</v>
      </c>
      <c r="R52" t="s">
        <v>8332</v>
      </c>
      <c r="S52" s="13">
        <v>41643.487175925926</v>
      </c>
      <c r="T52" s="13">
        <v>41673.487175925926</v>
      </c>
    </row>
    <row r="53" spans="1:20" ht="42" customHeight="1" x14ac:dyDescent="0.25">
      <c r="A53">
        <v>2133</v>
      </c>
      <c r="B53" s="9" t="s">
        <v>2134</v>
      </c>
      <c r="C53" s="3" t="s">
        <v>6243</v>
      </c>
      <c r="D53" s="5">
        <v>1000</v>
      </c>
      <c r="E53" s="7">
        <v>16</v>
      </c>
      <c r="F53" t="s">
        <v>8220</v>
      </c>
      <c r="G53" t="s">
        <v>8223</v>
      </c>
      <c r="H53" t="s">
        <v>8245</v>
      </c>
      <c r="I53">
        <v>1303628340</v>
      </c>
      <c r="J53">
        <v>1300328399</v>
      </c>
      <c r="K53" t="b">
        <v>0</v>
      </c>
      <c r="L53">
        <v>3</v>
      </c>
      <c r="M53" t="b">
        <v>0</v>
      </c>
      <c r="N53" t="s">
        <v>8280</v>
      </c>
      <c r="O53">
        <v>2</v>
      </c>
      <c r="P53">
        <v>5.33</v>
      </c>
      <c r="Q53" t="s">
        <v>8331</v>
      </c>
      <c r="R53" t="s">
        <v>8332</v>
      </c>
      <c r="S53" s="13">
        <v>40619.097210648149</v>
      </c>
      <c r="T53" s="13">
        <v>40657.290972222225</v>
      </c>
    </row>
    <row r="54" spans="1:20" ht="42" customHeight="1" x14ac:dyDescent="0.25">
      <c r="A54">
        <v>2134</v>
      </c>
      <c r="B54" s="9" t="s">
        <v>2135</v>
      </c>
      <c r="C54" s="3" t="s">
        <v>6244</v>
      </c>
      <c r="D54" s="5">
        <v>6000</v>
      </c>
      <c r="E54" s="7">
        <v>104</v>
      </c>
      <c r="F54" t="s">
        <v>8220</v>
      </c>
      <c r="G54" t="s">
        <v>8223</v>
      </c>
      <c r="H54" t="s">
        <v>8245</v>
      </c>
      <c r="I54">
        <v>1367097391</v>
      </c>
      <c r="J54">
        <v>1364505391</v>
      </c>
      <c r="K54" t="b">
        <v>0</v>
      </c>
      <c r="L54">
        <v>3</v>
      </c>
      <c r="M54" t="b">
        <v>0</v>
      </c>
      <c r="N54" t="s">
        <v>8280</v>
      </c>
      <c r="O54">
        <v>2</v>
      </c>
      <c r="P54">
        <v>34.67</v>
      </c>
      <c r="Q54" t="s">
        <v>8331</v>
      </c>
      <c r="R54" t="s">
        <v>8332</v>
      </c>
      <c r="S54" s="13">
        <v>41361.886469907404</v>
      </c>
      <c r="T54" s="13">
        <v>41391.886469907404</v>
      </c>
    </row>
    <row r="55" spans="1:20" ht="42" customHeight="1" x14ac:dyDescent="0.25">
      <c r="A55">
        <v>2135</v>
      </c>
      <c r="B55" s="9" t="s">
        <v>2136</v>
      </c>
      <c r="C55" s="3" t="s">
        <v>6245</v>
      </c>
      <c r="D55" s="5">
        <v>5000</v>
      </c>
      <c r="E55" s="7">
        <v>478</v>
      </c>
      <c r="F55" t="s">
        <v>8220</v>
      </c>
      <c r="G55" t="s">
        <v>8223</v>
      </c>
      <c r="H55" t="s">
        <v>8245</v>
      </c>
      <c r="I55">
        <v>1349392033</v>
      </c>
      <c r="J55">
        <v>1346800033</v>
      </c>
      <c r="K55" t="b">
        <v>0</v>
      </c>
      <c r="L55">
        <v>22</v>
      </c>
      <c r="M55" t="b">
        <v>0</v>
      </c>
      <c r="N55" t="s">
        <v>8280</v>
      </c>
      <c r="O55">
        <v>10</v>
      </c>
      <c r="P55">
        <v>21.73</v>
      </c>
      <c r="Q55" t="s">
        <v>8331</v>
      </c>
      <c r="R55" t="s">
        <v>8332</v>
      </c>
      <c r="S55" s="13">
        <v>41156.963344907403</v>
      </c>
      <c r="T55" s="13">
        <v>41186.963344907403</v>
      </c>
    </row>
    <row r="56" spans="1:20" ht="42" customHeight="1" x14ac:dyDescent="0.25">
      <c r="A56">
        <v>2136</v>
      </c>
      <c r="B56" s="9" t="s">
        <v>2137</v>
      </c>
      <c r="C56" s="3" t="s">
        <v>6246</v>
      </c>
      <c r="D56" s="5">
        <v>80000</v>
      </c>
      <c r="E56" s="7">
        <v>47.69</v>
      </c>
      <c r="F56" t="s">
        <v>8220</v>
      </c>
      <c r="G56" t="s">
        <v>8223</v>
      </c>
      <c r="H56" t="s">
        <v>8245</v>
      </c>
      <c r="I56">
        <v>1382184786</v>
      </c>
      <c r="J56">
        <v>1379592786</v>
      </c>
      <c r="K56" t="b">
        <v>0</v>
      </c>
      <c r="L56">
        <v>4</v>
      </c>
      <c r="M56" t="b">
        <v>0</v>
      </c>
      <c r="N56" t="s">
        <v>8280</v>
      </c>
      <c r="O56">
        <v>0</v>
      </c>
      <c r="P56">
        <v>11.92</v>
      </c>
      <c r="Q56" t="s">
        <v>8331</v>
      </c>
      <c r="R56" t="s">
        <v>8332</v>
      </c>
      <c r="S56" s="13">
        <v>41536.509097222224</v>
      </c>
      <c r="T56" s="13">
        <v>41566.509097222224</v>
      </c>
    </row>
    <row r="57" spans="1:20" ht="42" customHeight="1" x14ac:dyDescent="0.25">
      <c r="A57">
        <v>2139</v>
      </c>
      <c r="B57" s="9" t="s">
        <v>2140</v>
      </c>
      <c r="C57" s="3" t="s">
        <v>6249</v>
      </c>
      <c r="D57" s="5">
        <v>30000</v>
      </c>
      <c r="E57" s="7">
        <v>1626</v>
      </c>
      <c r="F57" t="s">
        <v>8220</v>
      </c>
      <c r="G57" t="s">
        <v>8223</v>
      </c>
      <c r="H57" t="s">
        <v>8245</v>
      </c>
      <c r="I57">
        <v>1478196008</v>
      </c>
      <c r="J57">
        <v>1475604008</v>
      </c>
      <c r="K57" t="b">
        <v>0</v>
      </c>
      <c r="L57">
        <v>56</v>
      </c>
      <c r="M57" t="b">
        <v>0</v>
      </c>
      <c r="N57" t="s">
        <v>8280</v>
      </c>
      <c r="O57">
        <v>5</v>
      </c>
      <c r="P57">
        <v>29.04</v>
      </c>
      <c r="Q57" t="s">
        <v>8331</v>
      </c>
      <c r="R57" t="s">
        <v>8332</v>
      </c>
      <c r="S57" s="13">
        <v>42647.750092592592</v>
      </c>
      <c r="T57" s="13">
        <v>42677.750092592592</v>
      </c>
    </row>
    <row r="58" spans="1:20" ht="42" customHeight="1" x14ac:dyDescent="0.25">
      <c r="A58">
        <v>2140</v>
      </c>
      <c r="B58" s="9" t="s">
        <v>2141</v>
      </c>
      <c r="C58" s="3" t="s">
        <v>6250</v>
      </c>
      <c r="D58" s="5">
        <v>500000</v>
      </c>
      <c r="E58" s="7">
        <v>560</v>
      </c>
      <c r="F58" t="s">
        <v>8220</v>
      </c>
      <c r="G58" t="s">
        <v>8223</v>
      </c>
      <c r="H58" t="s">
        <v>8245</v>
      </c>
      <c r="I58">
        <v>1357934424</v>
      </c>
      <c r="J58">
        <v>1355342424</v>
      </c>
      <c r="K58" t="b">
        <v>0</v>
      </c>
      <c r="L58">
        <v>11</v>
      </c>
      <c r="M58" t="b">
        <v>0</v>
      </c>
      <c r="N58" t="s">
        <v>8280</v>
      </c>
      <c r="O58">
        <v>0</v>
      </c>
      <c r="P58">
        <v>50.91</v>
      </c>
      <c r="Q58" t="s">
        <v>8331</v>
      </c>
      <c r="R58" t="s">
        <v>8332</v>
      </c>
      <c r="S58" s="13">
        <v>41255.833611111113</v>
      </c>
      <c r="T58" s="13">
        <v>41285.833611111113</v>
      </c>
    </row>
    <row r="59" spans="1:20" ht="42" customHeight="1" x14ac:dyDescent="0.25">
      <c r="A59">
        <v>2141</v>
      </c>
      <c r="B59" s="9" t="s">
        <v>2142</v>
      </c>
      <c r="C59" s="3" t="s">
        <v>6251</v>
      </c>
      <c r="D59" s="5">
        <v>15000</v>
      </c>
      <c r="E59" s="7">
        <v>0</v>
      </c>
      <c r="F59" t="s">
        <v>8220</v>
      </c>
      <c r="G59" t="s">
        <v>8223</v>
      </c>
      <c r="H59" t="s">
        <v>8245</v>
      </c>
      <c r="I59">
        <v>1415947159</v>
      </c>
      <c r="J59">
        <v>1413351559</v>
      </c>
      <c r="K59" t="b">
        <v>0</v>
      </c>
      <c r="L59">
        <v>0</v>
      </c>
      <c r="M59" t="b">
        <v>0</v>
      </c>
      <c r="N59" t="s">
        <v>8280</v>
      </c>
      <c r="O59">
        <v>0</v>
      </c>
      <c r="P59">
        <v>0</v>
      </c>
      <c r="Q59" t="s">
        <v>8331</v>
      </c>
      <c r="R59" t="s">
        <v>8332</v>
      </c>
      <c r="S59" s="13">
        <v>41927.235636574071</v>
      </c>
      <c r="T59" s="13">
        <v>41957.277303240742</v>
      </c>
    </row>
    <row r="60" spans="1:20" ht="42" customHeight="1" x14ac:dyDescent="0.25">
      <c r="A60">
        <v>2143</v>
      </c>
      <c r="B60" s="9" t="s">
        <v>2144</v>
      </c>
      <c r="C60" s="3" t="s">
        <v>6253</v>
      </c>
      <c r="D60" s="5">
        <v>2000</v>
      </c>
      <c r="E60" s="7">
        <v>225</v>
      </c>
      <c r="F60" t="s">
        <v>8220</v>
      </c>
      <c r="G60" t="s">
        <v>8223</v>
      </c>
      <c r="H60" t="s">
        <v>8245</v>
      </c>
      <c r="I60">
        <v>1279738800</v>
      </c>
      <c r="J60">
        <v>1275599812</v>
      </c>
      <c r="K60" t="b">
        <v>0</v>
      </c>
      <c r="L60">
        <v>5</v>
      </c>
      <c r="M60" t="b">
        <v>0</v>
      </c>
      <c r="N60" t="s">
        <v>8280</v>
      </c>
      <c r="O60">
        <v>11</v>
      </c>
      <c r="P60">
        <v>45</v>
      </c>
      <c r="Q60" t="s">
        <v>8331</v>
      </c>
      <c r="R60" t="s">
        <v>8332</v>
      </c>
      <c r="S60" s="13">
        <v>40332.886712962965</v>
      </c>
      <c r="T60" s="13">
        <v>40380.791666666664</v>
      </c>
    </row>
    <row r="61" spans="1:20" ht="42" customHeight="1" x14ac:dyDescent="0.25">
      <c r="A61">
        <v>2144</v>
      </c>
      <c r="B61" s="9" t="s">
        <v>2145</v>
      </c>
      <c r="C61" s="3" t="s">
        <v>6254</v>
      </c>
      <c r="D61" s="5">
        <v>35500</v>
      </c>
      <c r="E61" s="7">
        <v>607</v>
      </c>
      <c r="F61" t="s">
        <v>8220</v>
      </c>
      <c r="G61" t="s">
        <v>8223</v>
      </c>
      <c r="H61" t="s">
        <v>8245</v>
      </c>
      <c r="I61">
        <v>1379164040</v>
      </c>
      <c r="J61">
        <v>1376399240</v>
      </c>
      <c r="K61" t="b">
        <v>0</v>
      </c>
      <c r="L61">
        <v>24</v>
      </c>
      <c r="M61" t="b">
        <v>0</v>
      </c>
      <c r="N61" t="s">
        <v>8280</v>
      </c>
      <c r="O61">
        <v>2</v>
      </c>
      <c r="P61">
        <v>25.29</v>
      </c>
      <c r="Q61" t="s">
        <v>8331</v>
      </c>
      <c r="R61" t="s">
        <v>8332</v>
      </c>
      <c r="S61" s="13">
        <v>41499.546759259261</v>
      </c>
      <c r="T61" s="13">
        <v>41531.546759259261</v>
      </c>
    </row>
    <row r="62" spans="1:20" ht="42" customHeight="1" x14ac:dyDescent="0.25">
      <c r="A62">
        <v>2145</v>
      </c>
      <c r="B62" s="9" t="s">
        <v>2146</v>
      </c>
      <c r="C62" s="3" t="s">
        <v>6255</v>
      </c>
      <c r="D62" s="5">
        <v>15000</v>
      </c>
      <c r="E62" s="7">
        <v>4565</v>
      </c>
      <c r="F62" t="s">
        <v>8220</v>
      </c>
      <c r="G62" t="s">
        <v>8223</v>
      </c>
      <c r="H62" t="s">
        <v>8245</v>
      </c>
      <c r="I62">
        <v>1385534514</v>
      </c>
      <c r="J62">
        <v>1382938914</v>
      </c>
      <c r="K62" t="b">
        <v>0</v>
      </c>
      <c r="L62">
        <v>89</v>
      </c>
      <c r="M62" t="b">
        <v>0</v>
      </c>
      <c r="N62" t="s">
        <v>8280</v>
      </c>
      <c r="O62">
        <v>30</v>
      </c>
      <c r="P62">
        <v>51.29</v>
      </c>
      <c r="Q62" t="s">
        <v>8331</v>
      </c>
      <c r="R62" t="s">
        <v>8332</v>
      </c>
      <c r="S62" s="13">
        <v>41575.237430555557</v>
      </c>
      <c r="T62" s="13">
        <v>41605.279097222221</v>
      </c>
    </row>
    <row r="63" spans="1:20" ht="42" customHeight="1" x14ac:dyDescent="0.25">
      <c r="A63">
        <v>2146</v>
      </c>
      <c r="B63" s="9" t="s">
        <v>2147</v>
      </c>
      <c r="C63" s="3" t="s">
        <v>6256</v>
      </c>
      <c r="D63" s="5">
        <v>5000</v>
      </c>
      <c r="E63" s="7">
        <v>1</v>
      </c>
      <c r="F63" t="s">
        <v>8220</v>
      </c>
      <c r="G63" t="s">
        <v>8223</v>
      </c>
      <c r="H63" t="s">
        <v>8245</v>
      </c>
      <c r="I63">
        <v>1455207510</v>
      </c>
      <c r="J63">
        <v>1453997910</v>
      </c>
      <c r="K63" t="b">
        <v>0</v>
      </c>
      <c r="L63">
        <v>1</v>
      </c>
      <c r="M63" t="b">
        <v>0</v>
      </c>
      <c r="N63" t="s">
        <v>8280</v>
      </c>
      <c r="O63">
        <v>0</v>
      </c>
      <c r="P63">
        <v>1</v>
      </c>
      <c r="Q63" t="s">
        <v>8331</v>
      </c>
      <c r="R63" t="s">
        <v>8332</v>
      </c>
      <c r="S63" s="13">
        <v>42397.679513888885</v>
      </c>
      <c r="T63" s="13">
        <v>42411.679513888885</v>
      </c>
    </row>
    <row r="64" spans="1:20" ht="42" customHeight="1" x14ac:dyDescent="0.25">
      <c r="A64">
        <v>2147</v>
      </c>
      <c r="B64" s="9" t="s">
        <v>2148</v>
      </c>
      <c r="C64" s="3" t="s">
        <v>6257</v>
      </c>
      <c r="D64" s="5">
        <v>390000</v>
      </c>
      <c r="E64" s="7">
        <v>2716</v>
      </c>
      <c r="F64" t="s">
        <v>8220</v>
      </c>
      <c r="G64" t="s">
        <v>8223</v>
      </c>
      <c r="H64" t="s">
        <v>8245</v>
      </c>
      <c r="I64">
        <v>1416125148</v>
      </c>
      <c r="J64">
        <v>1413356748</v>
      </c>
      <c r="K64" t="b">
        <v>0</v>
      </c>
      <c r="L64">
        <v>55</v>
      </c>
      <c r="M64" t="b">
        <v>0</v>
      </c>
      <c r="N64" t="s">
        <v>8280</v>
      </c>
      <c r="O64">
        <v>1</v>
      </c>
      <c r="P64">
        <v>49.38</v>
      </c>
      <c r="Q64" t="s">
        <v>8331</v>
      </c>
      <c r="R64" t="s">
        <v>8332</v>
      </c>
      <c r="S64" s="13">
        <v>41927.295694444445</v>
      </c>
      <c r="T64" s="13">
        <v>41959.337361111116</v>
      </c>
    </row>
    <row r="65" spans="1:20" ht="42" customHeight="1" x14ac:dyDescent="0.25">
      <c r="A65">
        <v>2149</v>
      </c>
      <c r="B65" s="9" t="s">
        <v>2150</v>
      </c>
      <c r="C65" s="3" t="s">
        <v>6259</v>
      </c>
      <c r="D65" s="5">
        <v>2000</v>
      </c>
      <c r="E65" s="7">
        <v>0</v>
      </c>
      <c r="F65" t="s">
        <v>8220</v>
      </c>
      <c r="G65" t="s">
        <v>8223</v>
      </c>
      <c r="H65" t="s">
        <v>8245</v>
      </c>
      <c r="I65">
        <v>1280534400</v>
      </c>
      <c r="J65">
        <v>1277512556</v>
      </c>
      <c r="K65" t="b">
        <v>0</v>
      </c>
      <c r="L65">
        <v>0</v>
      </c>
      <c r="M65" t="b">
        <v>0</v>
      </c>
      <c r="N65" t="s">
        <v>8280</v>
      </c>
      <c r="O65">
        <v>0</v>
      </c>
      <c r="P65">
        <v>0</v>
      </c>
      <c r="Q65" t="s">
        <v>8331</v>
      </c>
      <c r="R65" t="s">
        <v>8332</v>
      </c>
      <c r="S65" s="13">
        <v>40355.024953703702</v>
      </c>
      <c r="T65" s="13">
        <v>40390</v>
      </c>
    </row>
    <row r="66" spans="1:20" ht="42" customHeight="1" x14ac:dyDescent="0.25">
      <c r="A66">
        <v>2151</v>
      </c>
      <c r="B66" s="9" t="s">
        <v>2152</v>
      </c>
      <c r="C66" s="3" t="s">
        <v>6261</v>
      </c>
      <c r="D66" s="5">
        <v>45000</v>
      </c>
      <c r="E66" s="7">
        <v>118</v>
      </c>
      <c r="F66" t="s">
        <v>8220</v>
      </c>
      <c r="G66" t="s">
        <v>8223</v>
      </c>
      <c r="H66" t="s">
        <v>8245</v>
      </c>
      <c r="I66">
        <v>1467231614</v>
      </c>
      <c r="J66">
        <v>1464639614</v>
      </c>
      <c r="K66" t="b">
        <v>0</v>
      </c>
      <c r="L66">
        <v>6</v>
      </c>
      <c r="M66" t="b">
        <v>0</v>
      </c>
      <c r="N66" t="s">
        <v>8280</v>
      </c>
      <c r="O66">
        <v>0</v>
      </c>
      <c r="P66">
        <v>19.670000000000002</v>
      </c>
      <c r="Q66" t="s">
        <v>8331</v>
      </c>
      <c r="R66" t="s">
        <v>8332</v>
      </c>
      <c r="S66" s="13">
        <v>42520.847384259265</v>
      </c>
      <c r="T66" s="13">
        <v>42550.847384259265</v>
      </c>
    </row>
    <row r="67" spans="1:20" ht="42" customHeight="1" x14ac:dyDescent="0.25">
      <c r="A67">
        <v>2152</v>
      </c>
      <c r="B67" s="9" t="s">
        <v>2153</v>
      </c>
      <c r="C67" s="3" t="s">
        <v>6262</v>
      </c>
      <c r="D67" s="5">
        <v>30000</v>
      </c>
      <c r="E67" s="7">
        <v>50</v>
      </c>
      <c r="F67" t="s">
        <v>8220</v>
      </c>
      <c r="G67" t="s">
        <v>8223</v>
      </c>
      <c r="H67" t="s">
        <v>8245</v>
      </c>
      <c r="I67">
        <v>1394909909</v>
      </c>
      <c r="J67">
        <v>1392321509</v>
      </c>
      <c r="K67" t="b">
        <v>0</v>
      </c>
      <c r="L67">
        <v>4</v>
      </c>
      <c r="M67" t="b">
        <v>0</v>
      </c>
      <c r="N67" t="s">
        <v>8280</v>
      </c>
      <c r="O67">
        <v>0</v>
      </c>
      <c r="P67">
        <v>12.5</v>
      </c>
      <c r="Q67" t="s">
        <v>8331</v>
      </c>
      <c r="R67" t="s">
        <v>8332</v>
      </c>
      <c r="S67" s="13">
        <v>41683.832280092596</v>
      </c>
      <c r="T67" s="13">
        <v>41713.790613425925</v>
      </c>
    </row>
    <row r="68" spans="1:20" ht="42" customHeight="1" x14ac:dyDescent="0.25">
      <c r="A68">
        <v>2153</v>
      </c>
      <c r="B68" s="9" t="s">
        <v>2154</v>
      </c>
      <c r="C68" s="3" t="s">
        <v>6263</v>
      </c>
      <c r="D68" s="5">
        <v>372625</v>
      </c>
      <c r="E68" s="7">
        <v>34</v>
      </c>
      <c r="F68" t="s">
        <v>8220</v>
      </c>
      <c r="G68" t="s">
        <v>8223</v>
      </c>
      <c r="H68" t="s">
        <v>8245</v>
      </c>
      <c r="I68">
        <v>1420876740</v>
      </c>
      <c r="J68">
        <v>1417470718</v>
      </c>
      <c r="K68" t="b">
        <v>0</v>
      </c>
      <c r="L68">
        <v>4</v>
      </c>
      <c r="M68" t="b">
        <v>0</v>
      </c>
      <c r="N68" t="s">
        <v>8280</v>
      </c>
      <c r="O68">
        <v>0</v>
      </c>
      <c r="P68">
        <v>8.5</v>
      </c>
      <c r="Q68" t="s">
        <v>8331</v>
      </c>
      <c r="R68" t="s">
        <v>8332</v>
      </c>
      <c r="S68" s="13">
        <v>41974.911087962959</v>
      </c>
      <c r="T68" s="13">
        <v>42014.332638888889</v>
      </c>
    </row>
    <row r="69" spans="1:20" ht="42" customHeight="1" x14ac:dyDescent="0.25">
      <c r="A69">
        <v>2154</v>
      </c>
      <c r="B69" s="9" t="s">
        <v>2155</v>
      </c>
      <c r="C69" s="3" t="s">
        <v>6264</v>
      </c>
      <c r="D69" s="5">
        <v>250</v>
      </c>
      <c r="E69" s="7">
        <v>2</v>
      </c>
      <c r="F69" t="s">
        <v>8220</v>
      </c>
      <c r="G69" t="s">
        <v>8223</v>
      </c>
      <c r="H69" t="s">
        <v>8245</v>
      </c>
      <c r="I69">
        <v>1390921827</v>
      </c>
      <c r="J69">
        <v>1389193827</v>
      </c>
      <c r="K69" t="b">
        <v>0</v>
      </c>
      <c r="L69">
        <v>2</v>
      </c>
      <c r="M69" t="b">
        <v>0</v>
      </c>
      <c r="N69" t="s">
        <v>8280</v>
      </c>
      <c r="O69">
        <v>1</v>
      </c>
      <c r="P69">
        <v>1</v>
      </c>
      <c r="Q69" t="s">
        <v>8331</v>
      </c>
      <c r="R69" t="s">
        <v>8332</v>
      </c>
      <c r="S69" s="13">
        <v>41647.632256944446</v>
      </c>
      <c r="T69" s="13">
        <v>41667.632256944446</v>
      </c>
    </row>
    <row r="70" spans="1:20" ht="42" customHeight="1" x14ac:dyDescent="0.25">
      <c r="A70">
        <v>2156</v>
      </c>
      <c r="B70" s="9" t="s">
        <v>2157</v>
      </c>
      <c r="C70" s="3" t="s">
        <v>6266</v>
      </c>
      <c r="D70" s="5">
        <v>56000</v>
      </c>
      <c r="E70" s="7">
        <v>1493</v>
      </c>
      <c r="F70" t="s">
        <v>8220</v>
      </c>
      <c r="G70" t="s">
        <v>8223</v>
      </c>
      <c r="H70" t="s">
        <v>8245</v>
      </c>
      <c r="I70">
        <v>1379363406</v>
      </c>
      <c r="J70">
        <v>1375475406</v>
      </c>
      <c r="K70" t="b">
        <v>0</v>
      </c>
      <c r="L70">
        <v>83</v>
      </c>
      <c r="M70" t="b">
        <v>0</v>
      </c>
      <c r="N70" t="s">
        <v>8280</v>
      </c>
      <c r="O70">
        <v>3</v>
      </c>
      <c r="P70">
        <v>17.989999999999998</v>
      </c>
      <c r="Q70" t="s">
        <v>8331</v>
      </c>
      <c r="R70" t="s">
        <v>8332</v>
      </c>
      <c r="S70" s="13">
        <v>41488.85423611111</v>
      </c>
      <c r="T70" s="13">
        <v>41533.85423611111</v>
      </c>
    </row>
    <row r="71" spans="1:20" ht="42" customHeight="1" x14ac:dyDescent="0.25">
      <c r="A71">
        <v>2157</v>
      </c>
      <c r="B71" s="9" t="s">
        <v>2158</v>
      </c>
      <c r="C71" s="3" t="s">
        <v>6267</v>
      </c>
      <c r="D71" s="5">
        <v>75000</v>
      </c>
      <c r="E71" s="7">
        <v>21144</v>
      </c>
      <c r="F71" t="s">
        <v>8220</v>
      </c>
      <c r="G71" t="s">
        <v>8223</v>
      </c>
      <c r="H71" t="s">
        <v>8245</v>
      </c>
      <c r="I71">
        <v>1482479940</v>
      </c>
      <c r="J71">
        <v>1479684783</v>
      </c>
      <c r="K71" t="b">
        <v>0</v>
      </c>
      <c r="L71">
        <v>57</v>
      </c>
      <c r="M71" t="b">
        <v>0</v>
      </c>
      <c r="N71" t="s">
        <v>8280</v>
      </c>
      <c r="O71">
        <v>28</v>
      </c>
      <c r="P71">
        <v>370.95</v>
      </c>
      <c r="Q71" t="s">
        <v>8331</v>
      </c>
      <c r="R71" t="s">
        <v>8332</v>
      </c>
      <c r="S71" s="13">
        <v>42694.98128472222</v>
      </c>
      <c r="T71" s="13">
        <v>42727.332638888889</v>
      </c>
    </row>
    <row r="72" spans="1:20" ht="42" customHeight="1" x14ac:dyDescent="0.25">
      <c r="A72">
        <v>2158</v>
      </c>
      <c r="B72" s="9" t="s">
        <v>2159</v>
      </c>
      <c r="C72" s="3" t="s">
        <v>6268</v>
      </c>
      <c r="D72" s="5">
        <v>300000</v>
      </c>
      <c r="E72" s="7">
        <v>19770.11</v>
      </c>
      <c r="F72" t="s">
        <v>8220</v>
      </c>
      <c r="G72" t="s">
        <v>8223</v>
      </c>
      <c r="H72" t="s">
        <v>8245</v>
      </c>
      <c r="I72">
        <v>1360009774</v>
      </c>
      <c r="J72">
        <v>1356121774</v>
      </c>
      <c r="K72" t="b">
        <v>0</v>
      </c>
      <c r="L72">
        <v>311</v>
      </c>
      <c r="M72" t="b">
        <v>0</v>
      </c>
      <c r="N72" t="s">
        <v>8280</v>
      </c>
      <c r="O72">
        <v>7</v>
      </c>
      <c r="P72">
        <v>63.57</v>
      </c>
      <c r="Q72" t="s">
        <v>8331</v>
      </c>
      <c r="R72" t="s">
        <v>8332</v>
      </c>
      <c r="S72" s="13">
        <v>41264.853865740741</v>
      </c>
      <c r="T72" s="13">
        <v>41309.853865740741</v>
      </c>
    </row>
    <row r="73" spans="1:20" ht="42" customHeight="1" x14ac:dyDescent="0.25">
      <c r="A73">
        <v>2159</v>
      </c>
      <c r="B73" s="9" t="s">
        <v>2160</v>
      </c>
      <c r="C73" s="3" t="s">
        <v>6269</v>
      </c>
      <c r="D73" s="5">
        <v>3600</v>
      </c>
      <c r="E73" s="7">
        <v>26</v>
      </c>
      <c r="F73" t="s">
        <v>8220</v>
      </c>
      <c r="G73" t="s">
        <v>8223</v>
      </c>
      <c r="H73" t="s">
        <v>8245</v>
      </c>
      <c r="I73">
        <v>1310837574</v>
      </c>
      <c r="J73">
        <v>1308245574</v>
      </c>
      <c r="K73" t="b">
        <v>0</v>
      </c>
      <c r="L73">
        <v>2</v>
      </c>
      <c r="M73" t="b">
        <v>0</v>
      </c>
      <c r="N73" t="s">
        <v>8280</v>
      </c>
      <c r="O73">
        <v>1</v>
      </c>
      <c r="P73">
        <v>13</v>
      </c>
      <c r="Q73" t="s">
        <v>8331</v>
      </c>
      <c r="R73" t="s">
        <v>8332</v>
      </c>
      <c r="S73" s="13">
        <v>40710.731180555551</v>
      </c>
      <c r="T73" s="13">
        <v>40740.731180555551</v>
      </c>
    </row>
    <row r="74" spans="1:20" ht="42" customHeight="1" x14ac:dyDescent="0.25">
      <c r="A74">
        <v>2160</v>
      </c>
      <c r="B74" s="9" t="s">
        <v>2161</v>
      </c>
      <c r="C74" s="3" t="s">
        <v>6270</v>
      </c>
      <c r="D74" s="5">
        <v>10000</v>
      </c>
      <c r="E74" s="7">
        <v>85</v>
      </c>
      <c r="F74" t="s">
        <v>8220</v>
      </c>
      <c r="G74" t="s">
        <v>8223</v>
      </c>
      <c r="H74" t="s">
        <v>8245</v>
      </c>
      <c r="I74">
        <v>1337447105</v>
      </c>
      <c r="J74">
        <v>1334855105</v>
      </c>
      <c r="K74" t="b">
        <v>0</v>
      </c>
      <c r="L74">
        <v>16</v>
      </c>
      <c r="M74" t="b">
        <v>0</v>
      </c>
      <c r="N74" t="s">
        <v>8280</v>
      </c>
      <c r="O74">
        <v>1</v>
      </c>
      <c r="P74">
        <v>5.31</v>
      </c>
      <c r="Q74" t="s">
        <v>8331</v>
      </c>
      <c r="R74" t="s">
        <v>8332</v>
      </c>
      <c r="S74" s="13">
        <v>41018.711863425924</v>
      </c>
      <c r="T74" s="13">
        <v>41048.711863425924</v>
      </c>
    </row>
    <row r="75" spans="1:20" ht="42" customHeight="1" x14ac:dyDescent="0.25">
      <c r="A75">
        <v>2843</v>
      </c>
      <c r="B75" s="9" t="s">
        <v>2843</v>
      </c>
      <c r="C75" s="3" t="s">
        <v>6953</v>
      </c>
      <c r="D75" s="5">
        <v>1200</v>
      </c>
      <c r="E75" s="7">
        <v>0</v>
      </c>
      <c r="F75" t="s">
        <v>8220</v>
      </c>
      <c r="G75" t="s">
        <v>8223</v>
      </c>
      <c r="H75" t="s">
        <v>8245</v>
      </c>
      <c r="I75">
        <v>1465790400</v>
      </c>
      <c r="J75">
        <v>1462210950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>
        <v>0</v>
      </c>
      <c r="Q75" t="s">
        <v>8315</v>
      </c>
      <c r="R75" t="s">
        <v>8316</v>
      </c>
      <c r="S75" s="13">
        <v>42492.737847222219</v>
      </c>
      <c r="T75" s="13">
        <v>42534.166666666672</v>
      </c>
    </row>
    <row r="76" spans="1:20" ht="42" customHeight="1" x14ac:dyDescent="0.25">
      <c r="A76">
        <v>2845</v>
      </c>
      <c r="B76" s="9" t="s">
        <v>2845</v>
      </c>
      <c r="C76" s="3" t="s">
        <v>6955</v>
      </c>
      <c r="D76" s="5">
        <v>7500</v>
      </c>
      <c r="E76" s="7">
        <v>2366</v>
      </c>
      <c r="F76" t="s">
        <v>8220</v>
      </c>
      <c r="G76" t="s">
        <v>8223</v>
      </c>
      <c r="H76" t="s">
        <v>8245</v>
      </c>
      <c r="I76">
        <v>1433723033</v>
      </c>
      <c r="J76">
        <v>1428539033</v>
      </c>
      <c r="K76" t="b">
        <v>0</v>
      </c>
      <c r="L76">
        <v>39</v>
      </c>
      <c r="M76" t="b">
        <v>0</v>
      </c>
      <c r="N76" t="s">
        <v>8269</v>
      </c>
      <c r="O76">
        <v>32</v>
      </c>
      <c r="P76">
        <v>60.67</v>
      </c>
      <c r="Q76" t="s">
        <v>8315</v>
      </c>
      <c r="R76" t="s">
        <v>8316</v>
      </c>
      <c r="S76" s="13">
        <v>42103.016585648147</v>
      </c>
      <c r="T76" s="13">
        <v>42163.016585648147</v>
      </c>
    </row>
    <row r="77" spans="1:20" ht="42" customHeight="1" x14ac:dyDescent="0.25">
      <c r="A77">
        <v>2846</v>
      </c>
      <c r="B77" s="9" t="s">
        <v>2846</v>
      </c>
      <c r="C77" s="3" t="s">
        <v>6956</v>
      </c>
      <c r="D77" s="5">
        <v>8000</v>
      </c>
      <c r="E77" s="7">
        <v>0</v>
      </c>
      <c r="F77" t="s">
        <v>8220</v>
      </c>
      <c r="G77" t="s">
        <v>8223</v>
      </c>
      <c r="H77" t="s">
        <v>8245</v>
      </c>
      <c r="I77">
        <v>1432917394</v>
      </c>
      <c r="J77">
        <v>1429029394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>
        <v>0</v>
      </c>
      <c r="Q77" t="s">
        <v>8315</v>
      </c>
      <c r="R77" t="s">
        <v>8316</v>
      </c>
      <c r="S77" s="13">
        <v>42108.692060185189</v>
      </c>
      <c r="T77" s="13">
        <v>42153.692060185189</v>
      </c>
    </row>
    <row r="78" spans="1:20" ht="42" customHeight="1" x14ac:dyDescent="0.25">
      <c r="A78">
        <v>2847</v>
      </c>
      <c r="B78" s="9" t="s">
        <v>2847</v>
      </c>
      <c r="C78" s="3" t="s">
        <v>6957</v>
      </c>
      <c r="D78" s="5">
        <v>2000</v>
      </c>
      <c r="E78" s="7">
        <v>0</v>
      </c>
      <c r="F78" t="s">
        <v>8220</v>
      </c>
      <c r="G78" t="s">
        <v>8223</v>
      </c>
      <c r="H78" t="s">
        <v>8245</v>
      </c>
      <c r="I78">
        <v>1464031265</v>
      </c>
      <c r="J78">
        <v>1458847265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t="s">
        <v>8315</v>
      </c>
      <c r="R78" t="s">
        <v>8316</v>
      </c>
      <c r="S78" s="13">
        <v>42453.806307870371</v>
      </c>
      <c r="T78" s="13">
        <v>42513.806307870371</v>
      </c>
    </row>
    <row r="79" spans="1:20" ht="42" customHeight="1" x14ac:dyDescent="0.25">
      <c r="A79">
        <v>2848</v>
      </c>
      <c r="B79" s="9" t="s">
        <v>2848</v>
      </c>
      <c r="C79" s="3" t="s">
        <v>6958</v>
      </c>
      <c r="D79" s="5">
        <v>35000</v>
      </c>
      <c r="E79" s="7">
        <v>70</v>
      </c>
      <c r="F79" t="s">
        <v>8220</v>
      </c>
      <c r="G79" t="s">
        <v>8223</v>
      </c>
      <c r="H79" t="s">
        <v>8245</v>
      </c>
      <c r="I79">
        <v>1432913659</v>
      </c>
      <c r="J79">
        <v>1430321659</v>
      </c>
      <c r="K79" t="b">
        <v>0</v>
      </c>
      <c r="L79">
        <v>3</v>
      </c>
      <c r="M79" t="b">
        <v>0</v>
      </c>
      <c r="N79" t="s">
        <v>8269</v>
      </c>
      <c r="O79">
        <v>0</v>
      </c>
      <c r="P79">
        <v>23.33</v>
      </c>
      <c r="Q79" t="s">
        <v>8315</v>
      </c>
      <c r="R79" t="s">
        <v>8316</v>
      </c>
      <c r="S79" s="13">
        <v>42123.648831018523</v>
      </c>
      <c r="T79" s="13">
        <v>42153.648831018523</v>
      </c>
    </row>
    <row r="80" spans="1:20" ht="42" customHeight="1" x14ac:dyDescent="0.25">
      <c r="A80">
        <v>2850</v>
      </c>
      <c r="B80" s="9" t="s">
        <v>2850</v>
      </c>
      <c r="C80" s="3" t="s">
        <v>6960</v>
      </c>
      <c r="D80" s="5">
        <v>8000</v>
      </c>
      <c r="E80" s="7">
        <v>311</v>
      </c>
      <c r="F80" t="s">
        <v>8220</v>
      </c>
      <c r="G80" t="s">
        <v>8223</v>
      </c>
      <c r="H80" t="s">
        <v>8245</v>
      </c>
      <c r="I80">
        <v>1409962211</v>
      </c>
      <c r="J80">
        <v>1407370211</v>
      </c>
      <c r="K80" t="b">
        <v>0</v>
      </c>
      <c r="L80">
        <v>13</v>
      </c>
      <c r="M80" t="b">
        <v>0</v>
      </c>
      <c r="N80" t="s">
        <v>8269</v>
      </c>
      <c r="O80">
        <v>4</v>
      </c>
      <c r="P80">
        <v>23.92</v>
      </c>
      <c r="Q80" t="s">
        <v>8315</v>
      </c>
      <c r="R80" t="s">
        <v>8316</v>
      </c>
      <c r="S80" s="13">
        <v>41858.007071759261</v>
      </c>
      <c r="T80" s="13">
        <v>41888.007071759261</v>
      </c>
    </row>
    <row r="81" spans="1:20" ht="42" customHeight="1" x14ac:dyDescent="0.25">
      <c r="A81">
        <v>2852</v>
      </c>
      <c r="B81" s="9" t="s">
        <v>2852</v>
      </c>
      <c r="C81" s="3" t="s">
        <v>6962</v>
      </c>
      <c r="D81" s="5">
        <v>5000</v>
      </c>
      <c r="E81" s="7">
        <v>95</v>
      </c>
      <c r="F81" t="s">
        <v>8220</v>
      </c>
      <c r="G81" t="s">
        <v>8223</v>
      </c>
      <c r="H81" t="s">
        <v>8245</v>
      </c>
      <c r="I81">
        <v>1403312703</v>
      </c>
      <c r="J81">
        <v>1400720703</v>
      </c>
      <c r="K81" t="b">
        <v>0</v>
      </c>
      <c r="L81">
        <v>6</v>
      </c>
      <c r="M81" t="b">
        <v>0</v>
      </c>
      <c r="N81" t="s">
        <v>8269</v>
      </c>
      <c r="O81">
        <v>2</v>
      </c>
      <c r="P81">
        <v>15.83</v>
      </c>
      <c r="Q81" t="s">
        <v>8315</v>
      </c>
      <c r="R81" t="s">
        <v>8316</v>
      </c>
      <c r="S81" s="13">
        <v>41781.045173611114</v>
      </c>
      <c r="T81" s="13">
        <v>41811.045173611114</v>
      </c>
    </row>
    <row r="82" spans="1:20" ht="42" customHeight="1" x14ac:dyDescent="0.25">
      <c r="A82">
        <v>2855</v>
      </c>
      <c r="B82" s="9" t="s">
        <v>2855</v>
      </c>
      <c r="C82" s="3" t="s">
        <v>6965</v>
      </c>
      <c r="D82" s="5">
        <v>600</v>
      </c>
      <c r="E82" s="7">
        <v>300</v>
      </c>
      <c r="F82" t="s">
        <v>8220</v>
      </c>
      <c r="G82" t="s">
        <v>8223</v>
      </c>
      <c r="H82" t="s">
        <v>8245</v>
      </c>
      <c r="I82">
        <v>1454110440</v>
      </c>
      <c r="J82">
        <v>1451607071</v>
      </c>
      <c r="K82" t="b">
        <v>0</v>
      </c>
      <c r="L82">
        <v>5</v>
      </c>
      <c r="M82" t="b">
        <v>0</v>
      </c>
      <c r="N82" t="s">
        <v>8269</v>
      </c>
      <c r="O82">
        <v>50</v>
      </c>
      <c r="P82">
        <v>60</v>
      </c>
      <c r="Q82" t="s">
        <v>8315</v>
      </c>
      <c r="R82" t="s">
        <v>8316</v>
      </c>
      <c r="S82" s="13">
        <v>42370.007766203707</v>
      </c>
      <c r="T82" s="13">
        <v>42398.981944444444</v>
      </c>
    </row>
    <row r="83" spans="1:20" ht="42" customHeight="1" x14ac:dyDescent="0.25">
      <c r="A83">
        <v>2856</v>
      </c>
      <c r="B83" s="9" t="s">
        <v>2856</v>
      </c>
      <c r="C83" s="3" t="s">
        <v>6966</v>
      </c>
      <c r="D83" s="5">
        <v>3000</v>
      </c>
      <c r="E83" s="7">
        <v>146</v>
      </c>
      <c r="F83" t="s">
        <v>8220</v>
      </c>
      <c r="G83" t="s">
        <v>8223</v>
      </c>
      <c r="H83" t="s">
        <v>8245</v>
      </c>
      <c r="I83">
        <v>1439069640</v>
      </c>
      <c r="J83">
        <v>1433897647</v>
      </c>
      <c r="K83" t="b">
        <v>0</v>
      </c>
      <c r="L83">
        <v>6</v>
      </c>
      <c r="M83" t="b">
        <v>0</v>
      </c>
      <c r="N83" t="s">
        <v>8269</v>
      </c>
      <c r="O83">
        <v>5</v>
      </c>
      <c r="P83">
        <v>24.33</v>
      </c>
      <c r="Q83" t="s">
        <v>8315</v>
      </c>
      <c r="R83" t="s">
        <v>8316</v>
      </c>
      <c r="S83" s="13">
        <v>42165.037581018521</v>
      </c>
      <c r="T83" s="13">
        <v>42224.898611111115</v>
      </c>
    </row>
    <row r="84" spans="1:20" ht="42" customHeight="1" x14ac:dyDescent="0.25">
      <c r="A84">
        <v>2860</v>
      </c>
      <c r="B84" s="9" t="s">
        <v>2860</v>
      </c>
      <c r="C84" s="3" t="s">
        <v>6970</v>
      </c>
      <c r="D84" s="5">
        <v>4000</v>
      </c>
      <c r="E84" s="7">
        <v>266</v>
      </c>
      <c r="F84" t="s">
        <v>8220</v>
      </c>
      <c r="G84" t="s">
        <v>8223</v>
      </c>
      <c r="H84" t="s">
        <v>8245</v>
      </c>
      <c r="I84">
        <v>1466363576</v>
      </c>
      <c r="J84">
        <v>1461179576</v>
      </c>
      <c r="K84" t="b">
        <v>0</v>
      </c>
      <c r="L84">
        <v>9</v>
      </c>
      <c r="M84" t="b">
        <v>0</v>
      </c>
      <c r="N84" t="s">
        <v>8269</v>
      </c>
      <c r="O84">
        <v>7</v>
      </c>
      <c r="P84">
        <v>29.56</v>
      </c>
      <c r="Q84" t="s">
        <v>8315</v>
      </c>
      <c r="R84" t="s">
        <v>8316</v>
      </c>
      <c r="S84" s="13">
        <v>42480.800648148142</v>
      </c>
      <c r="T84" s="13">
        <v>42540.800648148142</v>
      </c>
    </row>
    <row r="85" spans="1:20" ht="42" customHeight="1" x14ac:dyDescent="0.25">
      <c r="A85">
        <v>2862</v>
      </c>
      <c r="B85" s="9" t="s">
        <v>2862</v>
      </c>
      <c r="C85" s="3" t="s">
        <v>6972</v>
      </c>
      <c r="D85" s="5">
        <v>12700</v>
      </c>
      <c r="E85" s="7">
        <v>55</v>
      </c>
      <c r="F85" t="s">
        <v>8220</v>
      </c>
      <c r="G85" t="s">
        <v>8223</v>
      </c>
      <c r="H85" t="s">
        <v>8245</v>
      </c>
      <c r="I85">
        <v>1403636229</v>
      </c>
      <c r="J85">
        <v>1401044229</v>
      </c>
      <c r="K85" t="b">
        <v>0</v>
      </c>
      <c r="L85">
        <v>3</v>
      </c>
      <c r="M85" t="b">
        <v>0</v>
      </c>
      <c r="N85" t="s">
        <v>8269</v>
      </c>
      <c r="O85">
        <v>0</v>
      </c>
      <c r="P85">
        <v>18.329999999999998</v>
      </c>
      <c r="Q85" t="s">
        <v>8315</v>
      </c>
      <c r="R85" t="s">
        <v>8316</v>
      </c>
      <c r="S85" s="13">
        <v>41784.789687500001</v>
      </c>
      <c r="T85" s="13">
        <v>41814.789687500001</v>
      </c>
    </row>
    <row r="86" spans="1:20" ht="42" customHeight="1" x14ac:dyDescent="0.25">
      <c r="A86">
        <v>2863</v>
      </c>
      <c r="B86" s="9" t="s">
        <v>2863</v>
      </c>
      <c r="C86" s="3" t="s">
        <v>6973</v>
      </c>
      <c r="D86" s="5">
        <v>50000</v>
      </c>
      <c r="E86" s="7">
        <v>20</v>
      </c>
      <c r="F86" t="s">
        <v>8220</v>
      </c>
      <c r="G86" t="s">
        <v>8223</v>
      </c>
      <c r="H86" t="s">
        <v>8245</v>
      </c>
      <c r="I86">
        <v>1410279123</v>
      </c>
      <c r="J86">
        <v>1405095123</v>
      </c>
      <c r="K86" t="b">
        <v>0</v>
      </c>
      <c r="L86">
        <v>1</v>
      </c>
      <c r="M86" t="b">
        <v>0</v>
      </c>
      <c r="N86" t="s">
        <v>8269</v>
      </c>
      <c r="O86">
        <v>0</v>
      </c>
      <c r="P86">
        <v>20</v>
      </c>
      <c r="Q86" t="s">
        <v>8315</v>
      </c>
      <c r="R86" t="s">
        <v>8316</v>
      </c>
      <c r="S86" s="13">
        <v>41831.675034722226</v>
      </c>
      <c r="T86" s="13">
        <v>41891.675034722226</v>
      </c>
    </row>
    <row r="87" spans="1:20" ht="42" customHeight="1" x14ac:dyDescent="0.25">
      <c r="A87">
        <v>2865</v>
      </c>
      <c r="B87" s="9" t="s">
        <v>2865</v>
      </c>
      <c r="C87" s="3" t="s">
        <v>6975</v>
      </c>
      <c r="D87" s="5">
        <v>2888</v>
      </c>
      <c r="E87" s="7">
        <v>0</v>
      </c>
      <c r="F87" t="s">
        <v>8220</v>
      </c>
      <c r="G87" t="s">
        <v>8223</v>
      </c>
      <c r="H87" t="s">
        <v>8245</v>
      </c>
      <c r="I87">
        <v>1420512259</v>
      </c>
      <c r="J87">
        <v>1415328259</v>
      </c>
      <c r="K87" t="b">
        <v>0</v>
      </c>
      <c r="L87">
        <v>0</v>
      </c>
      <c r="M87" t="b">
        <v>0</v>
      </c>
      <c r="N87" t="s">
        <v>8269</v>
      </c>
      <c r="O87">
        <v>0</v>
      </c>
      <c r="P87">
        <v>0</v>
      </c>
      <c r="Q87" t="s">
        <v>8315</v>
      </c>
      <c r="R87" t="s">
        <v>8316</v>
      </c>
      <c r="S87" s="13">
        <v>41950.114108796297</v>
      </c>
      <c r="T87" s="13">
        <v>42010.114108796297</v>
      </c>
    </row>
    <row r="88" spans="1:20" ht="42" customHeight="1" x14ac:dyDescent="0.25">
      <c r="A88">
        <v>2866</v>
      </c>
      <c r="B88" s="9" t="s">
        <v>2866</v>
      </c>
      <c r="C88" s="3" t="s">
        <v>6976</v>
      </c>
      <c r="D88" s="5">
        <v>5000</v>
      </c>
      <c r="E88" s="7">
        <v>45</v>
      </c>
      <c r="F88" t="s">
        <v>8220</v>
      </c>
      <c r="G88" t="s">
        <v>8223</v>
      </c>
      <c r="H88" t="s">
        <v>8245</v>
      </c>
      <c r="I88">
        <v>1476482400</v>
      </c>
      <c r="J88">
        <v>1473893721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>
        <v>22.5</v>
      </c>
      <c r="Q88" t="s">
        <v>8315</v>
      </c>
      <c r="R88" t="s">
        <v>8316</v>
      </c>
      <c r="S88" s="13">
        <v>42627.955104166671</v>
      </c>
      <c r="T88" s="13">
        <v>42657.916666666672</v>
      </c>
    </row>
    <row r="89" spans="1:20" ht="42" customHeight="1" x14ac:dyDescent="0.25">
      <c r="A89">
        <v>2867</v>
      </c>
      <c r="B89" s="9" t="s">
        <v>2867</v>
      </c>
      <c r="C89" s="3" t="s">
        <v>6977</v>
      </c>
      <c r="D89" s="5">
        <v>2500</v>
      </c>
      <c r="E89" s="7">
        <v>504</v>
      </c>
      <c r="F89" t="s">
        <v>8220</v>
      </c>
      <c r="G89" t="s">
        <v>8223</v>
      </c>
      <c r="H89" t="s">
        <v>8245</v>
      </c>
      <c r="I89">
        <v>1467604800</v>
      </c>
      <c r="J89">
        <v>1465533672</v>
      </c>
      <c r="K89" t="b">
        <v>0</v>
      </c>
      <c r="L89">
        <v>10</v>
      </c>
      <c r="M89" t="b">
        <v>0</v>
      </c>
      <c r="N89" t="s">
        <v>8269</v>
      </c>
      <c r="O89">
        <v>20</v>
      </c>
      <c r="P89">
        <v>50.4</v>
      </c>
      <c r="Q89" t="s">
        <v>8315</v>
      </c>
      <c r="R89" t="s">
        <v>8316</v>
      </c>
      <c r="S89" s="13">
        <v>42531.195277777777</v>
      </c>
      <c r="T89" s="13">
        <v>42555.166666666672</v>
      </c>
    </row>
    <row r="90" spans="1:20" ht="42" customHeight="1" x14ac:dyDescent="0.25">
      <c r="A90">
        <v>2868</v>
      </c>
      <c r="B90" s="9" t="s">
        <v>2868</v>
      </c>
      <c r="C90" s="3" t="s">
        <v>6978</v>
      </c>
      <c r="D90" s="5">
        <v>15000</v>
      </c>
      <c r="E90" s="7">
        <v>6301.76</v>
      </c>
      <c r="F90" t="s">
        <v>8220</v>
      </c>
      <c r="G90" t="s">
        <v>8223</v>
      </c>
      <c r="H90" t="s">
        <v>8245</v>
      </c>
      <c r="I90">
        <v>1475697054</v>
      </c>
      <c r="J90">
        <v>1473105054</v>
      </c>
      <c r="K90" t="b">
        <v>0</v>
      </c>
      <c r="L90">
        <v>60</v>
      </c>
      <c r="M90" t="b">
        <v>0</v>
      </c>
      <c r="N90" t="s">
        <v>8269</v>
      </c>
      <c r="O90">
        <v>42</v>
      </c>
      <c r="P90">
        <v>105.03</v>
      </c>
      <c r="Q90" t="s">
        <v>8315</v>
      </c>
      <c r="R90" t="s">
        <v>8316</v>
      </c>
      <c r="S90" s="13">
        <v>42618.827013888891</v>
      </c>
      <c r="T90" s="13">
        <v>42648.827013888891</v>
      </c>
    </row>
    <row r="91" spans="1:20" ht="42" customHeight="1" x14ac:dyDescent="0.25">
      <c r="A91">
        <v>2869</v>
      </c>
      <c r="B91" s="9" t="s">
        <v>2869</v>
      </c>
      <c r="C91" s="3" t="s">
        <v>6979</v>
      </c>
      <c r="D91" s="5">
        <v>20000</v>
      </c>
      <c r="E91" s="7">
        <v>177</v>
      </c>
      <c r="F91" t="s">
        <v>8220</v>
      </c>
      <c r="G91" t="s">
        <v>8223</v>
      </c>
      <c r="H91" t="s">
        <v>8245</v>
      </c>
      <c r="I91">
        <v>1468937681</v>
      </c>
      <c r="J91">
        <v>1466345681</v>
      </c>
      <c r="K91" t="b">
        <v>0</v>
      </c>
      <c r="L91">
        <v>5</v>
      </c>
      <c r="M91" t="b">
        <v>0</v>
      </c>
      <c r="N91" t="s">
        <v>8269</v>
      </c>
      <c r="O91">
        <v>1</v>
      </c>
      <c r="P91">
        <v>35.4</v>
      </c>
      <c r="Q91" t="s">
        <v>8315</v>
      </c>
      <c r="R91" t="s">
        <v>8316</v>
      </c>
      <c r="S91" s="13">
        <v>42540.593530092592</v>
      </c>
      <c r="T91" s="13">
        <v>42570.593530092592</v>
      </c>
    </row>
    <row r="92" spans="1:20" ht="42" customHeight="1" x14ac:dyDescent="0.25">
      <c r="A92">
        <v>2870</v>
      </c>
      <c r="B92" s="9" t="s">
        <v>2870</v>
      </c>
      <c r="C92" s="3" t="s">
        <v>6980</v>
      </c>
      <c r="D92" s="5">
        <v>5000</v>
      </c>
      <c r="E92" s="7">
        <v>750</v>
      </c>
      <c r="F92" t="s">
        <v>8220</v>
      </c>
      <c r="G92" t="s">
        <v>8223</v>
      </c>
      <c r="H92" t="s">
        <v>8245</v>
      </c>
      <c r="I92">
        <v>1400301165</v>
      </c>
      <c r="J92">
        <v>1397709165</v>
      </c>
      <c r="K92" t="b">
        <v>0</v>
      </c>
      <c r="L92">
        <v>9</v>
      </c>
      <c r="M92" t="b">
        <v>0</v>
      </c>
      <c r="N92" t="s">
        <v>8269</v>
      </c>
      <c r="O92">
        <v>15</v>
      </c>
      <c r="P92">
        <v>83.33</v>
      </c>
      <c r="Q92" t="s">
        <v>8315</v>
      </c>
      <c r="R92" t="s">
        <v>8316</v>
      </c>
      <c r="S92" s="13">
        <v>41746.189409722225</v>
      </c>
      <c r="T92" s="13">
        <v>41776.189409722225</v>
      </c>
    </row>
    <row r="93" spans="1:20" ht="42" customHeight="1" x14ac:dyDescent="0.25">
      <c r="A93">
        <v>2871</v>
      </c>
      <c r="B93" s="9" t="s">
        <v>2871</v>
      </c>
      <c r="C93" s="3" t="s">
        <v>6981</v>
      </c>
      <c r="D93" s="5">
        <v>10000</v>
      </c>
      <c r="E93" s="7">
        <v>467</v>
      </c>
      <c r="F93" t="s">
        <v>8220</v>
      </c>
      <c r="G93" t="s">
        <v>8223</v>
      </c>
      <c r="H93" t="s">
        <v>8245</v>
      </c>
      <c r="I93">
        <v>1419183813</v>
      </c>
      <c r="J93">
        <v>1417455813</v>
      </c>
      <c r="K93" t="b">
        <v>0</v>
      </c>
      <c r="L93">
        <v>13</v>
      </c>
      <c r="M93" t="b">
        <v>0</v>
      </c>
      <c r="N93" t="s">
        <v>8269</v>
      </c>
      <c r="O93">
        <v>5</v>
      </c>
      <c r="P93">
        <v>35.92</v>
      </c>
      <c r="Q93" t="s">
        <v>8315</v>
      </c>
      <c r="R93" t="s">
        <v>8316</v>
      </c>
      <c r="S93" s="13">
        <v>41974.738576388889</v>
      </c>
      <c r="T93" s="13">
        <v>41994.738576388889</v>
      </c>
    </row>
    <row r="94" spans="1:20" ht="42" customHeight="1" x14ac:dyDescent="0.25">
      <c r="A94">
        <v>2872</v>
      </c>
      <c r="B94" s="9" t="s">
        <v>2872</v>
      </c>
      <c r="C94" s="3" t="s">
        <v>6982</v>
      </c>
      <c r="D94" s="5">
        <v>3000</v>
      </c>
      <c r="E94" s="7">
        <v>0</v>
      </c>
      <c r="F94" t="s">
        <v>8220</v>
      </c>
      <c r="G94" t="s">
        <v>8223</v>
      </c>
      <c r="H94" t="s">
        <v>8245</v>
      </c>
      <c r="I94">
        <v>1434768438</v>
      </c>
      <c r="J94">
        <v>1429584438</v>
      </c>
      <c r="K94" t="b">
        <v>0</v>
      </c>
      <c r="L94">
        <v>0</v>
      </c>
      <c r="M94" t="b">
        <v>0</v>
      </c>
      <c r="N94" t="s">
        <v>8269</v>
      </c>
      <c r="O94">
        <v>0</v>
      </c>
      <c r="P94">
        <v>0</v>
      </c>
      <c r="Q94" t="s">
        <v>8315</v>
      </c>
      <c r="R94" t="s">
        <v>8316</v>
      </c>
      <c r="S94" s="13">
        <v>42115.11618055556</v>
      </c>
      <c r="T94" s="13">
        <v>42175.11618055556</v>
      </c>
    </row>
    <row r="95" spans="1:20" ht="42" customHeight="1" x14ac:dyDescent="0.25">
      <c r="A95">
        <v>2873</v>
      </c>
      <c r="B95" s="9" t="s">
        <v>2873</v>
      </c>
      <c r="C95" s="3" t="s">
        <v>6983</v>
      </c>
      <c r="D95" s="5">
        <v>2500</v>
      </c>
      <c r="E95" s="7">
        <v>953</v>
      </c>
      <c r="F95" t="s">
        <v>8220</v>
      </c>
      <c r="G95" t="s">
        <v>8223</v>
      </c>
      <c r="H95" t="s">
        <v>8245</v>
      </c>
      <c r="I95">
        <v>1422473831</v>
      </c>
      <c r="J95">
        <v>1419881831</v>
      </c>
      <c r="K95" t="b">
        <v>0</v>
      </c>
      <c r="L95">
        <v>8</v>
      </c>
      <c r="M95" t="b">
        <v>0</v>
      </c>
      <c r="N95" t="s">
        <v>8269</v>
      </c>
      <c r="O95">
        <v>38</v>
      </c>
      <c r="P95">
        <v>119.13</v>
      </c>
      <c r="Q95" t="s">
        <v>8315</v>
      </c>
      <c r="R95" t="s">
        <v>8316</v>
      </c>
      <c r="S95" s="13">
        <v>42002.817488425921</v>
      </c>
      <c r="T95" s="13">
        <v>42032.817488425921</v>
      </c>
    </row>
    <row r="96" spans="1:20" ht="42" customHeight="1" x14ac:dyDescent="0.25">
      <c r="A96">
        <v>2874</v>
      </c>
      <c r="B96" s="9" t="s">
        <v>2874</v>
      </c>
      <c r="C96" s="3" t="s">
        <v>6984</v>
      </c>
      <c r="D96" s="5">
        <v>5000</v>
      </c>
      <c r="E96" s="7">
        <v>271</v>
      </c>
      <c r="F96" t="s">
        <v>8220</v>
      </c>
      <c r="G96" t="s">
        <v>8223</v>
      </c>
      <c r="H96" t="s">
        <v>8245</v>
      </c>
      <c r="I96">
        <v>1484684186</v>
      </c>
      <c r="J96">
        <v>1482092186</v>
      </c>
      <c r="K96" t="b">
        <v>0</v>
      </c>
      <c r="L96">
        <v>3</v>
      </c>
      <c r="M96" t="b">
        <v>0</v>
      </c>
      <c r="N96" t="s">
        <v>8269</v>
      </c>
      <c r="O96">
        <v>5</v>
      </c>
      <c r="P96">
        <v>90.33</v>
      </c>
      <c r="Q96" t="s">
        <v>8315</v>
      </c>
      <c r="R96" t="s">
        <v>8316</v>
      </c>
      <c r="S96" s="13">
        <v>42722.84474537037</v>
      </c>
      <c r="T96" s="13">
        <v>42752.84474537037</v>
      </c>
    </row>
    <row r="97" spans="1:20" ht="42" customHeight="1" x14ac:dyDescent="0.25">
      <c r="A97">
        <v>2875</v>
      </c>
      <c r="B97" s="9" t="s">
        <v>2875</v>
      </c>
      <c r="C97" s="3" t="s">
        <v>6985</v>
      </c>
      <c r="D97" s="5">
        <v>20000</v>
      </c>
      <c r="E97" s="7">
        <v>7</v>
      </c>
      <c r="F97" t="s">
        <v>8220</v>
      </c>
      <c r="G97" t="s">
        <v>8223</v>
      </c>
      <c r="H97" t="s">
        <v>8245</v>
      </c>
      <c r="I97">
        <v>1462417493</v>
      </c>
      <c r="J97">
        <v>1459825493</v>
      </c>
      <c r="K97" t="b">
        <v>0</v>
      </c>
      <c r="L97">
        <v>3</v>
      </c>
      <c r="M97" t="b">
        <v>0</v>
      </c>
      <c r="N97" t="s">
        <v>8269</v>
      </c>
      <c r="O97">
        <v>0</v>
      </c>
      <c r="P97">
        <v>2.33</v>
      </c>
      <c r="Q97" t="s">
        <v>8315</v>
      </c>
      <c r="R97" t="s">
        <v>8316</v>
      </c>
      <c r="S97" s="13">
        <v>42465.128391203703</v>
      </c>
      <c r="T97" s="13">
        <v>42495.128391203703</v>
      </c>
    </row>
    <row r="98" spans="1:20" ht="42" customHeight="1" x14ac:dyDescent="0.25">
      <c r="A98">
        <v>2876</v>
      </c>
      <c r="B98" s="9" t="s">
        <v>2876</v>
      </c>
      <c r="C98" s="3" t="s">
        <v>6986</v>
      </c>
      <c r="D98" s="5">
        <v>150000</v>
      </c>
      <c r="E98" s="7">
        <v>0</v>
      </c>
      <c r="F98" t="s">
        <v>8220</v>
      </c>
      <c r="G98" t="s">
        <v>8223</v>
      </c>
      <c r="H98" t="s">
        <v>8245</v>
      </c>
      <c r="I98">
        <v>1437069079</v>
      </c>
      <c r="J98">
        <v>1434477079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>
        <v>0</v>
      </c>
      <c r="Q98" t="s">
        <v>8315</v>
      </c>
      <c r="R98" t="s">
        <v>8316</v>
      </c>
      <c r="S98" s="13">
        <v>42171.743969907402</v>
      </c>
      <c r="T98" s="13">
        <v>42201.743969907402</v>
      </c>
    </row>
    <row r="99" spans="1:20" ht="42" customHeight="1" x14ac:dyDescent="0.25">
      <c r="A99">
        <v>2877</v>
      </c>
      <c r="B99" s="9" t="s">
        <v>2877</v>
      </c>
      <c r="C99" s="3" t="s">
        <v>6987</v>
      </c>
      <c r="D99" s="5">
        <v>6000</v>
      </c>
      <c r="E99" s="7">
        <v>650</v>
      </c>
      <c r="F99" t="s">
        <v>8220</v>
      </c>
      <c r="G99" t="s">
        <v>8223</v>
      </c>
      <c r="H99" t="s">
        <v>8245</v>
      </c>
      <c r="I99">
        <v>1480525200</v>
      </c>
      <c r="J99">
        <v>1477781724</v>
      </c>
      <c r="K99" t="b">
        <v>0</v>
      </c>
      <c r="L99">
        <v>6</v>
      </c>
      <c r="M99" t="b">
        <v>0</v>
      </c>
      <c r="N99" t="s">
        <v>8269</v>
      </c>
      <c r="O99">
        <v>11</v>
      </c>
      <c r="P99">
        <v>108.33</v>
      </c>
      <c r="Q99" t="s">
        <v>8315</v>
      </c>
      <c r="R99" t="s">
        <v>8316</v>
      </c>
      <c r="S99" s="13">
        <v>42672.955138888887</v>
      </c>
      <c r="T99" s="13">
        <v>42704.708333333328</v>
      </c>
    </row>
    <row r="100" spans="1:20" ht="42" customHeight="1" x14ac:dyDescent="0.25">
      <c r="A100">
        <v>2879</v>
      </c>
      <c r="B100" s="9" t="s">
        <v>2879</v>
      </c>
      <c r="C100" s="3" t="s">
        <v>6989</v>
      </c>
      <c r="D100" s="5">
        <v>11200</v>
      </c>
      <c r="E100" s="7">
        <v>29</v>
      </c>
      <c r="F100" t="s">
        <v>8220</v>
      </c>
      <c r="G100" t="s">
        <v>8223</v>
      </c>
      <c r="H100" t="s">
        <v>8245</v>
      </c>
      <c r="I100">
        <v>1453310661</v>
      </c>
      <c r="J100">
        <v>1450718661</v>
      </c>
      <c r="K100" t="b">
        <v>0</v>
      </c>
      <c r="L100">
        <v>1</v>
      </c>
      <c r="M100" t="b">
        <v>0</v>
      </c>
      <c r="N100" t="s">
        <v>8269</v>
      </c>
      <c r="O100">
        <v>0</v>
      </c>
      <c r="P100">
        <v>29</v>
      </c>
      <c r="Q100" t="s">
        <v>8315</v>
      </c>
      <c r="R100" t="s">
        <v>8316</v>
      </c>
      <c r="S100" s="13">
        <v>42359.725243055553</v>
      </c>
      <c r="T100" s="13">
        <v>42389.725243055553</v>
      </c>
    </row>
    <row r="101" spans="1:20" ht="42" customHeight="1" x14ac:dyDescent="0.25">
      <c r="A101">
        <v>2880</v>
      </c>
      <c r="B101" s="9" t="s">
        <v>2880</v>
      </c>
      <c r="C101" s="3" t="s">
        <v>6990</v>
      </c>
      <c r="D101" s="5">
        <v>12000</v>
      </c>
      <c r="E101" s="7">
        <v>2800</v>
      </c>
      <c r="F101" t="s">
        <v>8220</v>
      </c>
      <c r="G101" t="s">
        <v>8223</v>
      </c>
      <c r="H101" t="s">
        <v>8245</v>
      </c>
      <c r="I101">
        <v>1440090300</v>
      </c>
      <c r="J101">
        <v>1436305452</v>
      </c>
      <c r="K101" t="b">
        <v>0</v>
      </c>
      <c r="L101">
        <v>29</v>
      </c>
      <c r="M101" t="b">
        <v>0</v>
      </c>
      <c r="N101" t="s">
        <v>8269</v>
      </c>
      <c r="O101">
        <v>23</v>
      </c>
      <c r="P101">
        <v>96.55</v>
      </c>
      <c r="Q101" t="s">
        <v>8315</v>
      </c>
      <c r="R101" t="s">
        <v>8316</v>
      </c>
      <c r="S101" s="13">
        <v>42192.905694444446</v>
      </c>
      <c r="T101" s="13">
        <v>42236.711805555555</v>
      </c>
    </row>
    <row r="102" spans="1:20" ht="42" customHeight="1" x14ac:dyDescent="0.25">
      <c r="A102">
        <v>2881</v>
      </c>
      <c r="B102" s="9" t="s">
        <v>2881</v>
      </c>
      <c r="C102" s="3" t="s">
        <v>6991</v>
      </c>
      <c r="D102" s="5">
        <v>5500</v>
      </c>
      <c r="E102" s="7">
        <v>0</v>
      </c>
      <c r="F102" t="s">
        <v>8220</v>
      </c>
      <c r="G102" t="s">
        <v>8223</v>
      </c>
      <c r="H102" t="s">
        <v>8245</v>
      </c>
      <c r="I102">
        <v>1417620036</v>
      </c>
      <c r="J102">
        <v>1412432436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41916.597638888888</v>
      </c>
      <c r="T102" s="13">
        <v>41976.639305555553</v>
      </c>
    </row>
    <row r="103" spans="1:20" ht="42" customHeight="1" x14ac:dyDescent="0.25">
      <c r="A103">
        <v>2882</v>
      </c>
      <c r="B103" s="9" t="s">
        <v>2882</v>
      </c>
      <c r="C103" s="3" t="s">
        <v>6992</v>
      </c>
      <c r="D103" s="5">
        <v>750</v>
      </c>
      <c r="E103" s="7">
        <v>252</v>
      </c>
      <c r="F103" t="s">
        <v>8220</v>
      </c>
      <c r="G103" t="s">
        <v>8223</v>
      </c>
      <c r="H103" t="s">
        <v>8245</v>
      </c>
      <c r="I103">
        <v>1462112318</v>
      </c>
      <c r="J103">
        <v>1459520318</v>
      </c>
      <c r="K103" t="b">
        <v>0</v>
      </c>
      <c r="L103">
        <v>4</v>
      </c>
      <c r="M103" t="b">
        <v>0</v>
      </c>
      <c r="N103" t="s">
        <v>8269</v>
      </c>
      <c r="O103">
        <v>34</v>
      </c>
      <c r="P103">
        <v>63</v>
      </c>
      <c r="Q103" t="s">
        <v>8315</v>
      </c>
      <c r="R103" t="s">
        <v>8316</v>
      </c>
      <c r="S103" s="13">
        <v>42461.596273148149</v>
      </c>
      <c r="T103" s="13">
        <v>42491.596273148149</v>
      </c>
    </row>
    <row r="104" spans="1:20" ht="42" customHeight="1" x14ac:dyDescent="0.25">
      <c r="A104">
        <v>2883</v>
      </c>
      <c r="B104" s="9" t="s">
        <v>2883</v>
      </c>
      <c r="C104" s="3" t="s">
        <v>6993</v>
      </c>
      <c r="D104" s="5">
        <v>10000</v>
      </c>
      <c r="E104" s="7">
        <v>1908</v>
      </c>
      <c r="F104" t="s">
        <v>8220</v>
      </c>
      <c r="G104" t="s">
        <v>8223</v>
      </c>
      <c r="H104" t="s">
        <v>8245</v>
      </c>
      <c r="I104">
        <v>1454734740</v>
      </c>
      <c r="J104">
        <v>1451684437</v>
      </c>
      <c r="K104" t="b">
        <v>0</v>
      </c>
      <c r="L104">
        <v>5</v>
      </c>
      <c r="M104" t="b">
        <v>0</v>
      </c>
      <c r="N104" t="s">
        <v>8269</v>
      </c>
      <c r="O104">
        <v>19</v>
      </c>
      <c r="P104">
        <v>381.6</v>
      </c>
      <c r="Q104" t="s">
        <v>8315</v>
      </c>
      <c r="R104" t="s">
        <v>8316</v>
      </c>
      <c r="S104" s="13">
        <v>42370.90320601852</v>
      </c>
      <c r="T104" s="13">
        <v>42406.207638888889</v>
      </c>
    </row>
    <row r="105" spans="1:20" ht="42" customHeight="1" x14ac:dyDescent="0.25">
      <c r="A105">
        <v>2884</v>
      </c>
      <c r="B105" s="9" t="s">
        <v>2884</v>
      </c>
      <c r="C105" s="3" t="s">
        <v>6994</v>
      </c>
      <c r="D105" s="5">
        <v>45000</v>
      </c>
      <c r="E105" s="7">
        <v>185</v>
      </c>
      <c r="F105" t="s">
        <v>8220</v>
      </c>
      <c r="G105" t="s">
        <v>8223</v>
      </c>
      <c r="H105" t="s">
        <v>8245</v>
      </c>
      <c r="I105">
        <v>1417800435</v>
      </c>
      <c r="J105">
        <v>1415208435</v>
      </c>
      <c r="K105" t="b">
        <v>0</v>
      </c>
      <c r="L105">
        <v>4</v>
      </c>
      <c r="M105" t="b">
        <v>0</v>
      </c>
      <c r="N105" t="s">
        <v>8269</v>
      </c>
      <c r="O105">
        <v>0</v>
      </c>
      <c r="P105">
        <v>46.25</v>
      </c>
      <c r="Q105" t="s">
        <v>8315</v>
      </c>
      <c r="R105" t="s">
        <v>8316</v>
      </c>
      <c r="S105" s="13">
        <v>41948.727256944447</v>
      </c>
      <c r="T105" s="13">
        <v>41978.727256944447</v>
      </c>
    </row>
    <row r="106" spans="1:20" ht="42" customHeight="1" x14ac:dyDescent="0.25">
      <c r="A106">
        <v>2885</v>
      </c>
      <c r="B106" s="9" t="s">
        <v>2885</v>
      </c>
      <c r="C106" s="3" t="s">
        <v>6995</v>
      </c>
      <c r="D106" s="5">
        <v>400</v>
      </c>
      <c r="E106" s="7">
        <v>130</v>
      </c>
      <c r="F106" t="s">
        <v>8220</v>
      </c>
      <c r="G106" t="s">
        <v>8223</v>
      </c>
      <c r="H106" t="s">
        <v>8245</v>
      </c>
      <c r="I106">
        <v>1426294201</v>
      </c>
      <c r="J106">
        <v>1423705801</v>
      </c>
      <c r="K106" t="b">
        <v>0</v>
      </c>
      <c r="L106">
        <v>5</v>
      </c>
      <c r="M106" t="b">
        <v>0</v>
      </c>
      <c r="N106" t="s">
        <v>8269</v>
      </c>
      <c r="O106">
        <v>33</v>
      </c>
      <c r="P106">
        <v>26</v>
      </c>
      <c r="Q106" t="s">
        <v>8315</v>
      </c>
      <c r="R106" t="s">
        <v>8316</v>
      </c>
      <c r="S106" s="13">
        <v>42047.07640046296</v>
      </c>
      <c r="T106" s="13">
        <v>42077.034733796296</v>
      </c>
    </row>
    <row r="107" spans="1:20" ht="42" customHeight="1" x14ac:dyDescent="0.25">
      <c r="A107">
        <v>2886</v>
      </c>
      <c r="B107" s="9" t="s">
        <v>2886</v>
      </c>
      <c r="C107" s="3" t="s">
        <v>6996</v>
      </c>
      <c r="D107" s="5">
        <v>200</v>
      </c>
      <c r="E107" s="7">
        <v>10</v>
      </c>
      <c r="F107" t="s">
        <v>8220</v>
      </c>
      <c r="G107" t="s">
        <v>8223</v>
      </c>
      <c r="H107" t="s">
        <v>8245</v>
      </c>
      <c r="I107">
        <v>1442635140</v>
      </c>
      <c r="J107">
        <v>1442243484</v>
      </c>
      <c r="K107" t="b">
        <v>0</v>
      </c>
      <c r="L107">
        <v>1</v>
      </c>
      <c r="M107" t="b">
        <v>0</v>
      </c>
      <c r="N107" t="s">
        <v>8269</v>
      </c>
      <c r="O107">
        <v>5</v>
      </c>
      <c r="P107">
        <v>10</v>
      </c>
      <c r="Q107" t="s">
        <v>8315</v>
      </c>
      <c r="R107" t="s">
        <v>8316</v>
      </c>
      <c r="S107" s="13">
        <v>42261.632916666669</v>
      </c>
      <c r="T107" s="13">
        <v>42266.165972222225</v>
      </c>
    </row>
    <row r="108" spans="1:20" ht="42" customHeight="1" x14ac:dyDescent="0.25">
      <c r="A108">
        <v>2887</v>
      </c>
      <c r="B108" s="9" t="s">
        <v>2887</v>
      </c>
      <c r="C108" s="3" t="s">
        <v>6997</v>
      </c>
      <c r="D108" s="5">
        <v>3000</v>
      </c>
      <c r="E108" s="7">
        <v>5</v>
      </c>
      <c r="F108" t="s">
        <v>8220</v>
      </c>
      <c r="G108" t="s">
        <v>8223</v>
      </c>
      <c r="H108" t="s">
        <v>8245</v>
      </c>
      <c r="I108">
        <v>1420971324</v>
      </c>
      <c r="J108">
        <v>1418379324</v>
      </c>
      <c r="K108" t="b">
        <v>0</v>
      </c>
      <c r="L108">
        <v>1</v>
      </c>
      <c r="M108" t="b">
        <v>0</v>
      </c>
      <c r="N108" t="s">
        <v>8269</v>
      </c>
      <c r="O108">
        <v>0</v>
      </c>
      <c r="P108">
        <v>5</v>
      </c>
      <c r="Q108" t="s">
        <v>8315</v>
      </c>
      <c r="R108" t="s">
        <v>8316</v>
      </c>
      <c r="S108" s="13">
        <v>41985.427361111113</v>
      </c>
      <c r="T108" s="13">
        <v>42015.427361111113</v>
      </c>
    </row>
    <row r="109" spans="1:20" ht="42" customHeight="1" x14ac:dyDescent="0.25">
      <c r="A109">
        <v>2888</v>
      </c>
      <c r="B109" s="9" t="s">
        <v>2888</v>
      </c>
      <c r="C109" s="3" t="s">
        <v>6998</v>
      </c>
      <c r="D109" s="5">
        <v>30000</v>
      </c>
      <c r="E109" s="7">
        <v>0</v>
      </c>
      <c r="F109" t="s">
        <v>8220</v>
      </c>
      <c r="G109" t="s">
        <v>8223</v>
      </c>
      <c r="H109" t="s">
        <v>8245</v>
      </c>
      <c r="I109">
        <v>1413608340</v>
      </c>
      <c r="J109">
        <v>1412945440</v>
      </c>
      <c r="K109" t="b">
        <v>0</v>
      </c>
      <c r="L109">
        <v>0</v>
      </c>
      <c r="M109" t="b">
        <v>0</v>
      </c>
      <c r="N109" t="s">
        <v>8269</v>
      </c>
      <c r="O109">
        <v>0</v>
      </c>
      <c r="P109">
        <v>0</v>
      </c>
      <c r="Q109" t="s">
        <v>8315</v>
      </c>
      <c r="R109" t="s">
        <v>8316</v>
      </c>
      <c r="S109" s="13">
        <v>41922.535185185188</v>
      </c>
      <c r="T109" s="13">
        <v>41930.207638888889</v>
      </c>
    </row>
    <row r="110" spans="1:20" ht="42" customHeight="1" x14ac:dyDescent="0.25">
      <c r="A110">
        <v>2889</v>
      </c>
      <c r="B110" s="9" t="s">
        <v>2889</v>
      </c>
      <c r="C110" s="3" t="s">
        <v>6999</v>
      </c>
      <c r="D110" s="5">
        <v>3000</v>
      </c>
      <c r="E110" s="7">
        <v>1142</v>
      </c>
      <c r="F110" t="s">
        <v>8220</v>
      </c>
      <c r="G110" t="s">
        <v>8223</v>
      </c>
      <c r="H110" t="s">
        <v>8245</v>
      </c>
      <c r="I110">
        <v>1409344985</v>
      </c>
      <c r="J110">
        <v>1406752985</v>
      </c>
      <c r="K110" t="b">
        <v>0</v>
      </c>
      <c r="L110">
        <v>14</v>
      </c>
      <c r="M110" t="b">
        <v>0</v>
      </c>
      <c r="N110" t="s">
        <v>8269</v>
      </c>
      <c r="O110">
        <v>38</v>
      </c>
      <c r="P110">
        <v>81.569999999999993</v>
      </c>
      <c r="Q110" t="s">
        <v>8315</v>
      </c>
      <c r="R110" t="s">
        <v>8316</v>
      </c>
      <c r="S110" s="13">
        <v>41850.863252314812</v>
      </c>
      <c r="T110" s="13">
        <v>41880.863252314812</v>
      </c>
    </row>
    <row r="111" spans="1:20" ht="42" customHeight="1" x14ac:dyDescent="0.25">
      <c r="A111">
        <v>2890</v>
      </c>
      <c r="B111" s="9" t="s">
        <v>2890</v>
      </c>
      <c r="C111" s="3" t="s">
        <v>7000</v>
      </c>
      <c r="D111" s="5">
        <v>2000</v>
      </c>
      <c r="E111" s="7">
        <v>21</v>
      </c>
      <c r="F111" t="s">
        <v>8220</v>
      </c>
      <c r="G111" t="s">
        <v>8223</v>
      </c>
      <c r="H111" t="s">
        <v>8245</v>
      </c>
      <c r="I111">
        <v>1407553200</v>
      </c>
      <c r="J111">
        <v>1405100992</v>
      </c>
      <c r="K111" t="b">
        <v>0</v>
      </c>
      <c r="L111">
        <v>3</v>
      </c>
      <c r="M111" t="b">
        <v>0</v>
      </c>
      <c r="N111" t="s">
        <v>8269</v>
      </c>
      <c r="O111">
        <v>1</v>
      </c>
      <c r="P111">
        <v>7</v>
      </c>
      <c r="Q111" t="s">
        <v>8315</v>
      </c>
      <c r="R111" t="s">
        <v>8316</v>
      </c>
      <c r="S111" s="13">
        <v>41831.742962962962</v>
      </c>
      <c r="T111" s="13">
        <v>41860.125</v>
      </c>
    </row>
    <row r="112" spans="1:20" ht="42" customHeight="1" x14ac:dyDescent="0.25">
      <c r="A112">
        <v>2891</v>
      </c>
      <c r="B112" s="9" t="s">
        <v>2891</v>
      </c>
      <c r="C112" s="3" t="s">
        <v>7001</v>
      </c>
      <c r="D112" s="5">
        <v>10000</v>
      </c>
      <c r="E112" s="7">
        <v>273</v>
      </c>
      <c r="F112" t="s">
        <v>8220</v>
      </c>
      <c r="G112" t="s">
        <v>8223</v>
      </c>
      <c r="H112" t="s">
        <v>8245</v>
      </c>
      <c r="I112">
        <v>1460751128</v>
      </c>
      <c r="J112">
        <v>1455570728</v>
      </c>
      <c r="K112" t="b">
        <v>0</v>
      </c>
      <c r="L112">
        <v>10</v>
      </c>
      <c r="M112" t="b">
        <v>0</v>
      </c>
      <c r="N112" t="s">
        <v>8269</v>
      </c>
      <c r="O112">
        <v>3</v>
      </c>
      <c r="P112">
        <v>27.3</v>
      </c>
      <c r="Q112" t="s">
        <v>8315</v>
      </c>
      <c r="R112" t="s">
        <v>8316</v>
      </c>
      <c r="S112" s="13">
        <v>42415.883425925931</v>
      </c>
      <c r="T112" s="13">
        <v>42475.84175925926</v>
      </c>
    </row>
    <row r="113" spans="1:20" ht="42" customHeight="1" x14ac:dyDescent="0.25">
      <c r="A113">
        <v>2892</v>
      </c>
      <c r="B113" s="9" t="s">
        <v>2892</v>
      </c>
      <c r="C113" s="3" t="s">
        <v>7002</v>
      </c>
      <c r="D113" s="5">
        <v>5500</v>
      </c>
      <c r="E113" s="7">
        <v>500</v>
      </c>
      <c r="F113" t="s">
        <v>8220</v>
      </c>
      <c r="G113" t="s">
        <v>8223</v>
      </c>
      <c r="H113" t="s">
        <v>8245</v>
      </c>
      <c r="I113">
        <v>1409000400</v>
      </c>
      <c r="J113">
        <v>1408381704</v>
      </c>
      <c r="K113" t="b">
        <v>0</v>
      </c>
      <c r="L113">
        <v>17</v>
      </c>
      <c r="M113" t="b">
        <v>0</v>
      </c>
      <c r="N113" t="s">
        <v>8269</v>
      </c>
      <c r="O113">
        <v>9</v>
      </c>
      <c r="P113">
        <v>29.41</v>
      </c>
      <c r="Q113" t="s">
        <v>8315</v>
      </c>
      <c r="R113" t="s">
        <v>8316</v>
      </c>
      <c r="S113" s="13">
        <v>41869.714166666665</v>
      </c>
      <c r="T113" s="13">
        <v>41876.875</v>
      </c>
    </row>
    <row r="114" spans="1:20" ht="42" customHeight="1" x14ac:dyDescent="0.25">
      <c r="A114">
        <v>2893</v>
      </c>
      <c r="B114" s="9" t="s">
        <v>2893</v>
      </c>
      <c r="C114" s="3" t="s">
        <v>7003</v>
      </c>
      <c r="D114" s="5">
        <v>5000</v>
      </c>
      <c r="E114" s="7">
        <v>25</v>
      </c>
      <c r="F114" t="s">
        <v>8220</v>
      </c>
      <c r="G114" t="s">
        <v>8223</v>
      </c>
      <c r="H114" t="s">
        <v>8245</v>
      </c>
      <c r="I114">
        <v>1420768800</v>
      </c>
      <c r="J114">
        <v>1415644395</v>
      </c>
      <c r="K114" t="b">
        <v>0</v>
      </c>
      <c r="L114">
        <v>2</v>
      </c>
      <c r="M114" t="b">
        <v>0</v>
      </c>
      <c r="N114" t="s">
        <v>8269</v>
      </c>
      <c r="O114">
        <v>1</v>
      </c>
      <c r="P114">
        <v>12.5</v>
      </c>
      <c r="Q114" t="s">
        <v>8315</v>
      </c>
      <c r="R114" t="s">
        <v>8316</v>
      </c>
      <c r="S114" s="13">
        <v>41953.773090277777</v>
      </c>
      <c r="T114" s="13">
        <v>42013.083333333328</v>
      </c>
    </row>
    <row r="115" spans="1:20" ht="42" customHeight="1" x14ac:dyDescent="0.25">
      <c r="A115">
        <v>2894</v>
      </c>
      <c r="B115" s="9" t="s">
        <v>2894</v>
      </c>
      <c r="C115" s="3" t="s">
        <v>7004</v>
      </c>
      <c r="D115" s="5">
        <v>50000</v>
      </c>
      <c r="E115" s="7">
        <v>0</v>
      </c>
      <c r="F115" t="s">
        <v>8220</v>
      </c>
      <c r="G115" t="s">
        <v>8223</v>
      </c>
      <c r="H115" t="s">
        <v>8245</v>
      </c>
      <c r="I115">
        <v>1428100815</v>
      </c>
      <c r="J115">
        <v>1422920415</v>
      </c>
      <c r="K115" t="b">
        <v>0</v>
      </c>
      <c r="L115">
        <v>0</v>
      </c>
      <c r="M115" t="b">
        <v>0</v>
      </c>
      <c r="N115" t="s">
        <v>8269</v>
      </c>
      <c r="O115">
        <v>0</v>
      </c>
      <c r="P115">
        <v>0</v>
      </c>
      <c r="Q115" t="s">
        <v>8315</v>
      </c>
      <c r="R115" t="s">
        <v>8316</v>
      </c>
      <c r="S115" s="13">
        <v>42037.986284722225</v>
      </c>
      <c r="T115" s="13">
        <v>42097.944618055553</v>
      </c>
    </row>
    <row r="116" spans="1:20" ht="42" customHeight="1" x14ac:dyDescent="0.25">
      <c r="A116">
        <v>2895</v>
      </c>
      <c r="B116" s="9" t="s">
        <v>2895</v>
      </c>
      <c r="C116" s="3" t="s">
        <v>7005</v>
      </c>
      <c r="D116" s="5">
        <v>500</v>
      </c>
      <c r="E116" s="7">
        <v>23</v>
      </c>
      <c r="F116" t="s">
        <v>8220</v>
      </c>
      <c r="G116" t="s">
        <v>8223</v>
      </c>
      <c r="H116" t="s">
        <v>8245</v>
      </c>
      <c r="I116">
        <v>1403470800</v>
      </c>
      <c r="J116">
        <v>1403356792</v>
      </c>
      <c r="K116" t="b">
        <v>0</v>
      </c>
      <c r="L116">
        <v>4</v>
      </c>
      <c r="M116" t="b">
        <v>0</v>
      </c>
      <c r="N116" t="s">
        <v>8269</v>
      </c>
      <c r="O116">
        <v>5</v>
      </c>
      <c r="P116">
        <v>5.75</v>
      </c>
      <c r="Q116" t="s">
        <v>8315</v>
      </c>
      <c r="R116" t="s">
        <v>8316</v>
      </c>
      <c r="S116" s="13">
        <v>41811.555462962962</v>
      </c>
      <c r="T116" s="13">
        <v>41812.875</v>
      </c>
    </row>
    <row r="117" spans="1:20" ht="42" customHeight="1" x14ac:dyDescent="0.25">
      <c r="A117">
        <v>2896</v>
      </c>
      <c r="B117" s="9" t="s">
        <v>2896</v>
      </c>
      <c r="C117" s="3" t="s">
        <v>7006</v>
      </c>
      <c r="D117" s="5">
        <v>3000</v>
      </c>
      <c r="E117" s="7">
        <v>625</v>
      </c>
      <c r="F117" t="s">
        <v>8220</v>
      </c>
      <c r="G117" t="s">
        <v>8223</v>
      </c>
      <c r="H117" t="s">
        <v>8245</v>
      </c>
      <c r="I117">
        <v>1481522400</v>
      </c>
      <c r="J117">
        <v>1480283321</v>
      </c>
      <c r="K117" t="b">
        <v>0</v>
      </c>
      <c r="L117">
        <v>12</v>
      </c>
      <c r="M117" t="b">
        <v>0</v>
      </c>
      <c r="N117" t="s">
        <v>8269</v>
      </c>
      <c r="O117">
        <v>21</v>
      </c>
      <c r="P117">
        <v>52.08</v>
      </c>
      <c r="Q117" t="s">
        <v>8315</v>
      </c>
      <c r="R117" t="s">
        <v>8316</v>
      </c>
      <c r="S117" s="13">
        <v>42701.908807870372</v>
      </c>
      <c r="T117" s="13">
        <v>42716.25</v>
      </c>
    </row>
    <row r="118" spans="1:20" ht="42" customHeight="1" x14ac:dyDescent="0.25">
      <c r="A118">
        <v>2897</v>
      </c>
      <c r="B118" s="9" t="s">
        <v>2897</v>
      </c>
      <c r="C118" s="3" t="s">
        <v>7007</v>
      </c>
      <c r="D118" s="5">
        <v>12000</v>
      </c>
      <c r="E118" s="7">
        <v>550</v>
      </c>
      <c r="F118" t="s">
        <v>8220</v>
      </c>
      <c r="G118" t="s">
        <v>8223</v>
      </c>
      <c r="H118" t="s">
        <v>8245</v>
      </c>
      <c r="I118">
        <v>1444577345</v>
      </c>
      <c r="J118">
        <v>1441985458</v>
      </c>
      <c r="K118" t="b">
        <v>0</v>
      </c>
      <c r="L118">
        <v>3</v>
      </c>
      <c r="M118" t="b">
        <v>0</v>
      </c>
      <c r="N118" t="s">
        <v>8269</v>
      </c>
      <c r="O118">
        <v>5</v>
      </c>
      <c r="P118">
        <v>183.33</v>
      </c>
      <c r="Q118" t="s">
        <v>8315</v>
      </c>
      <c r="R118" t="s">
        <v>8316</v>
      </c>
      <c r="S118" s="13">
        <v>42258.646504629629</v>
      </c>
      <c r="T118" s="13">
        <v>42288.645196759258</v>
      </c>
    </row>
    <row r="119" spans="1:20" ht="42" customHeight="1" x14ac:dyDescent="0.25">
      <c r="A119">
        <v>2898</v>
      </c>
      <c r="B119" s="9" t="s">
        <v>2898</v>
      </c>
      <c r="C119" s="3" t="s">
        <v>7008</v>
      </c>
      <c r="D119" s="5">
        <v>7500</v>
      </c>
      <c r="E119" s="7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8315</v>
      </c>
      <c r="R119" t="s">
        <v>8316</v>
      </c>
      <c r="S119" s="13">
        <v>42278.664965277778</v>
      </c>
      <c r="T119" s="13">
        <v>42308.664965277778</v>
      </c>
    </row>
    <row r="120" spans="1:20" ht="42" customHeight="1" x14ac:dyDescent="0.25">
      <c r="A120">
        <v>2899</v>
      </c>
      <c r="B120" s="9" t="s">
        <v>2899</v>
      </c>
      <c r="C120" s="3" t="s">
        <v>7009</v>
      </c>
      <c r="D120" s="5">
        <v>10000</v>
      </c>
      <c r="E120" s="7">
        <v>0</v>
      </c>
      <c r="F120" t="s">
        <v>8220</v>
      </c>
      <c r="G120" t="s">
        <v>8223</v>
      </c>
      <c r="H120" t="s">
        <v>8245</v>
      </c>
      <c r="I120">
        <v>1469325158</v>
      </c>
      <c r="J120">
        <v>1464141158</v>
      </c>
      <c r="K120" t="b">
        <v>0</v>
      </c>
      <c r="L120">
        <v>0</v>
      </c>
      <c r="M120" t="b">
        <v>0</v>
      </c>
      <c r="N120" t="s">
        <v>8269</v>
      </c>
      <c r="O120">
        <v>0</v>
      </c>
      <c r="P120">
        <v>0</v>
      </c>
      <c r="Q120" t="s">
        <v>8315</v>
      </c>
      <c r="R120" t="s">
        <v>8316</v>
      </c>
      <c r="S120" s="13">
        <v>42515.078217592592</v>
      </c>
      <c r="T120" s="13">
        <v>42575.078217592592</v>
      </c>
    </row>
    <row r="121" spans="1:20" ht="42" customHeight="1" x14ac:dyDescent="0.25">
      <c r="A121">
        <v>2900</v>
      </c>
      <c r="B121" s="9" t="s">
        <v>2900</v>
      </c>
      <c r="C121" s="3" t="s">
        <v>7010</v>
      </c>
      <c r="D121" s="5">
        <v>5500</v>
      </c>
      <c r="E121" s="7">
        <v>3405</v>
      </c>
      <c r="F121" t="s">
        <v>8220</v>
      </c>
      <c r="G121" t="s">
        <v>8223</v>
      </c>
      <c r="H121" t="s">
        <v>8245</v>
      </c>
      <c r="I121">
        <v>1407562632</v>
      </c>
      <c r="J121">
        <v>1404970632</v>
      </c>
      <c r="K121" t="b">
        <v>0</v>
      </c>
      <c r="L121">
        <v>7</v>
      </c>
      <c r="M121" t="b">
        <v>0</v>
      </c>
      <c r="N121" t="s">
        <v>8269</v>
      </c>
      <c r="O121">
        <v>62</v>
      </c>
      <c r="P121">
        <v>486.43</v>
      </c>
      <c r="Q121" t="s">
        <v>8315</v>
      </c>
      <c r="R121" t="s">
        <v>8316</v>
      </c>
      <c r="S121" s="13">
        <v>41830.234166666669</v>
      </c>
      <c r="T121" s="13">
        <v>41860.234166666669</v>
      </c>
    </row>
    <row r="122" spans="1:20" ht="42" customHeight="1" x14ac:dyDescent="0.25">
      <c r="A122">
        <v>2901</v>
      </c>
      <c r="B122" s="9" t="s">
        <v>2901</v>
      </c>
      <c r="C122" s="3" t="s">
        <v>7011</v>
      </c>
      <c r="D122" s="5">
        <v>750</v>
      </c>
      <c r="E122" s="7">
        <v>6</v>
      </c>
      <c r="F122" t="s">
        <v>8220</v>
      </c>
      <c r="G122" t="s">
        <v>8223</v>
      </c>
      <c r="H122" t="s">
        <v>8245</v>
      </c>
      <c r="I122">
        <v>1423345339</v>
      </c>
      <c r="J122">
        <v>1418161339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3</v>
      </c>
      <c r="Q122" t="s">
        <v>8315</v>
      </c>
      <c r="R122" t="s">
        <v>8316</v>
      </c>
      <c r="S122" s="13">
        <v>41982.904386574075</v>
      </c>
      <c r="T122" s="13">
        <v>42042.904386574075</v>
      </c>
    </row>
    <row r="123" spans="1:20" ht="42" customHeight="1" x14ac:dyDescent="0.25">
      <c r="A123">
        <v>2902</v>
      </c>
      <c r="B123" s="9" t="s">
        <v>2902</v>
      </c>
      <c r="C123" s="3" t="s">
        <v>7012</v>
      </c>
      <c r="D123" s="5">
        <v>150000</v>
      </c>
      <c r="E123" s="7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v>0</v>
      </c>
      <c r="P123">
        <v>25</v>
      </c>
      <c r="Q123" t="s">
        <v>8315</v>
      </c>
      <c r="R123" t="s">
        <v>8316</v>
      </c>
      <c r="S123" s="13">
        <v>42210.439768518518</v>
      </c>
      <c r="T123" s="13">
        <v>42240.439768518518</v>
      </c>
    </row>
    <row r="124" spans="1:20" ht="42" customHeight="1" x14ac:dyDescent="0.25">
      <c r="A124">
        <v>2903</v>
      </c>
      <c r="B124" s="9" t="s">
        <v>2903</v>
      </c>
      <c r="C124" s="3" t="s">
        <v>7013</v>
      </c>
      <c r="D124" s="5">
        <v>5000</v>
      </c>
      <c r="E124" s="7">
        <v>39</v>
      </c>
      <c r="F124" t="s">
        <v>8220</v>
      </c>
      <c r="G124" t="s">
        <v>8223</v>
      </c>
      <c r="H124" t="s">
        <v>8245</v>
      </c>
      <c r="I124">
        <v>1441771218</v>
      </c>
      <c r="J124">
        <v>1436587218</v>
      </c>
      <c r="K124" t="b">
        <v>0</v>
      </c>
      <c r="L124">
        <v>4</v>
      </c>
      <c r="M124" t="b">
        <v>0</v>
      </c>
      <c r="N124" t="s">
        <v>8269</v>
      </c>
      <c r="O124">
        <v>1</v>
      </c>
      <c r="P124">
        <v>9.75</v>
      </c>
      <c r="Q124" t="s">
        <v>8315</v>
      </c>
      <c r="R124" t="s">
        <v>8316</v>
      </c>
      <c r="S124" s="13">
        <v>42196.166874999995</v>
      </c>
      <c r="T124" s="13">
        <v>42256.166874999995</v>
      </c>
    </row>
    <row r="125" spans="1:20" ht="42" customHeight="1" x14ac:dyDescent="0.25">
      <c r="A125">
        <v>2905</v>
      </c>
      <c r="B125" s="9" t="s">
        <v>2905</v>
      </c>
      <c r="C125" s="3" t="s">
        <v>7015</v>
      </c>
      <c r="D125" s="5">
        <v>3500</v>
      </c>
      <c r="E125" s="7">
        <v>622</v>
      </c>
      <c r="F125" t="s">
        <v>8220</v>
      </c>
      <c r="G125" t="s">
        <v>8223</v>
      </c>
      <c r="H125" t="s">
        <v>8245</v>
      </c>
      <c r="I125">
        <v>1473211313</v>
      </c>
      <c r="J125">
        <v>1472001713</v>
      </c>
      <c r="K125" t="b">
        <v>0</v>
      </c>
      <c r="L125">
        <v>17</v>
      </c>
      <c r="M125" t="b">
        <v>0</v>
      </c>
      <c r="N125" t="s">
        <v>8269</v>
      </c>
      <c r="O125">
        <v>18</v>
      </c>
      <c r="P125">
        <v>36.590000000000003</v>
      </c>
      <c r="Q125" t="s">
        <v>8315</v>
      </c>
      <c r="R125" t="s">
        <v>8316</v>
      </c>
      <c r="S125" s="13">
        <v>42606.056863425925</v>
      </c>
      <c r="T125" s="13">
        <v>42620.056863425925</v>
      </c>
    </row>
    <row r="126" spans="1:20" ht="42" customHeight="1" x14ac:dyDescent="0.25">
      <c r="A126">
        <v>2906</v>
      </c>
      <c r="B126" s="9" t="s">
        <v>2906</v>
      </c>
      <c r="C126" s="3" t="s">
        <v>7016</v>
      </c>
      <c r="D126" s="5">
        <v>6000</v>
      </c>
      <c r="E126" s="7">
        <v>565</v>
      </c>
      <c r="F126" t="s">
        <v>8220</v>
      </c>
      <c r="G126" t="s">
        <v>8223</v>
      </c>
      <c r="H126" t="s">
        <v>8245</v>
      </c>
      <c r="I126">
        <v>1438390800</v>
      </c>
      <c r="J126">
        <v>1436888066</v>
      </c>
      <c r="K126" t="b">
        <v>0</v>
      </c>
      <c r="L126">
        <v>7</v>
      </c>
      <c r="M126" t="b">
        <v>0</v>
      </c>
      <c r="N126" t="s">
        <v>8269</v>
      </c>
      <c r="O126">
        <v>9</v>
      </c>
      <c r="P126">
        <v>80.709999999999994</v>
      </c>
      <c r="Q126" t="s">
        <v>8315</v>
      </c>
      <c r="R126" t="s">
        <v>8316</v>
      </c>
      <c r="S126" s="13">
        <v>42199.648912037039</v>
      </c>
      <c r="T126" s="13">
        <v>42217.041666666672</v>
      </c>
    </row>
    <row r="127" spans="1:20" ht="42" customHeight="1" x14ac:dyDescent="0.25">
      <c r="A127">
        <v>2907</v>
      </c>
      <c r="B127" s="9" t="s">
        <v>2907</v>
      </c>
      <c r="C127" s="3" t="s">
        <v>7017</v>
      </c>
      <c r="D127" s="5">
        <v>2500</v>
      </c>
      <c r="E127" s="7">
        <v>2</v>
      </c>
      <c r="F127" t="s">
        <v>8220</v>
      </c>
      <c r="G127" t="s">
        <v>8223</v>
      </c>
      <c r="H127" t="s">
        <v>8245</v>
      </c>
      <c r="I127">
        <v>1463259837</v>
      </c>
      <c r="J127">
        <v>1458075837</v>
      </c>
      <c r="K127" t="b">
        <v>0</v>
      </c>
      <c r="L127">
        <v>2</v>
      </c>
      <c r="M127" t="b">
        <v>0</v>
      </c>
      <c r="N127" t="s">
        <v>8269</v>
      </c>
      <c r="O127">
        <v>0</v>
      </c>
      <c r="P127">
        <v>1</v>
      </c>
      <c r="Q127" t="s">
        <v>8315</v>
      </c>
      <c r="R127" t="s">
        <v>8316</v>
      </c>
      <c r="S127" s="13">
        <v>42444.877743055549</v>
      </c>
      <c r="T127" s="13">
        <v>42504.877743055549</v>
      </c>
    </row>
    <row r="128" spans="1:20" ht="42" customHeight="1" x14ac:dyDescent="0.25">
      <c r="A128">
        <v>2908</v>
      </c>
      <c r="B128" s="9" t="s">
        <v>2908</v>
      </c>
      <c r="C128" s="3" t="s">
        <v>7018</v>
      </c>
      <c r="D128" s="5">
        <v>9600</v>
      </c>
      <c r="E128" s="7">
        <v>264</v>
      </c>
      <c r="F128" t="s">
        <v>8220</v>
      </c>
      <c r="G128" t="s">
        <v>8223</v>
      </c>
      <c r="H128" t="s">
        <v>8245</v>
      </c>
      <c r="I128">
        <v>1465407219</v>
      </c>
      <c r="J128">
        <v>1462815219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52.8</v>
      </c>
      <c r="Q128" t="s">
        <v>8315</v>
      </c>
      <c r="R128" t="s">
        <v>8316</v>
      </c>
      <c r="S128" s="13">
        <v>42499.731701388882</v>
      </c>
      <c r="T128" s="13">
        <v>42529.731701388882</v>
      </c>
    </row>
    <row r="129" spans="1:20" ht="42" customHeight="1" x14ac:dyDescent="0.25">
      <c r="A129">
        <v>2909</v>
      </c>
      <c r="B129" s="9" t="s">
        <v>2909</v>
      </c>
      <c r="C129" s="3" t="s">
        <v>7019</v>
      </c>
      <c r="D129" s="5">
        <v>180000</v>
      </c>
      <c r="E129" s="7">
        <v>20</v>
      </c>
      <c r="F129" t="s">
        <v>8220</v>
      </c>
      <c r="G129" t="s">
        <v>8223</v>
      </c>
      <c r="H129" t="s">
        <v>8245</v>
      </c>
      <c r="I129">
        <v>1416944760</v>
      </c>
      <c r="J129">
        <v>1413527001</v>
      </c>
      <c r="K129" t="b">
        <v>0</v>
      </c>
      <c r="L129">
        <v>1</v>
      </c>
      <c r="M129" t="b">
        <v>0</v>
      </c>
      <c r="N129" t="s">
        <v>8269</v>
      </c>
      <c r="O129">
        <v>0</v>
      </c>
      <c r="P129">
        <v>20</v>
      </c>
      <c r="Q129" t="s">
        <v>8315</v>
      </c>
      <c r="R129" t="s">
        <v>8316</v>
      </c>
      <c r="S129" s="13">
        <v>41929.266215277778</v>
      </c>
      <c r="T129" s="13">
        <v>41968.823611111111</v>
      </c>
    </row>
    <row r="130" spans="1:20" ht="42" customHeight="1" x14ac:dyDescent="0.25">
      <c r="A130">
        <v>2911</v>
      </c>
      <c r="B130" s="9" t="s">
        <v>2911</v>
      </c>
      <c r="C130" s="3" t="s">
        <v>7021</v>
      </c>
      <c r="D130" s="5">
        <v>1800</v>
      </c>
      <c r="E130" s="7">
        <v>657</v>
      </c>
      <c r="F130" t="s">
        <v>8220</v>
      </c>
      <c r="G130" t="s">
        <v>8223</v>
      </c>
      <c r="H130" t="s">
        <v>8245</v>
      </c>
      <c r="I130">
        <v>1435429626</v>
      </c>
      <c r="J130">
        <v>1431973626</v>
      </c>
      <c r="K130" t="b">
        <v>0</v>
      </c>
      <c r="L130">
        <v>14</v>
      </c>
      <c r="M130" t="b">
        <v>0</v>
      </c>
      <c r="N130" t="s">
        <v>8269</v>
      </c>
      <c r="O130">
        <v>37</v>
      </c>
      <c r="P130">
        <v>46.93</v>
      </c>
      <c r="Q130" t="s">
        <v>8315</v>
      </c>
      <c r="R130" t="s">
        <v>8316</v>
      </c>
      <c r="S130" s="13">
        <v>42142.768819444449</v>
      </c>
      <c r="T130" s="13">
        <v>42182.768819444449</v>
      </c>
    </row>
    <row r="131" spans="1:20" ht="42" customHeight="1" x14ac:dyDescent="0.25">
      <c r="A131">
        <v>2912</v>
      </c>
      <c r="B131" s="9" t="s">
        <v>2912</v>
      </c>
      <c r="C131" s="3" t="s">
        <v>7022</v>
      </c>
      <c r="D131" s="5">
        <v>14440</v>
      </c>
      <c r="E131" s="7">
        <v>2030</v>
      </c>
      <c r="F131" t="s">
        <v>8220</v>
      </c>
      <c r="G131" t="s">
        <v>8223</v>
      </c>
      <c r="H131" t="s">
        <v>8245</v>
      </c>
      <c r="I131">
        <v>1452827374</v>
      </c>
      <c r="J131">
        <v>1450235374</v>
      </c>
      <c r="K131" t="b">
        <v>0</v>
      </c>
      <c r="L131">
        <v>26</v>
      </c>
      <c r="M131" t="b">
        <v>0</v>
      </c>
      <c r="N131" t="s">
        <v>8269</v>
      </c>
      <c r="O131">
        <v>14</v>
      </c>
      <c r="P131">
        <v>78.08</v>
      </c>
      <c r="Q131" t="s">
        <v>8315</v>
      </c>
      <c r="R131" t="s">
        <v>8316</v>
      </c>
      <c r="S131" s="13">
        <v>42354.131643518514</v>
      </c>
      <c r="T131" s="13">
        <v>42384.131643518514</v>
      </c>
    </row>
    <row r="132" spans="1:20" ht="42" customHeight="1" x14ac:dyDescent="0.25">
      <c r="A132">
        <v>2913</v>
      </c>
      <c r="B132" s="9" t="s">
        <v>2913</v>
      </c>
      <c r="C132" s="3" t="s">
        <v>7023</v>
      </c>
      <c r="D132" s="5">
        <v>10000</v>
      </c>
      <c r="E132" s="7">
        <v>2</v>
      </c>
      <c r="F132" t="s">
        <v>8220</v>
      </c>
      <c r="G132" t="s">
        <v>8223</v>
      </c>
      <c r="H132" t="s">
        <v>8245</v>
      </c>
      <c r="I132">
        <v>1410041339</v>
      </c>
      <c r="J132">
        <v>1404857339</v>
      </c>
      <c r="K132" t="b">
        <v>0</v>
      </c>
      <c r="L132">
        <v>2</v>
      </c>
      <c r="M132" t="b">
        <v>0</v>
      </c>
      <c r="N132" t="s">
        <v>8269</v>
      </c>
      <c r="O132">
        <v>0</v>
      </c>
      <c r="P132">
        <v>1</v>
      </c>
      <c r="Q132" t="s">
        <v>8315</v>
      </c>
      <c r="R132" t="s">
        <v>8316</v>
      </c>
      <c r="S132" s="13">
        <v>41828.922905092593</v>
      </c>
      <c r="T132" s="13">
        <v>41888.922905092593</v>
      </c>
    </row>
    <row r="133" spans="1:20" ht="42" customHeight="1" x14ac:dyDescent="0.25">
      <c r="A133">
        <v>2917</v>
      </c>
      <c r="B133" s="9" t="s">
        <v>2917</v>
      </c>
      <c r="C133" s="3" t="s">
        <v>7027</v>
      </c>
      <c r="D133" s="5">
        <v>2000</v>
      </c>
      <c r="E133" s="7">
        <v>437</v>
      </c>
      <c r="F133" t="s">
        <v>8220</v>
      </c>
      <c r="G133" t="s">
        <v>8223</v>
      </c>
      <c r="H133" t="s">
        <v>8245</v>
      </c>
      <c r="I133">
        <v>1442381847</v>
      </c>
      <c r="J133">
        <v>1440826647</v>
      </c>
      <c r="K133" t="b">
        <v>0</v>
      </c>
      <c r="L133">
        <v>9</v>
      </c>
      <c r="M133" t="b">
        <v>0</v>
      </c>
      <c r="N133" t="s">
        <v>8269</v>
      </c>
      <c r="O133">
        <v>22</v>
      </c>
      <c r="P133">
        <v>48.56</v>
      </c>
      <c r="Q133" t="s">
        <v>8315</v>
      </c>
      <c r="R133" t="s">
        <v>8316</v>
      </c>
      <c r="S133" s="13">
        <v>42245.234340277777</v>
      </c>
      <c r="T133" s="13">
        <v>42263.234340277777</v>
      </c>
    </row>
    <row r="134" spans="1:20" ht="42" customHeight="1" x14ac:dyDescent="0.25">
      <c r="A134">
        <v>2918</v>
      </c>
      <c r="B134" s="9" t="s">
        <v>2918</v>
      </c>
      <c r="C134" s="3" t="s">
        <v>7028</v>
      </c>
      <c r="D134" s="5">
        <v>5000</v>
      </c>
      <c r="E134" s="7">
        <v>1362</v>
      </c>
      <c r="F134" t="s">
        <v>8220</v>
      </c>
      <c r="G134" t="s">
        <v>8223</v>
      </c>
      <c r="H134" t="s">
        <v>8245</v>
      </c>
      <c r="I134">
        <v>1446131207</v>
      </c>
      <c r="J134">
        <v>1443712007</v>
      </c>
      <c r="K134" t="b">
        <v>0</v>
      </c>
      <c r="L134">
        <v>20</v>
      </c>
      <c r="M134" t="b">
        <v>0</v>
      </c>
      <c r="N134" t="s">
        <v>8269</v>
      </c>
      <c r="O134">
        <v>27</v>
      </c>
      <c r="P134">
        <v>68.099999999999994</v>
      </c>
      <c r="Q134" t="s">
        <v>8315</v>
      </c>
      <c r="R134" t="s">
        <v>8316</v>
      </c>
      <c r="S134" s="13">
        <v>42278.629710648151</v>
      </c>
      <c r="T134" s="13">
        <v>42306.629710648151</v>
      </c>
    </row>
    <row r="135" spans="1:20" ht="42" customHeight="1" x14ac:dyDescent="0.25">
      <c r="A135">
        <v>2919</v>
      </c>
      <c r="B135" s="9" t="s">
        <v>2919</v>
      </c>
      <c r="C135" s="3" t="s">
        <v>7029</v>
      </c>
      <c r="D135" s="5">
        <v>600</v>
      </c>
      <c r="E135" s="7">
        <v>51</v>
      </c>
      <c r="F135" t="s">
        <v>8220</v>
      </c>
      <c r="G135" t="s">
        <v>8223</v>
      </c>
      <c r="H135" t="s">
        <v>8245</v>
      </c>
      <c r="I135">
        <v>1407250329</v>
      </c>
      <c r="J135">
        <v>1404658329</v>
      </c>
      <c r="K135" t="b">
        <v>0</v>
      </c>
      <c r="L135">
        <v>6</v>
      </c>
      <c r="M135" t="b">
        <v>0</v>
      </c>
      <c r="N135" t="s">
        <v>8269</v>
      </c>
      <c r="O135">
        <v>9</v>
      </c>
      <c r="P135">
        <v>8.5</v>
      </c>
      <c r="Q135" t="s">
        <v>8315</v>
      </c>
      <c r="R135" t="s">
        <v>8316</v>
      </c>
      <c r="S135" s="13">
        <v>41826.61954861111</v>
      </c>
      <c r="T135" s="13">
        <v>41856.61954861111</v>
      </c>
    </row>
    <row r="136" spans="1:20" ht="42" customHeight="1" x14ac:dyDescent="0.25">
      <c r="A136">
        <v>3728</v>
      </c>
      <c r="B136" s="9" t="s">
        <v>3725</v>
      </c>
      <c r="C136" s="3" t="s">
        <v>7838</v>
      </c>
      <c r="D136" s="5">
        <v>20000</v>
      </c>
      <c r="E136" s="7">
        <v>1862</v>
      </c>
      <c r="F136" t="s">
        <v>8220</v>
      </c>
      <c r="G136" t="s">
        <v>8223</v>
      </c>
      <c r="H136" t="s">
        <v>8245</v>
      </c>
      <c r="I136">
        <v>1439957176</v>
      </c>
      <c r="J136">
        <v>1437365176</v>
      </c>
      <c r="K136" t="b">
        <v>0</v>
      </c>
      <c r="L136">
        <v>31</v>
      </c>
      <c r="M136" t="b">
        <v>0</v>
      </c>
      <c r="N136" t="s">
        <v>8269</v>
      </c>
      <c r="O136">
        <v>9</v>
      </c>
      <c r="P136">
        <v>60.06</v>
      </c>
      <c r="Q136" t="s">
        <v>8315</v>
      </c>
      <c r="R136" t="s">
        <v>8316</v>
      </c>
      <c r="S136" s="13">
        <v>42205.171018518522</v>
      </c>
      <c r="T136" s="13">
        <v>42235.171018518522</v>
      </c>
    </row>
    <row r="137" spans="1:20" ht="42" customHeight="1" x14ac:dyDescent="0.25">
      <c r="A137">
        <v>3729</v>
      </c>
      <c r="B137" s="9" t="s">
        <v>3726</v>
      </c>
      <c r="C137" s="3" t="s">
        <v>7839</v>
      </c>
      <c r="D137" s="5">
        <v>5000</v>
      </c>
      <c r="E137" s="7">
        <v>362</v>
      </c>
      <c r="F137" t="s">
        <v>8220</v>
      </c>
      <c r="G137" t="s">
        <v>8223</v>
      </c>
      <c r="H137" t="s">
        <v>8245</v>
      </c>
      <c r="I137">
        <v>1427082912</v>
      </c>
      <c r="J137">
        <v>1423198512</v>
      </c>
      <c r="K137" t="b">
        <v>0</v>
      </c>
      <c r="L137">
        <v>5</v>
      </c>
      <c r="M137" t="b">
        <v>0</v>
      </c>
      <c r="N137" t="s">
        <v>8269</v>
      </c>
      <c r="O137">
        <v>7</v>
      </c>
      <c r="P137">
        <v>72.400000000000006</v>
      </c>
      <c r="Q137" t="s">
        <v>8315</v>
      </c>
      <c r="R137" t="s">
        <v>8316</v>
      </c>
      <c r="S137" s="13">
        <v>42041.205000000002</v>
      </c>
      <c r="T137" s="13">
        <v>42086.16333333333</v>
      </c>
    </row>
    <row r="138" spans="1:20" ht="42" customHeight="1" x14ac:dyDescent="0.25">
      <c r="A138">
        <v>3730</v>
      </c>
      <c r="B138" s="9" t="s">
        <v>3727</v>
      </c>
      <c r="C138" s="3" t="s">
        <v>7840</v>
      </c>
      <c r="D138" s="5">
        <v>1000</v>
      </c>
      <c r="E138" s="7">
        <v>100</v>
      </c>
      <c r="F138" t="s">
        <v>8220</v>
      </c>
      <c r="G138" t="s">
        <v>8223</v>
      </c>
      <c r="H138" t="s">
        <v>8245</v>
      </c>
      <c r="I138">
        <v>1439828159</v>
      </c>
      <c r="J138">
        <v>1437236159</v>
      </c>
      <c r="K138" t="b">
        <v>0</v>
      </c>
      <c r="L138">
        <v>1</v>
      </c>
      <c r="M138" t="b">
        <v>0</v>
      </c>
      <c r="N138" t="s">
        <v>8269</v>
      </c>
      <c r="O138">
        <v>10</v>
      </c>
      <c r="P138">
        <v>100</v>
      </c>
      <c r="Q138" t="s">
        <v>8315</v>
      </c>
      <c r="R138" t="s">
        <v>8316</v>
      </c>
      <c r="S138" s="13">
        <v>42203.677766203706</v>
      </c>
      <c r="T138" s="13">
        <v>42233.677766203706</v>
      </c>
    </row>
    <row r="139" spans="1:20" ht="42" customHeight="1" x14ac:dyDescent="0.25">
      <c r="A139">
        <v>3731</v>
      </c>
      <c r="B139" s="9" t="s">
        <v>3728</v>
      </c>
      <c r="C139" s="3" t="s">
        <v>7841</v>
      </c>
      <c r="D139" s="5">
        <v>5500</v>
      </c>
      <c r="E139" s="7">
        <v>620</v>
      </c>
      <c r="F139" t="s">
        <v>8220</v>
      </c>
      <c r="G139" t="s">
        <v>8223</v>
      </c>
      <c r="H139" t="s">
        <v>8245</v>
      </c>
      <c r="I139">
        <v>1420860180</v>
      </c>
      <c r="J139">
        <v>1418234646</v>
      </c>
      <c r="K139" t="b">
        <v>0</v>
      </c>
      <c r="L139">
        <v>12</v>
      </c>
      <c r="M139" t="b">
        <v>0</v>
      </c>
      <c r="N139" t="s">
        <v>8269</v>
      </c>
      <c r="O139">
        <v>11</v>
      </c>
      <c r="P139">
        <v>51.67</v>
      </c>
      <c r="Q139" t="s">
        <v>8315</v>
      </c>
      <c r="R139" t="s">
        <v>8316</v>
      </c>
      <c r="S139" s="13">
        <v>41983.752847222218</v>
      </c>
      <c r="T139" s="13">
        <v>42014.140972222223</v>
      </c>
    </row>
    <row r="140" spans="1:20" ht="42" customHeight="1" x14ac:dyDescent="0.25">
      <c r="A140">
        <v>3733</v>
      </c>
      <c r="B140" s="9" t="s">
        <v>3730</v>
      </c>
      <c r="C140" s="3" t="s">
        <v>7843</v>
      </c>
      <c r="D140" s="5">
        <v>1500</v>
      </c>
      <c r="E140" s="7">
        <v>0</v>
      </c>
      <c r="F140" t="s">
        <v>8220</v>
      </c>
      <c r="G140" t="s">
        <v>8223</v>
      </c>
      <c r="H140" t="s">
        <v>8245</v>
      </c>
      <c r="I140">
        <v>1429396200</v>
      </c>
      <c r="J140">
        <v>1428539708</v>
      </c>
      <c r="K140" t="b">
        <v>0</v>
      </c>
      <c r="L140">
        <v>0</v>
      </c>
      <c r="M140" t="b">
        <v>0</v>
      </c>
      <c r="N140" t="s">
        <v>8269</v>
      </c>
      <c r="O140">
        <v>0</v>
      </c>
      <c r="P140">
        <v>0</v>
      </c>
      <c r="Q140" t="s">
        <v>8315</v>
      </c>
      <c r="R140" t="s">
        <v>8316</v>
      </c>
      <c r="S140" s="13">
        <v>42103.024398148147</v>
      </c>
      <c r="T140" s="13">
        <v>42112.9375</v>
      </c>
    </row>
    <row r="141" spans="1:20" ht="42" customHeight="1" x14ac:dyDescent="0.25">
      <c r="A141">
        <v>3734</v>
      </c>
      <c r="B141" s="9" t="s">
        <v>3731</v>
      </c>
      <c r="C141" s="3" t="s">
        <v>7844</v>
      </c>
      <c r="D141" s="5">
        <v>1500</v>
      </c>
      <c r="E141" s="7">
        <v>427</v>
      </c>
      <c r="F141" t="s">
        <v>8220</v>
      </c>
      <c r="G141" t="s">
        <v>8223</v>
      </c>
      <c r="H141" t="s">
        <v>8245</v>
      </c>
      <c r="I141">
        <v>1432589896</v>
      </c>
      <c r="J141">
        <v>1427405896</v>
      </c>
      <c r="K141" t="b">
        <v>0</v>
      </c>
      <c r="L141">
        <v>7</v>
      </c>
      <c r="M141" t="b">
        <v>0</v>
      </c>
      <c r="N141" t="s">
        <v>8269</v>
      </c>
      <c r="O141">
        <v>28</v>
      </c>
      <c r="P141">
        <v>61</v>
      </c>
      <c r="Q141" t="s">
        <v>8315</v>
      </c>
      <c r="R141" t="s">
        <v>8316</v>
      </c>
      <c r="S141" s="13">
        <v>42089.901574074072</v>
      </c>
      <c r="T141" s="13">
        <v>42149.901574074072</v>
      </c>
    </row>
    <row r="142" spans="1:20" ht="42" customHeight="1" x14ac:dyDescent="0.25">
      <c r="A142">
        <v>3737</v>
      </c>
      <c r="B142" s="9" t="s">
        <v>3734</v>
      </c>
      <c r="C142" s="3" t="s">
        <v>7847</v>
      </c>
      <c r="D142" s="5">
        <v>700</v>
      </c>
      <c r="E142" s="7">
        <v>150</v>
      </c>
      <c r="F142" t="s">
        <v>8220</v>
      </c>
      <c r="G142" t="s">
        <v>8223</v>
      </c>
      <c r="H142" t="s">
        <v>8245</v>
      </c>
      <c r="I142">
        <v>1447311540</v>
      </c>
      <c r="J142">
        <v>1445358903</v>
      </c>
      <c r="K142" t="b">
        <v>0</v>
      </c>
      <c r="L142">
        <v>4</v>
      </c>
      <c r="M142" t="b">
        <v>0</v>
      </c>
      <c r="N142" t="s">
        <v>8269</v>
      </c>
      <c r="O142">
        <v>21</v>
      </c>
      <c r="P142">
        <v>37.5</v>
      </c>
      <c r="Q142" t="s">
        <v>8315</v>
      </c>
      <c r="R142" t="s">
        <v>8316</v>
      </c>
      <c r="S142" s="13">
        <v>42297.691006944442</v>
      </c>
      <c r="T142" s="13">
        <v>42320.290972222225</v>
      </c>
    </row>
    <row r="143" spans="1:20" ht="42" customHeight="1" x14ac:dyDescent="0.25">
      <c r="A143">
        <v>3740</v>
      </c>
      <c r="B143" s="9" t="s">
        <v>3737</v>
      </c>
      <c r="C143" s="3" t="s">
        <v>7850</v>
      </c>
      <c r="D143" s="5">
        <v>2000</v>
      </c>
      <c r="E143" s="7">
        <v>358</v>
      </c>
      <c r="F143" t="s">
        <v>8220</v>
      </c>
      <c r="G143" t="s">
        <v>8223</v>
      </c>
      <c r="H143" t="s">
        <v>8245</v>
      </c>
      <c r="I143">
        <v>1407808438</v>
      </c>
      <c r="J143">
        <v>1405217355</v>
      </c>
      <c r="K143" t="b">
        <v>0</v>
      </c>
      <c r="L143">
        <v>14</v>
      </c>
      <c r="M143" t="b">
        <v>0</v>
      </c>
      <c r="N143" t="s">
        <v>8269</v>
      </c>
      <c r="O143">
        <v>18</v>
      </c>
      <c r="P143">
        <v>25.57</v>
      </c>
      <c r="Q143" t="s">
        <v>8315</v>
      </c>
      <c r="R143" t="s">
        <v>8316</v>
      </c>
      <c r="S143" s="13">
        <v>41833.089756944442</v>
      </c>
      <c r="T143" s="13">
        <v>41863.079143518517</v>
      </c>
    </row>
    <row r="144" spans="1:20" ht="42" customHeight="1" x14ac:dyDescent="0.25">
      <c r="A144">
        <v>3741</v>
      </c>
      <c r="B144" s="9" t="s">
        <v>3738</v>
      </c>
      <c r="C144" s="3" t="s">
        <v>7851</v>
      </c>
      <c r="D144" s="5">
        <v>20000</v>
      </c>
      <c r="E144" s="7">
        <v>0</v>
      </c>
      <c r="F144" t="s">
        <v>8220</v>
      </c>
      <c r="G144" t="s">
        <v>8223</v>
      </c>
      <c r="H144" t="s">
        <v>8245</v>
      </c>
      <c r="I144">
        <v>1450389950</v>
      </c>
      <c r="J144">
        <v>1447797950</v>
      </c>
      <c r="K144" t="b">
        <v>0</v>
      </c>
      <c r="L144">
        <v>0</v>
      </c>
      <c r="M144" t="b">
        <v>0</v>
      </c>
      <c r="N144" t="s">
        <v>8269</v>
      </c>
      <c r="O144">
        <v>0</v>
      </c>
      <c r="P144">
        <v>0</v>
      </c>
      <c r="Q144" t="s">
        <v>8315</v>
      </c>
      <c r="R144" t="s">
        <v>8316</v>
      </c>
      <c r="S144" s="13">
        <v>42325.920717592591</v>
      </c>
      <c r="T144" s="13">
        <v>42355.920717592591</v>
      </c>
    </row>
    <row r="145" spans="1:20" ht="42" customHeight="1" x14ac:dyDescent="0.25">
      <c r="A145">
        <v>3742</v>
      </c>
      <c r="B145" s="9" t="s">
        <v>3739</v>
      </c>
      <c r="C145" s="3" t="s">
        <v>7852</v>
      </c>
      <c r="D145" s="5">
        <v>5000</v>
      </c>
      <c r="E145" s="7">
        <v>100</v>
      </c>
      <c r="F145" t="s">
        <v>8220</v>
      </c>
      <c r="G145" t="s">
        <v>8223</v>
      </c>
      <c r="H145" t="s">
        <v>8245</v>
      </c>
      <c r="I145">
        <v>1409980144</v>
      </c>
      <c r="J145">
        <v>1407388144</v>
      </c>
      <c r="K145" t="b">
        <v>0</v>
      </c>
      <c r="L145">
        <v>4</v>
      </c>
      <c r="M145" t="b">
        <v>0</v>
      </c>
      <c r="N145" t="s">
        <v>8269</v>
      </c>
      <c r="O145">
        <v>2</v>
      </c>
      <c r="P145">
        <v>25</v>
      </c>
      <c r="Q145" t="s">
        <v>8315</v>
      </c>
      <c r="R145" t="s">
        <v>8316</v>
      </c>
      <c r="S145" s="13">
        <v>41858.214629629627</v>
      </c>
      <c r="T145" s="13">
        <v>41888.214629629627</v>
      </c>
    </row>
    <row r="146" spans="1:20" ht="42" customHeight="1" x14ac:dyDescent="0.25">
      <c r="A146">
        <v>3743</v>
      </c>
      <c r="B146" s="9" t="s">
        <v>3740</v>
      </c>
      <c r="C146" s="3" t="s">
        <v>7853</v>
      </c>
      <c r="D146" s="5">
        <v>2200</v>
      </c>
      <c r="E146" s="7">
        <v>0</v>
      </c>
      <c r="F146" t="s">
        <v>8220</v>
      </c>
      <c r="G146" t="s">
        <v>8223</v>
      </c>
      <c r="H146" t="s">
        <v>8245</v>
      </c>
      <c r="I146">
        <v>1404406964</v>
      </c>
      <c r="J146">
        <v>1401814964</v>
      </c>
      <c r="K146" t="b">
        <v>0</v>
      </c>
      <c r="L146">
        <v>0</v>
      </c>
      <c r="M146" t="b">
        <v>0</v>
      </c>
      <c r="N146" t="s">
        <v>8269</v>
      </c>
      <c r="O146">
        <v>0</v>
      </c>
      <c r="P146">
        <v>0</v>
      </c>
      <c r="Q146" t="s">
        <v>8315</v>
      </c>
      <c r="R146" t="s">
        <v>8316</v>
      </c>
      <c r="S146" s="13">
        <v>41793.710231481484</v>
      </c>
      <c r="T146" s="13">
        <v>41823.710231481484</v>
      </c>
    </row>
    <row r="147" spans="1:20" ht="42" customHeight="1" x14ac:dyDescent="0.25">
      <c r="A147">
        <v>3744</v>
      </c>
      <c r="B147" s="9" t="s">
        <v>3741</v>
      </c>
      <c r="C147" s="3" t="s">
        <v>7854</v>
      </c>
      <c r="D147" s="5">
        <v>1200</v>
      </c>
      <c r="E147" s="7">
        <v>0</v>
      </c>
      <c r="F147" t="s">
        <v>8220</v>
      </c>
      <c r="G147" t="s">
        <v>8223</v>
      </c>
      <c r="H147" t="s">
        <v>8245</v>
      </c>
      <c r="I147">
        <v>1404532740</v>
      </c>
      <c r="J147">
        <v>1401823952</v>
      </c>
      <c r="K147" t="b">
        <v>0</v>
      </c>
      <c r="L147">
        <v>0</v>
      </c>
      <c r="M147" t="b">
        <v>0</v>
      </c>
      <c r="N147" t="s">
        <v>8269</v>
      </c>
      <c r="O147">
        <v>0</v>
      </c>
      <c r="P147">
        <v>0</v>
      </c>
      <c r="Q147" t="s">
        <v>8315</v>
      </c>
      <c r="R147" t="s">
        <v>8316</v>
      </c>
      <c r="S147" s="13">
        <v>41793.814259259263</v>
      </c>
      <c r="T147" s="13">
        <v>41825.165972222225</v>
      </c>
    </row>
    <row r="148" spans="1:20" ht="42" customHeight="1" x14ac:dyDescent="0.25">
      <c r="A148">
        <v>3745</v>
      </c>
      <c r="B148" s="9" t="s">
        <v>3742</v>
      </c>
      <c r="C148" s="3" t="s">
        <v>7855</v>
      </c>
      <c r="D148" s="5">
        <v>100</v>
      </c>
      <c r="E148" s="7">
        <v>10</v>
      </c>
      <c r="F148" t="s">
        <v>8220</v>
      </c>
      <c r="G148" t="s">
        <v>8223</v>
      </c>
      <c r="H148" t="s">
        <v>8245</v>
      </c>
      <c r="I148">
        <v>1407689102</v>
      </c>
      <c r="J148">
        <v>1405097102</v>
      </c>
      <c r="K148" t="b">
        <v>0</v>
      </c>
      <c r="L148">
        <v>1</v>
      </c>
      <c r="M148" t="b">
        <v>0</v>
      </c>
      <c r="N148" t="s">
        <v>8269</v>
      </c>
      <c r="O148">
        <v>10</v>
      </c>
      <c r="P148">
        <v>10</v>
      </c>
      <c r="Q148" t="s">
        <v>8315</v>
      </c>
      <c r="R148" t="s">
        <v>8316</v>
      </c>
      <c r="S148" s="13">
        <v>41831.697939814818</v>
      </c>
      <c r="T148" s="13">
        <v>41861.697939814818</v>
      </c>
    </row>
    <row r="149" spans="1:20" ht="42" customHeight="1" x14ac:dyDescent="0.25">
      <c r="A149">
        <v>3746</v>
      </c>
      <c r="B149" s="9" t="s">
        <v>3743</v>
      </c>
      <c r="C149" s="3" t="s">
        <v>7856</v>
      </c>
      <c r="D149" s="5">
        <v>8500</v>
      </c>
      <c r="E149" s="7">
        <v>202</v>
      </c>
      <c r="F149" t="s">
        <v>8220</v>
      </c>
      <c r="G149" t="s">
        <v>8223</v>
      </c>
      <c r="H149" t="s">
        <v>8245</v>
      </c>
      <c r="I149">
        <v>1475918439</v>
      </c>
      <c r="J149">
        <v>1473326439</v>
      </c>
      <c r="K149" t="b">
        <v>0</v>
      </c>
      <c r="L149">
        <v>1</v>
      </c>
      <c r="M149" t="b">
        <v>0</v>
      </c>
      <c r="N149" t="s">
        <v>8269</v>
      </c>
      <c r="O149">
        <v>2</v>
      </c>
      <c r="P149">
        <v>202</v>
      </c>
      <c r="Q149" t="s">
        <v>8315</v>
      </c>
      <c r="R149" t="s">
        <v>8316</v>
      </c>
      <c r="S149" s="13">
        <v>42621.389340277776</v>
      </c>
      <c r="T149" s="13">
        <v>42651.389340277776</v>
      </c>
    </row>
    <row r="150" spans="1:20" ht="42" customHeight="1" x14ac:dyDescent="0.25">
      <c r="A150">
        <v>3841</v>
      </c>
      <c r="B150" s="9" t="s">
        <v>3838</v>
      </c>
      <c r="C150" s="3" t="s">
        <v>7950</v>
      </c>
      <c r="D150" s="5">
        <v>10000</v>
      </c>
      <c r="E150" s="7">
        <v>872</v>
      </c>
      <c r="F150" t="s">
        <v>8220</v>
      </c>
      <c r="G150" t="s">
        <v>8223</v>
      </c>
      <c r="H150" t="s">
        <v>8245</v>
      </c>
      <c r="I150">
        <v>1405882287</v>
      </c>
      <c r="J150">
        <v>1400698287</v>
      </c>
      <c r="K150" t="b">
        <v>1</v>
      </c>
      <c r="L150">
        <v>34</v>
      </c>
      <c r="M150" t="b">
        <v>0</v>
      </c>
      <c r="N150" t="s">
        <v>8269</v>
      </c>
      <c r="O150">
        <v>9</v>
      </c>
      <c r="P150">
        <v>25.65</v>
      </c>
      <c r="Q150" t="s">
        <v>8315</v>
      </c>
      <c r="R150" t="s">
        <v>8316</v>
      </c>
      <c r="S150" s="13">
        <v>41780.785729166666</v>
      </c>
      <c r="T150" s="13">
        <v>41840.785729166666</v>
      </c>
    </row>
    <row r="151" spans="1:20" ht="42" customHeight="1" x14ac:dyDescent="0.25">
      <c r="A151">
        <v>3843</v>
      </c>
      <c r="B151" s="9" t="s">
        <v>3840</v>
      </c>
      <c r="C151" s="3" t="s">
        <v>7952</v>
      </c>
      <c r="D151" s="5">
        <v>5000</v>
      </c>
      <c r="E151" s="7">
        <v>1065</v>
      </c>
      <c r="F151" t="s">
        <v>8220</v>
      </c>
      <c r="G151" t="s">
        <v>8223</v>
      </c>
      <c r="H151" t="s">
        <v>8245</v>
      </c>
      <c r="I151">
        <v>1401587064</v>
      </c>
      <c r="J151">
        <v>1399427064</v>
      </c>
      <c r="K151" t="b">
        <v>1</v>
      </c>
      <c r="L151">
        <v>19</v>
      </c>
      <c r="M151" t="b">
        <v>0</v>
      </c>
      <c r="N151" t="s">
        <v>8269</v>
      </c>
      <c r="O151">
        <v>21</v>
      </c>
      <c r="P151">
        <v>56.05</v>
      </c>
      <c r="Q151" t="s">
        <v>8315</v>
      </c>
      <c r="R151" t="s">
        <v>8316</v>
      </c>
      <c r="S151" s="13">
        <v>41766.072500000002</v>
      </c>
      <c r="T151" s="13">
        <v>41791.072500000002</v>
      </c>
    </row>
    <row r="152" spans="1:20" ht="42" customHeight="1" x14ac:dyDescent="0.25">
      <c r="A152">
        <v>3844</v>
      </c>
      <c r="B152" s="9" t="s">
        <v>3841</v>
      </c>
      <c r="C152" s="3" t="s">
        <v>7953</v>
      </c>
      <c r="D152" s="5">
        <v>9800</v>
      </c>
      <c r="E152" s="7">
        <v>4066</v>
      </c>
      <c r="F152" t="s">
        <v>8220</v>
      </c>
      <c r="G152" t="s">
        <v>8223</v>
      </c>
      <c r="H152" t="s">
        <v>8245</v>
      </c>
      <c r="I152">
        <v>1401778740</v>
      </c>
      <c r="J152">
        <v>1399474134</v>
      </c>
      <c r="K152" t="b">
        <v>1</v>
      </c>
      <c r="L152">
        <v>50</v>
      </c>
      <c r="M152" t="b">
        <v>0</v>
      </c>
      <c r="N152" t="s">
        <v>8269</v>
      </c>
      <c r="O152">
        <v>41</v>
      </c>
      <c r="P152">
        <v>81.319999999999993</v>
      </c>
      <c r="Q152" t="s">
        <v>8315</v>
      </c>
      <c r="R152" t="s">
        <v>8316</v>
      </c>
      <c r="S152" s="13">
        <v>41766.617291666669</v>
      </c>
      <c r="T152" s="13">
        <v>41793.290972222225</v>
      </c>
    </row>
    <row r="153" spans="1:20" ht="42" customHeight="1" x14ac:dyDescent="0.25">
      <c r="A153">
        <v>3845</v>
      </c>
      <c r="B153" s="9" t="s">
        <v>3842</v>
      </c>
      <c r="C153" s="3" t="s">
        <v>7954</v>
      </c>
      <c r="D153" s="5">
        <v>40000</v>
      </c>
      <c r="E153" s="7">
        <v>842</v>
      </c>
      <c r="F153" t="s">
        <v>8220</v>
      </c>
      <c r="G153" t="s">
        <v>8223</v>
      </c>
      <c r="H153" t="s">
        <v>8245</v>
      </c>
      <c r="I153">
        <v>1443711774</v>
      </c>
      <c r="J153">
        <v>1441119774</v>
      </c>
      <c r="K153" t="b">
        <v>1</v>
      </c>
      <c r="L153">
        <v>12</v>
      </c>
      <c r="M153" t="b">
        <v>0</v>
      </c>
      <c r="N153" t="s">
        <v>8269</v>
      </c>
      <c r="O153">
        <v>2</v>
      </c>
      <c r="P153">
        <v>70.17</v>
      </c>
      <c r="Q153" t="s">
        <v>8315</v>
      </c>
      <c r="R153" t="s">
        <v>8316</v>
      </c>
      <c r="S153" s="13">
        <v>42248.627013888887</v>
      </c>
      <c r="T153" s="13">
        <v>42278.627013888887</v>
      </c>
    </row>
    <row r="154" spans="1:20" ht="42" customHeight="1" x14ac:dyDescent="0.25">
      <c r="A154">
        <v>3846</v>
      </c>
      <c r="B154" s="9" t="s">
        <v>3843</v>
      </c>
      <c r="C154" s="3" t="s">
        <v>7955</v>
      </c>
      <c r="D154" s="5">
        <v>7000</v>
      </c>
      <c r="E154" s="7">
        <v>189</v>
      </c>
      <c r="F154" t="s">
        <v>8220</v>
      </c>
      <c r="G154" t="s">
        <v>8223</v>
      </c>
      <c r="H154" t="s">
        <v>8245</v>
      </c>
      <c r="I154">
        <v>1412405940</v>
      </c>
      <c r="J154">
        <v>1409721542</v>
      </c>
      <c r="K154" t="b">
        <v>1</v>
      </c>
      <c r="L154">
        <v>8</v>
      </c>
      <c r="M154" t="b">
        <v>0</v>
      </c>
      <c r="N154" t="s">
        <v>8269</v>
      </c>
      <c r="O154">
        <v>3</v>
      </c>
      <c r="P154">
        <v>23.63</v>
      </c>
      <c r="Q154" t="s">
        <v>8315</v>
      </c>
      <c r="R154" t="s">
        <v>8316</v>
      </c>
      <c r="S154" s="13">
        <v>41885.221550925926</v>
      </c>
      <c r="T154" s="13">
        <v>41916.290972222225</v>
      </c>
    </row>
    <row r="155" spans="1:20" ht="42" customHeight="1" x14ac:dyDescent="0.25">
      <c r="A155">
        <v>3847</v>
      </c>
      <c r="B155" s="9" t="s">
        <v>3844</v>
      </c>
      <c r="C155" s="3" t="s">
        <v>7956</v>
      </c>
      <c r="D155" s="5">
        <v>10500</v>
      </c>
      <c r="E155" s="7">
        <v>1697</v>
      </c>
      <c r="F155" t="s">
        <v>8220</v>
      </c>
      <c r="G155" t="s">
        <v>8223</v>
      </c>
      <c r="H155" t="s">
        <v>8245</v>
      </c>
      <c r="I155">
        <v>1437283391</v>
      </c>
      <c r="J155">
        <v>1433395391</v>
      </c>
      <c r="K155" t="b">
        <v>1</v>
      </c>
      <c r="L155">
        <v>9</v>
      </c>
      <c r="M155" t="b">
        <v>0</v>
      </c>
      <c r="N155" t="s">
        <v>8269</v>
      </c>
      <c r="O155">
        <v>16</v>
      </c>
      <c r="P155">
        <v>188.56</v>
      </c>
      <c r="Q155" t="s">
        <v>8315</v>
      </c>
      <c r="R155" t="s">
        <v>8316</v>
      </c>
      <c r="S155" s="13">
        <v>42159.224432870367</v>
      </c>
      <c r="T155" s="13">
        <v>42204.224432870367</v>
      </c>
    </row>
    <row r="156" spans="1:20" ht="42" customHeight="1" x14ac:dyDescent="0.25">
      <c r="A156">
        <v>3848</v>
      </c>
      <c r="B156" s="9" t="s">
        <v>3845</v>
      </c>
      <c r="C156" s="3" t="s">
        <v>7957</v>
      </c>
      <c r="D156" s="5">
        <v>13000</v>
      </c>
      <c r="E156" s="7">
        <v>2129</v>
      </c>
      <c r="F156" t="s">
        <v>8220</v>
      </c>
      <c r="G156" t="s">
        <v>8223</v>
      </c>
      <c r="H156" t="s">
        <v>8245</v>
      </c>
      <c r="I156">
        <v>1445196989</v>
      </c>
      <c r="J156">
        <v>1442604989</v>
      </c>
      <c r="K156" t="b">
        <v>1</v>
      </c>
      <c r="L156">
        <v>43</v>
      </c>
      <c r="M156" t="b">
        <v>0</v>
      </c>
      <c r="N156" t="s">
        <v>8269</v>
      </c>
      <c r="O156">
        <v>16</v>
      </c>
      <c r="P156">
        <v>49.51</v>
      </c>
      <c r="Q156" t="s">
        <v>8315</v>
      </c>
      <c r="R156" t="s">
        <v>8316</v>
      </c>
      <c r="S156" s="13">
        <v>42265.817002314812</v>
      </c>
      <c r="T156" s="13">
        <v>42295.817002314812</v>
      </c>
    </row>
    <row r="157" spans="1:20" ht="42" customHeight="1" x14ac:dyDescent="0.25">
      <c r="A157">
        <v>3850</v>
      </c>
      <c r="B157" s="9" t="s">
        <v>3847</v>
      </c>
      <c r="C157" s="3" t="s">
        <v>7959</v>
      </c>
      <c r="D157" s="5">
        <v>1000</v>
      </c>
      <c r="E157" s="7">
        <v>38</v>
      </c>
      <c r="F157" t="s">
        <v>8220</v>
      </c>
      <c r="G157" t="s">
        <v>8223</v>
      </c>
      <c r="H157" t="s">
        <v>8245</v>
      </c>
      <c r="I157">
        <v>1420081143</v>
      </c>
      <c r="J157">
        <v>1417489143</v>
      </c>
      <c r="K157" t="b">
        <v>1</v>
      </c>
      <c r="L157">
        <v>4</v>
      </c>
      <c r="M157" t="b">
        <v>0</v>
      </c>
      <c r="N157" t="s">
        <v>8269</v>
      </c>
      <c r="O157">
        <v>4</v>
      </c>
      <c r="P157">
        <v>9.5</v>
      </c>
      <c r="Q157" t="s">
        <v>8315</v>
      </c>
      <c r="R157" t="s">
        <v>8316</v>
      </c>
      <c r="S157" s="13">
        <v>41975.124340277776</v>
      </c>
      <c r="T157" s="13">
        <v>42005.124340277776</v>
      </c>
    </row>
    <row r="158" spans="1:20" ht="42" customHeight="1" x14ac:dyDescent="0.25">
      <c r="A158">
        <v>3852</v>
      </c>
      <c r="B158" s="9" t="s">
        <v>3849</v>
      </c>
      <c r="C158" s="3" t="s">
        <v>7961</v>
      </c>
      <c r="D158" s="5">
        <v>10000</v>
      </c>
      <c r="E158" s="7">
        <v>20</v>
      </c>
      <c r="F158" t="s">
        <v>8220</v>
      </c>
      <c r="G158" t="s">
        <v>8223</v>
      </c>
      <c r="H158" t="s">
        <v>8245</v>
      </c>
      <c r="I158">
        <v>1427427276</v>
      </c>
      <c r="J158">
        <v>1425270876</v>
      </c>
      <c r="K158" t="b">
        <v>0</v>
      </c>
      <c r="L158">
        <v>2</v>
      </c>
      <c r="M158" t="b">
        <v>0</v>
      </c>
      <c r="N158" t="s">
        <v>8269</v>
      </c>
      <c r="O158">
        <v>0</v>
      </c>
      <c r="P158">
        <v>10</v>
      </c>
      <c r="Q158" t="s">
        <v>8315</v>
      </c>
      <c r="R158" t="s">
        <v>8316</v>
      </c>
      <c r="S158" s="13">
        <v>42065.190694444449</v>
      </c>
      <c r="T158" s="13">
        <v>42090.149027777778</v>
      </c>
    </row>
    <row r="159" spans="1:20" ht="42" customHeight="1" x14ac:dyDescent="0.25">
      <c r="A159">
        <v>3853</v>
      </c>
      <c r="B159" s="9" t="s">
        <v>3850</v>
      </c>
      <c r="C159" s="3" t="s">
        <v>7962</v>
      </c>
      <c r="D159" s="5">
        <v>100000</v>
      </c>
      <c r="E159" s="7">
        <v>26</v>
      </c>
      <c r="F159" t="s">
        <v>8220</v>
      </c>
      <c r="G159" t="s">
        <v>8223</v>
      </c>
      <c r="H159" t="s">
        <v>8245</v>
      </c>
      <c r="I159">
        <v>1409602178</v>
      </c>
      <c r="J159">
        <v>1406578178</v>
      </c>
      <c r="K159" t="b">
        <v>0</v>
      </c>
      <c r="L159">
        <v>2</v>
      </c>
      <c r="M159" t="b">
        <v>0</v>
      </c>
      <c r="N159" t="s">
        <v>8269</v>
      </c>
      <c r="O159">
        <v>0</v>
      </c>
      <c r="P159">
        <v>13</v>
      </c>
      <c r="Q159" t="s">
        <v>8315</v>
      </c>
      <c r="R159" t="s">
        <v>8316</v>
      </c>
      <c r="S159" s="13">
        <v>41848.84002314815</v>
      </c>
      <c r="T159" s="13">
        <v>41883.84002314815</v>
      </c>
    </row>
    <row r="160" spans="1:20" ht="42" customHeight="1" x14ac:dyDescent="0.25">
      <c r="A160">
        <v>3854</v>
      </c>
      <c r="B160" s="9" t="s">
        <v>3851</v>
      </c>
      <c r="C160" s="3" t="s">
        <v>7963</v>
      </c>
      <c r="D160" s="5">
        <v>11000</v>
      </c>
      <c r="E160" s="7">
        <v>1788</v>
      </c>
      <c r="F160" t="s">
        <v>8220</v>
      </c>
      <c r="G160" t="s">
        <v>8223</v>
      </c>
      <c r="H160" t="s">
        <v>8245</v>
      </c>
      <c r="I160">
        <v>1431206058</v>
      </c>
      <c r="J160">
        <v>1428614058</v>
      </c>
      <c r="K160" t="b">
        <v>0</v>
      </c>
      <c r="L160">
        <v>20</v>
      </c>
      <c r="M160" t="b">
        <v>0</v>
      </c>
      <c r="N160" t="s">
        <v>8269</v>
      </c>
      <c r="O160">
        <v>16</v>
      </c>
      <c r="P160">
        <v>89.4</v>
      </c>
      <c r="Q160" t="s">
        <v>8315</v>
      </c>
      <c r="R160" t="s">
        <v>8316</v>
      </c>
      <c r="S160" s="13">
        <v>42103.884930555556</v>
      </c>
      <c r="T160" s="13">
        <v>42133.884930555556</v>
      </c>
    </row>
    <row r="161" spans="1:20" ht="42" customHeight="1" x14ac:dyDescent="0.25">
      <c r="A161">
        <v>3855</v>
      </c>
      <c r="B161" s="9" t="s">
        <v>3852</v>
      </c>
      <c r="C161" s="3" t="s">
        <v>7964</v>
      </c>
      <c r="D161" s="5">
        <v>1000</v>
      </c>
      <c r="E161" s="7">
        <v>25</v>
      </c>
      <c r="F161" t="s">
        <v>8220</v>
      </c>
      <c r="G161" t="s">
        <v>8223</v>
      </c>
      <c r="H161" t="s">
        <v>8245</v>
      </c>
      <c r="I161">
        <v>1427408271</v>
      </c>
      <c r="J161">
        <v>1424819871</v>
      </c>
      <c r="K161" t="b">
        <v>0</v>
      </c>
      <c r="L161">
        <v>1</v>
      </c>
      <c r="M161" t="b">
        <v>0</v>
      </c>
      <c r="N161" t="s">
        <v>8269</v>
      </c>
      <c r="O161">
        <v>3</v>
      </c>
      <c r="P161">
        <v>25</v>
      </c>
      <c r="Q161" t="s">
        <v>8315</v>
      </c>
      <c r="R161" t="s">
        <v>8316</v>
      </c>
      <c r="S161" s="13">
        <v>42059.970729166671</v>
      </c>
      <c r="T161" s="13">
        <v>42089.929062499999</v>
      </c>
    </row>
    <row r="162" spans="1:20" ht="42" customHeight="1" x14ac:dyDescent="0.25">
      <c r="A162">
        <v>3856</v>
      </c>
      <c r="B162" s="9" t="s">
        <v>3853</v>
      </c>
      <c r="C162" s="3" t="s">
        <v>7965</v>
      </c>
      <c r="D162" s="5">
        <v>5000</v>
      </c>
      <c r="E162" s="7">
        <v>1</v>
      </c>
      <c r="F162" t="s">
        <v>8220</v>
      </c>
      <c r="G162" t="s">
        <v>8223</v>
      </c>
      <c r="H162" t="s">
        <v>8245</v>
      </c>
      <c r="I162">
        <v>1425833403</v>
      </c>
      <c r="J162">
        <v>1423245003</v>
      </c>
      <c r="K162" t="b">
        <v>0</v>
      </c>
      <c r="L162">
        <v>1</v>
      </c>
      <c r="M162" t="b">
        <v>0</v>
      </c>
      <c r="N162" t="s">
        <v>8269</v>
      </c>
      <c r="O162">
        <v>0</v>
      </c>
      <c r="P162">
        <v>1</v>
      </c>
      <c r="Q162" t="s">
        <v>8315</v>
      </c>
      <c r="R162" t="s">
        <v>8316</v>
      </c>
      <c r="S162" s="13">
        <v>42041.743090277778</v>
      </c>
      <c r="T162" s="13">
        <v>42071.701423611114</v>
      </c>
    </row>
    <row r="163" spans="1:20" ht="42" customHeight="1" x14ac:dyDescent="0.25">
      <c r="A163">
        <v>3857</v>
      </c>
      <c r="B163" s="9" t="s">
        <v>3854</v>
      </c>
      <c r="C163" s="3" t="s">
        <v>7966</v>
      </c>
      <c r="D163" s="5">
        <v>5000</v>
      </c>
      <c r="E163" s="7">
        <v>260</v>
      </c>
      <c r="F163" t="s">
        <v>8220</v>
      </c>
      <c r="G163" t="s">
        <v>8223</v>
      </c>
      <c r="H163" t="s">
        <v>8245</v>
      </c>
      <c r="I163">
        <v>1406913120</v>
      </c>
      <c r="J163">
        <v>1404927690</v>
      </c>
      <c r="K163" t="b">
        <v>0</v>
      </c>
      <c r="L163">
        <v>4</v>
      </c>
      <c r="M163" t="b">
        <v>0</v>
      </c>
      <c r="N163" t="s">
        <v>8269</v>
      </c>
      <c r="O163">
        <v>5</v>
      </c>
      <c r="P163">
        <v>65</v>
      </c>
      <c r="Q163" t="s">
        <v>8315</v>
      </c>
      <c r="R163" t="s">
        <v>8316</v>
      </c>
      <c r="S163" s="13">
        <v>41829.73715277778</v>
      </c>
      <c r="T163" s="13">
        <v>41852.716666666667</v>
      </c>
    </row>
    <row r="164" spans="1:20" ht="42" customHeight="1" x14ac:dyDescent="0.25">
      <c r="A164">
        <v>3859</v>
      </c>
      <c r="B164" s="9" t="s">
        <v>3856</v>
      </c>
      <c r="C164" s="3" t="s">
        <v>7968</v>
      </c>
      <c r="D164" s="5">
        <v>2500</v>
      </c>
      <c r="E164" s="7">
        <v>1</v>
      </c>
      <c r="F164" t="s">
        <v>8220</v>
      </c>
      <c r="G164" t="s">
        <v>8223</v>
      </c>
      <c r="H164" t="s">
        <v>8245</v>
      </c>
      <c r="I164">
        <v>1403730000</v>
      </c>
      <c r="J164">
        <v>1401485207</v>
      </c>
      <c r="K164" t="b">
        <v>0</v>
      </c>
      <c r="L164">
        <v>1</v>
      </c>
      <c r="M164" t="b">
        <v>0</v>
      </c>
      <c r="N164" t="s">
        <v>8269</v>
      </c>
      <c r="O164">
        <v>0</v>
      </c>
      <c r="P164">
        <v>1</v>
      </c>
      <c r="Q164" t="s">
        <v>8315</v>
      </c>
      <c r="R164" t="s">
        <v>8316</v>
      </c>
      <c r="S164" s="13">
        <v>41789.893599537041</v>
      </c>
      <c r="T164" s="13">
        <v>41815.875</v>
      </c>
    </row>
    <row r="165" spans="1:20" ht="42" customHeight="1" x14ac:dyDescent="0.25">
      <c r="A165">
        <v>3860</v>
      </c>
      <c r="B165" s="9" t="s">
        <v>3857</v>
      </c>
      <c r="C165" s="3" t="s">
        <v>7969</v>
      </c>
      <c r="D165" s="5">
        <v>6000</v>
      </c>
      <c r="E165" s="7">
        <v>1060</v>
      </c>
      <c r="F165" t="s">
        <v>8220</v>
      </c>
      <c r="G165" t="s">
        <v>8223</v>
      </c>
      <c r="H165" t="s">
        <v>8245</v>
      </c>
      <c r="I165">
        <v>1407858710</v>
      </c>
      <c r="J165">
        <v>1405266710</v>
      </c>
      <c r="K165" t="b">
        <v>0</v>
      </c>
      <c r="L165">
        <v>13</v>
      </c>
      <c r="M165" t="b">
        <v>0</v>
      </c>
      <c r="N165" t="s">
        <v>8269</v>
      </c>
      <c r="O165">
        <v>18</v>
      </c>
      <c r="P165">
        <v>81.540000000000006</v>
      </c>
      <c r="Q165" t="s">
        <v>8315</v>
      </c>
      <c r="R165" t="s">
        <v>8316</v>
      </c>
      <c r="S165" s="13">
        <v>41833.660995370366</v>
      </c>
      <c r="T165" s="13">
        <v>41863.660995370366</v>
      </c>
    </row>
    <row r="166" spans="1:20" ht="42" customHeight="1" x14ac:dyDescent="0.25">
      <c r="A166">
        <v>3861</v>
      </c>
      <c r="B166" s="9" t="s">
        <v>3858</v>
      </c>
      <c r="C166" s="3" t="s">
        <v>7970</v>
      </c>
      <c r="D166" s="5">
        <v>2000</v>
      </c>
      <c r="E166" s="7">
        <v>100</v>
      </c>
      <c r="F166" t="s">
        <v>8220</v>
      </c>
      <c r="G166" t="s">
        <v>8223</v>
      </c>
      <c r="H166" t="s">
        <v>8245</v>
      </c>
      <c r="I166">
        <v>1415828820</v>
      </c>
      <c r="J166">
        <v>1412258977</v>
      </c>
      <c r="K166" t="b">
        <v>0</v>
      </c>
      <c r="L166">
        <v>1</v>
      </c>
      <c r="M166" t="b">
        <v>0</v>
      </c>
      <c r="N166" t="s">
        <v>8269</v>
      </c>
      <c r="O166">
        <v>5</v>
      </c>
      <c r="P166">
        <v>100</v>
      </c>
      <c r="Q166" t="s">
        <v>8315</v>
      </c>
      <c r="R166" t="s">
        <v>8316</v>
      </c>
      <c r="S166" s="13">
        <v>41914.590011574073</v>
      </c>
      <c r="T166" s="13">
        <v>41955.907638888893</v>
      </c>
    </row>
    <row r="167" spans="1:20" ht="42" customHeight="1" x14ac:dyDescent="0.25">
      <c r="A167">
        <v>3862</v>
      </c>
      <c r="B167" s="9" t="s">
        <v>3859</v>
      </c>
      <c r="C167" s="3" t="s">
        <v>7971</v>
      </c>
      <c r="D167" s="5">
        <v>7500</v>
      </c>
      <c r="E167" s="7">
        <v>1</v>
      </c>
      <c r="F167" t="s">
        <v>8220</v>
      </c>
      <c r="G167" t="s">
        <v>8223</v>
      </c>
      <c r="H167" t="s">
        <v>8245</v>
      </c>
      <c r="I167">
        <v>1473699540</v>
      </c>
      <c r="J167">
        <v>1472451356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1</v>
      </c>
      <c r="Q167" t="s">
        <v>8315</v>
      </c>
      <c r="R167" t="s">
        <v>8316</v>
      </c>
      <c r="S167" s="13">
        <v>42611.261064814811</v>
      </c>
      <c r="T167" s="13">
        <v>42625.707638888889</v>
      </c>
    </row>
    <row r="168" spans="1:20" ht="42" customHeight="1" x14ac:dyDescent="0.25">
      <c r="A168">
        <v>3863</v>
      </c>
      <c r="B168" s="9" t="s">
        <v>3860</v>
      </c>
      <c r="C168" s="3" t="s">
        <v>7972</v>
      </c>
      <c r="D168" s="5">
        <v>6000</v>
      </c>
      <c r="E168" s="7">
        <v>0</v>
      </c>
      <c r="F168" t="s">
        <v>8220</v>
      </c>
      <c r="G168" t="s">
        <v>8223</v>
      </c>
      <c r="H168" t="s">
        <v>8245</v>
      </c>
      <c r="I168">
        <v>1446739905</v>
      </c>
      <c r="J168">
        <v>1441552305</v>
      </c>
      <c r="K168" t="b">
        <v>0</v>
      </c>
      <c r="L168">
        <v>0</v>
      </c>
      <c r="M168" t="b">
        <v>0</v>
      </c>
      <c r="N168" t="s">
        <v>8269</v>
      </c>
      <c r="O168">
        <v>0</v>
      </c>
      <c r="P168">
        <v>0</v>
      </c>
      <c r="Q168" t="s">
        <v>8315</v>
      </c>
      <c r="R168" t="s">
        <v>8316</v>
      </c>
      <c r="S168" s="13">
        <v>42253.633159722223</v>
      </c>
      <c r="T168" s="13">
        <v>42313.674826388888</v>
      </c>
    </row>
    <row r="169" spans="1:20" ht="42" customHeight="1" x14ac:dyDescent="0.25">
      <c r="A169">
        <v>3864</v>
      </c>
      <c r="B169" s="9" t="s">
        <v>3861</v>
      </c>
      <c r="C169" s="3" t="s">
        <v>7973</v>
      </c>
      <c r="D169" s="5">
        <v>5000</v>
      </c>
      <c r="E169" s="7">
        <v>60</v>
      </c>
      <c r="F169" t="s">
        <v>8220</v>
      </c>
      <c r="G169" t="s">
        <v>8223</v>
      </c>
      <c r="H169" t="s">
        <v>8245</v>
      </c>
      <c r="I169">
        <v>1447799054</v>
      </c>
      <c r="J169">
        <v>1445203454</v>
      </c>
      <c r="K169" t="b">
        <v>0</v>
      </c>
      <c r="L169">
        <v>3</v>
      </c>
      <c r="M169" t="b">
        <v>0</v>
      </c>
      <c r="N169" t="s">
        <v>8269</v>
      </c>
      <c r="O169">
        <v>1</v>
      </c>
      <c r="P169">
        <v>20</v>
      </c>
      <c r="Q169" t="s">
        <v>8315</v>
      </c>
      <c r="R169" t="s">
        <v>8316</v>
      </c>
      <c r="S169" s="13">
        <v>42295.891828703709</v>
      </c>
      <c r="T169" s="13">
        <v>42325.933495370366</v>
      </c>
    </row>
    <row r="170" spans="1:20" ht="42" customHeight="1" x14ac:dyDescent="0.25">
      <c r="A170">
        <v>3866</v>
      </c>
      <c r="B170" s="9" t="s">
        <v>3863</v>
      </c>
      <c r="C170" s="3" t="s">
        <v>7975</v>
      </c>
      <c r="D170" s="5">
        <v>2000</v>
      </c>
      <c r="E170" s="7">
        <v>11</v>
      </c>
      <c r="F170" t="s">
        <v>8220</v>
      </c>
      <c r="G170" t="s">
        <v>8223</v>
      </c>
      <c r="H170" t="s">
        <v>8245</v>
      </c>
      <c r="I170">
        <v>1458703740</v>
      </c>
      <c r="J170">
        <v>1454453021</v>
      </c>
      <c r="K170" t="b">
        <v>0</v>
      </c>
      <c r="L170">
        <v>2</v>
      </c>
      <c r="M170" t="b">
        <v>0</v>
      </c>
      <c r="N170" t="s">
        <v>8269</v>
      </c>
      <c r="O170">
        <v>1</v>
      </c>
      <c r="P170">
        <v>5.5</v>
      </c>
      <c r="Q170" t="s">
        <v>8315</v>
      </c>
      <c r="R170" t="s">
        <v>8316</v>
      </c>
      <c r="S170" s="13">
        <v>42402.947002314817</v>
      </c>
      <c r="T170" s="13">
        <v>42452.145138888889</v>
      </c>
    </row>
    <row r="171" spans="1:20" ht="42" customHeight="1" x14ac:dyDescent="0.25">
      <c r="A171">
        <v>3867</v>
      </c>
      <c r="B171" s="9" t="s">
        <v>3864</v>
      </c>
      <c r="C171" s="3" t="s">
        <v>7976</v>
      </c>
      <c r="D171" s="5">
        <v>2000</v>
      </c>
      <c r="E171" s="7">
        <v>251</v>
      </c>
      <c r="F171" t="s">
        <v>8220</v>
      </c>
      <c r="G171" t="s">
        <v>8223</v>
      </c>
      <c r="H171" t="s">
        <v>8245</v>
      </c>
      <c r="I171">
        <v>1466278339</v>
      </c>
      <c r="J171">
        <v>1463686339</v>
      </c>
      <c r="K171" t="b">
        <v>0</v>
      </c>
      <c r="L171">
        <v>5</v>
      </c>
      <c r="M171" t="b">
        <v>0</v>
      </c>
      <c r="N171" t="s">
        <v>8269</v>
      </c>
      <c r="O171">
        <v>13</v>
      </c>
      <c r="P171">
        <v>50.2</v>
      </c>
      <c r="Q171" t="s">
        <v>8315</v>
      </c>
      <c r="R171" t="s">
        <v>8316</v>
      </c>
      <c r="S171" s="13">
        <v>42509.814108796301</v>
      </c>
      <c r="T171" s="13">
        <v>42539.814108796301</v>
      </c>
    </row>
    <row r="172" spans="1:20" ht="42" customHeight="1" x14ac:dyDescent="0.25">
      <c r="A172">
        <v>3889</v>
      </c>
      <c r="B172" s="9" t="s">
        <v>3886</v>
      </c>
      <c r="C172" s="3" t="s">
        <v>7997</v>
      </c>
      <c r="D172" s="5">
        <v>8000</v>
      </c>
      <c r="E172" s="7">
        <v>118</v>
      </c>
      <c r="F172" t="s">
        <v>8220</v>
      </c>
      <c r="G172" t="s">
        <v>8223</v>
      </c>
      <c r="H172" t="s">
        <v>8245</v>
      </c>
      <c r="I172">
        <v>1420413960</v>
      </c>
      <c r="J172">
        <v>1417651630</v>
      </c>
      <c r="K172" t="b">
        <v>0</v>
      </c>
      <c r="L172">
        <v>9</v>
      </c>
      <c r="M172" t="b">
        <v>0</v>
      </c>
      <c r="N172" t="s">
        <v>8269</v>
      </c>
      <c r="O172">
        <v>1</v>
      </c>
      <c r="P172">
        <v>13.11</v>
      </c>
      <c r="Q172" t="s">
        <v>8315</v>
      </c>
      <c r="R172" t="s">
        <v>8316</v>
      </c>
      <c r="S172" s="13">
        <v>41977.004976851851</v>
      </c>
      <c r="T172" s="13">
        <v>42008.976388888885</v>
      </c>
    </row>
    <row r="173" spans="1:20" ht="42" customHeight="1" x14ac:dyDescent="0.25">
      <c r="A173">
        <v>3890</v>
      </c>
      <c r="B173" s="9" t="s">
        <v>3887</v>
      </c>
      <c r="C173" s="3" t="s">
        <v>7998</v>
      </c>
      <c r="D173" s="5">
        <v>15000</v>
      </c>
      <c r="E173" s="7">
        <v>2524</v>
      </c>
      <c r="F173" t="s">
        <v>8220</v>
      </c>
      <c r="G173" t="s">
        <v>8223</v>
      </c>
      <c r="H173" t="s">
        <v>8245</v>
      </c>
      <c r="I173">
        <v>1439662344</v>
      </c>
      <c r="J173">
        <v>1434478344</v>
      </c>
      <c r="K173" t="b">
        <v>0</v>
      </c>
      <c r="L173">
        <v>8</v>
      </c>
      <c r="M173" t="b">
        <v>0</v>
      </c>
      <c r="N173" t="s">
        <v>8269</v>
      </c>
      <c r="O173">
        <v>17</v>
      </c>
      <c r="P173">
        <v>315.5</v>
      </c>
      <c r="Q173" t="s">
        <v>8315</v>
      </c>
      <c r="R173" t="s">
        <v>8316</v>
      </c>
      <c r="S173" s="13">
        <v>42171.758611111116</v>
      </c>
      <c r="T173" s="13">
        <v>42231.758611111116</v>
      </c>
    </row>
    <row r="174" spans="1:20" ht="42" customHeight="1" x14ac:dyDescent="0.25">
      <c r="A174">
        <v>3891</v>
      </c>
      <c r="B174" s="9" t="s">
        <v>3888</v>
      </c>
      <c r="C174" s="3" t="s">
        <v>7999</v>
      </c>
      <c r="D174" s="5">
        <v>800</v>
      </c>
      <c r="E174" s="7">
        <v>260</v>
      </c>
      <c r="F174" t="s">
        <v>8220</v>
      </c>
      <c r="G174" t="s">
        <v>8223</v>
      </c>
      <c r="H174" t="s">
        <v>8245</v>
      </c>
      <c r="I174">
        <v>1427086740</v>
      </c>
      <c r="J174">
        <v>1424488244</v>
      </c>
      <c r="K174" t="b">
        <v>0</v>
      </c>
      <c r="L174">
        <v>7</v>
      </c>
      <c r="M174" t="b">
        <v>0</v>
      </c>
      <c r="N174" t="s">
        <v>8269</v>
      </c>
      <c r="O174">
        <v>33</v>
      </c>
      <c r="P174">
        <v>37.14</v>
      </c>
      <c r="Q174" t="s">
        <v>8315</v>
      </c>
      <c r="R174" t="s">
        <v>8316</v>
      </c>
      <c r="S174" s="13">
        <v>42056.1324537037</v>
      </c>
      <c r="T174" s="13">
        <v>42086.207638888889</v>
      </c>
    </row>
    <row r="175" spans="1:20" ht="42" customHeight="1" x14ac:dyDescent="0.25">
      <c r="A175">
        <v>3892</v>
      </c>
      <c r="B175" s="9" t="s">
        <v>3889</v>
      </c>
      <c r="C175" s="3" t="s">
        <v>8000</v>
      </c>
      <c r="D175" s="5">
        <v>1000</v>
      </c>
      <c r="E175" s="7">
        <v>0</v>
      </c>
      <c r="F175" t="s">
        <v>8220</v>
      </c>
      <c r="G175" t="s">
        <v>8223</v>
      </c>
      <c r="H175" t="s">
        <v>8245</v>
      </c>
      <c r="I175">
        <v>1408863600</v>
      </c>
      <c r="J175">
        <v>1408203557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8315</v>
      </c>
      <c r="R175" t="s">
        <v>8316</v>
      </c>
      <c r="S175" s="13">
        <v>41867.652280092596</v>
      </c>
      <c r="T175" s="13">
        <v>41875.291666666664</v>
      </c>
    </row>
    <row r="176" spans="1:20" ht="42" customHeight="1" x14ac:dyDescent="0.25">
      <c r="A176">
        <v>3893</v>
      </c>
      <c r="B176" s="9" t="s">
        <v>3890</v>
      </c>
      <c r="C176" s="3" t="s">
        <v>8001</v>
      </c>
      <c r="D176" s="5">
        <v>50000</v>
      </c>
      <c r="E176" s="7">
        <v>10775</v>
      </c>
      <c r="F176" t="s">
        <v>8220</v>
      </c>
      <c r="G176" t="s">
        <v>8223</v>
      </c>
      <c r="H176" t="s">
        <v>8245</v>
      </c>
      <c r="I176">
        <v>1404194400</v>
      </c>
      <c r="J176">
        <v>1400600840</v>
      </c>
      <c r="K176" t="b">
        <v>0</v>
      </c>
      <c r="L176">
        <v>84</v>
      </c>
      <c r="M176" t="b">
        <v>0</v>
      </c>
      <c r="N176" t="s">
        <v>8269</v>
      </c>
      <c r="O176">
        <v>22</v>
      </c>
      <c r="P176">
        <v>128.27000000000001</v>
      </c>
      <c r="Q176" t="s">
        <v>8315</v>
      </c>
      <c r="R176" t="s">
        <v>8316</v>
      </c>
      <c r="S176" s="13">
        <v>41779.657870370371</v>
      </c>
      <c r="T176" s="13">
        <v>41821.25</v>
      </c>
    </row>
    <row r="177" spans="1:20" ht="42" customHeight="1" x14ac:dyDescent="0.25">
      <c r="A177">
        <v>3894</v>
      </c>
      <c r="B177" s="9" t="s">
        <v>3891</v>
      </c>
      <c r="C177" s="3" t="s">
        <v>8002</v>
      </c>
      <c r="D177" s="5">
        <v>15000</v>
      </c>
      <c r="E177" s="7">
        <v>520</v>
      </c>
      <c r="F177" t="s">
        <v>8220</v>
      </c>
      <c r="G177" t="s">
        <v>8223</v>
      </c>
      <c r="H177" t="s">
        <v>8245</v>
      </c>
      <c r="I177">
        <v>1481000340</v>
      </c>
      <c r="J177">
        <v>1478386812</v>
      </c>
      <c r="K177" t="b">
        <v>0</v>
      </c>
      <c r="L177">
        <v>11</v>
      </c>
      <c r="M177" t="b">
        <v>0</v>
      </c>
      <c r="N177" t="s">
        <v>8269</v>
      </c>
      <c r="O177">
        <v>3</v>
      </c>
      <c r="P177">
        <v>47.27</v>
      </c>
      <c r="Q177" t="s">
        <v>8315</v>
      </c>
      <c r="R177" t="s">
        <v>8316</v>
      </c>
      <c r="S177" s="13">
        <v>42679.958472222221</v>
      </c>
      <c r="T177" s="13">
        <v>42710.207638888889</v>
      </c>
    </row>
    <row r="178" spans="1:20" ht="42" customHeight="1" x14ac:dyDescent="0.25">
      <c r="A178">
        <v>3895</v>
      </c>
      <c r="B178" s="9" t="s">
        <v>3892</v>
      </c>
      <c r="C178" s="3" t="s">
        <v>8003</v>
      </c>
      <c r="D178" s="5">
        <v>1000</v>
      </c>
      <c r="E178" s="7">
        <v>50</v>
      </c>
      <c r="F178" t="s">
        <v>8220</v>
      </c>
      <c r="G178" t="s">
        <v>8223</v>
      </c>
      <c r="H178" t="s">
        <v>8245</v>
      </c>
      <c r="I178">
        <v>1425103218</v>
      </c>
      <c r="J178">
        <v>1422424818</v>
      </c>
      <c r="K178" t="b">
        <v>0</v>
      </c>
      <c r="L178">
        <v>1</v>
      </c>
      <c r="M178" t="b">
        <v>0</v>
      </c>
      <c r="N178" t="s">
        <v>8269</v>
      </c>
      <c r="O178">
        <v>5</v>
      </c>
      <c r="P178">
        <v>50</v>
      </c>
      <c r="Q178" t="s">
        <v>8315</v>
      </c>
      <c r="R178" t="s">
        <v>8316</v>
      </c>
      <c r="S178" s="13">
        <v>42032.250208333338</v>
      </c>
      <c r="T178" s="13">
        <v>42063.250208333338</v>
      </c>
    </row>
    <row r="179" spans="1:20" ht="42" customHeight="1" x14ac:dyDescent="0.25">
      <c r="A179">
        <v>3896</v>
      </c>
      <c r="B179" s="9" t="s">
        <v>3893</v>
      </c>
      <c r="C179" s="3" t="s">
        <v>8004</v>
      </c>
      <c r="D179" s="5">
        <v>1600</v>
      </c>
      <c r="E179" s="7">
        <v>170</v>
      </c>
      <c r="F179" t="s">
        <v>8220</v>
      </c>
      <c r="G179" t="s">
        <v>8223</v>
      </c>
      <c r="H179" t="s">
        <v>8245</v>
      </c>
      <c r="I179">
        <v>1402979778</v>
      </c>
      <c r="J179">
        <v>1401770178</v>
      </c>
      <c r="K179" t="b">
        <v>0</v>
      </c>
      <c r="L179">
        <v>4</v>
      </c>
      <c r="M179" t="b">
        <v>0</v>
      </c>
      <c r="N179" t="s">
        <v>8269</v>
      </c>
      <c r="O179">
        <v>11</v>
      </c>
      <c r="P179">
        <v>42.5</v>
      </c>
      <c r="Q179" t="s">
        <v>8315</v>
      </c>
      <c r="R179" t="s">
        <v>8316</v>
      </c>
      <c r="S179" s="13">
        <v>41793.191875000004</v>
      </c>
      <c r="T179" s="13">
        <v>41807.191875000004</v>
      </c>
    </row>
    <row r="180" spans="1:20" ht="42" customHeight="1" x14ac:dyDescent="0.25">
      <c r="A180">
        <v>3899</v>
      </c>
      <c r="B180" s="9" t="s">
        <v>3896</v>
      </c>
      <c r="C180" s="3" t="s">
        <v>8007</v>
      </c>
      <c r="D180" s="5">
        <v>10000</v>
      </c>
      <c r="E180" s="7">
        <v>125</v>
      </c>
      <c r="F180" t="s">
        <v>8220</v>
      </c>
      <c r="G180" t="s">
        <v>8223</v>
      </c>
      <c r="H180" t="s">
        <v>8245</v>
      </c>
      <c r="I180">
        <v>1407868561</v>
      </c>
      <c r="J180">
        <v>1406140561</v>
      </c>
      <c r="K180" t="b">
        <v>0</v>
      </c>
      <c r="L180">
        <v>2</v>
      </c>
      <c r="M180" t="b">
        <v>0</v>
      </c>
      <c r="N180" t="s">
        <v>8269</v>
      </c>
      <c r="O180">
        <v>1</v>
      </c>
      <c r="P180">
        <v>62.5</v>
      </c>
      <c r="Q180" t="s">
        <v>8315</v>
      </c>
      <c r="R180" t="s">
        <v>8316</v>
      </c>
      <c r="S180" s="13">
        <v>41843.775011574071</v>
      </c>
      <c r="T180" s="13">
        <v>41863.775011574071</v>
      </c>
    </row>
    <row r="181" spans="1:20" ht="42" customHeight="1" x14ac:dyDescent="0.25">
      <c r="A181">
        <v>3900</v>
      </c>
      <c r="B181" s="9" t="s">
        <v>3897</v>
      </c>
      <c r="C181" s="3" t="s">
        <v>8008</v>
      </c>
      <c r="D181" s="5">
        <v>2500</v>
      </c>
      <c r="E181" s="7">
        <v>135</v>
      </c>
      <c r="F181" t="s">
        <v>8220</v>
      </c>
      <c r="G181" t="s">
        <v>8223</v>
      </c>
      <c r="H181" t="s">
        <v>8245</v>
      </c>
      <c r="I181">
        <v>1433988791</v>
      </c>
      <c r="J181">
        <v>1431396791</v>
      </c>
      <c r="K181" t="b">
        <v>0</v>
      </c>
      <c r="L181">
        <v>5</v>
      </c>
      <c r="M181" t="b">
        <v>0</v>
      </c>
      <c r="N181" t="s">
        <v>8269</v>
      </c>
      <c r="O181">
        <v>5</v>
      </c>
      <c r="P181">
        <v>27</v>
      </c>
      <c r="Q181" t="s">
        <v>8315</v>
      </c>
      <c r="R181" t="s">
        <v>8316</v>
      </c>
      <c r="S181" s="13">
        <v>42136.092488425929</v>
      </c>
      <c r="T181" s="13">
        <v>42166.092488425929</v>
      </c>
    </row>
    <row r="182" spans="1:20" ht="42" customHeight="1" x14ac:dyDescent="0.25">
      <c r="A182">
        <v>3901</v>
      </c>
      <c r="B182" s="9" t="s">
        <v>3898</v>
      </c>
      <c r="C182" s="3" t="s">
        <v>8009</v>
      </c>
      <c r="D182" s="5">
        <v>3000</v>
      </c>
      <c r="E182" s="7">
        <v>25</v>
      </c>
      <c r="F182" t="s">
        <v>8220</v>
      </c>
      <c r="G182" t="s">
        <v>8223</v>
      </c>
      <c r="H182" t="s">
        <v>8245</v>
      </c>
      <c r="I182">
        <v>1450554599</v>
      </c>
      <c r="J182">
        <v>1447098599</v>
      </c>
      <c r="K182" t="b">
        <v>0</v>
      </c>
      <c r="L182">
        <v>1</v>
      </c>
      <c r="M182" t="b">
        <v>0</v>
      </c>
      <c r="N182" t="s">
        <v>8269</v>
      </c>
      <c r="O182">
        <v>1</v>
      </c>
      <c r="P182">
        <v>25</v>
      </c>
      <c r="Q182" t="s">
        <v>8315</v>
      </c>
      <c r="R182" t="s">
        <v>8316</v>
      </c>
      <c r="S182" s="13">
        <v>42317.826377314821</v>
      </c>
      <c r="T182" s="13">
        <v>42357.826377314821</v>
      </c>
    </row>
    <row r="183" spans="1:20" ht="42" customHeight="1" x14ac:dyDescent="0.25">
      <c r="A183">
        <v>3903</v>
      </c>
      <c r="B183" s="9" t="s">
        <v>3900</v>
      </c>
      <c r="C183" s="3" t="s">
        <v>8011</v>
      </c>
      <c r="D183" s="5">
        <v>1500</v>
      </c>
      <c r="E183" s="7">
        <v>0</v>
      </c>
      <c r="F183" t="s">
        <v>8220</v>
      </c>
      <c r="G183" t="s">
        <v>8223</v>
      </c>
      <c r="H183" t="s">
        <v>8245</v>
      </c>
      <c r="I183">
        <v>1439581080</v>
      </c>
      <c r="J183">
        <v>1435709765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>
        <v>0</v>
      </c>
      <c r="Q183" t="s">
        <v>8315</v>
      </c>
      <c r="R183" t="s">
        <v>8316</v>
      </c>
      <c r="S183" s="13">
        <v>42186.01116898148</v>
      </c>
      <c r="T183" s="13">
        <v>42230.818055555559</v>
      </c>
    </row>
    <row r="184" spans="1:20" ht="42" customHeight="1" x14ac:dyDescent="0.25">
      <c r="A184">
        <v>3904</v>
      </c>
      <c r="B184" s="9" t="s">
        <v>3901</v>
      </c>
      <c r="C184" s="3" t="s">
        <v>8012</v>
      </c>
      <c r="D184" s="5">
        <v>10000</v>
      </c>
      <c r="E184" s="7">
        <v>3</v>
      </c>
      <c r="F184" t="s">
        <v>8220</v>
      </c>
      <c r="G184" t="s">
        <v>8223</v>
      </c>
      <c r="H184" t="s">
        <v>8245</v>
      </c>
      <c r="I184">
        <v>1429074240</v>
      </c>
      <c r="J184">
        <v>1427866200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1.5</v>
      </c>
      <c r="Q184" t="s">
        <v>8315</v>
      </c>
      <c r="R184" t="s">
        <v>8316</v>
      </c>
      <c r="S184" s="13">
        <v>42095.229166666672</v>
      </c>
      <c r="T184" s="13">
        <v>42109.211111111115</v>
      </c>
    </row>
    <row r="185" spans="1:20" ht="42" customHeight="1" x14ac:dyDescent="0.25">
      <c r="A185">
        <v>3907</v>
      </c>
      <c r="B185" s="9" t="s">
        <v>3904</v>
      </c>
      <c r="C185" s="3" t="s">
        <v>8015</v>
      </c>
      <c r="D185" s="5">
        <v>1000</v>
      </c>
      <c r="E185" s="7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>
        <v>38.25</v>
      </c>
      <c r="Q185" t="s">
        <v>8315</v>
      </c>
      <c r="R185" t="s">
        <v>8316</v>
      </c>
      <c r="S185" s="13">
        <v>41906.819513888891</v>
      </c>
      <c r="T185" s="13">
        <v>41938.838888888888</v>
      </c>
    </row>
    <row r="186" spans="1:20" ht="42" customHeight="1" x14ac:dyDescent="0.25">
      <c r="A186">
        <v>3908</v>
      </c>
      <c r="B186" s="9" t="s">
        <v>3905</v>
      </c>
      <c r="C186" s="3" t="s">
        <v>8016</v>
      </c>
      <c r="D186" s="5">
        <v>750</v>
      </c>
      <c r="E186" s="7">
        <v>65</v>
      </c>
      <c r="F186" t="s">
        <v>8220</v>
      </c>
      <c r="G186" t="s">
        <v>8223</v>
      </c>
      <c r="H186" t="s">
        <v>8245</v>
      </c>
      <c r="I186">
        <v>1406603696</v>
      </c>
      <c r="J186">
        <v>1405307696</v>
      </c>
      <c r="K186" t="b">
        <v>0</v>
      </c>
      <c r="L186">
        <v>4</v>
      </c>
      <c r="M186" t="b">
        <v>0</v>
      </c>
      <c r="N186" t="s">
        <v>8269</v>
      </c>
      <c r="O186">
        <v>9</v>
      </c>
      <c r="P186">
        <v>16.25</v>
      </c>
      <c r="Q186" t="s">
        <v>8315</v>
      </c>
      <c r="R186" t="s">
        <v>8316</v>
      </c>
      <c r="S186" s="13">
        <v>41834.135370370372</v>
      </c>
      <c r="T186" s="13">
        <v>41849.135370370372</v>
      </c>
    </row>
    <row r="187" spans="1:20" ht="42" customHeight="1" x14ac:dyDescent="0.25">
      <c r="A187">
        <v>3909</v>
      </c>
      <c r="B187" s="9" t="s">
        <v>3906</v>
      </c>
      <c r="C187" s="3" t="s">
        <v>8017</v>
      </c>
      <c r="D187" s="5">
        <v>60000</v>
      </c>
      <c r="E187" s="7">
        <v>135</v>
      </c>
      <c r="F187" t="s">
        <v>8220</v>
      </c>
      <c r="G187" t="s">
        <v>8223</v>
      </c>
      <c r="H187" t="s">
        <v>8245</v>
      </c>
      <c r="I187">
        <v>1410424642</v>
      </c>
      <c r="J187">
        <v>1407832642</v>
      </c>
      <c r="K187" t="b">
        <v>0</v>
      </c>
      <c r="L187">
        <v>4</v>
      </c>
      <c r="M187" t="b">
        <v>0</v>
      </c>
      <c r="N187" t="s">
        <v>8269</v>
      </c>
      <c r="O187">
        <v>0</v>
      </c>
      <c r="P187">
        <v>33.75</v>
      </c>
      <c r="Q187" t="s">
        <v>8315</v>
      </c>
      <c r="R187" t="s">
        <v>8316</v>
      </c>
      <c r="S187" s="13">
        <v>41863.359282407408</v>
      </c>
      <c r="T187" s="13">
        <v>41893.359282407408</v>
      </c>
    </row>
    <row r="188" spans="1:20" ht="42" customHeight="1" x14ac:dyDescent="0.25">
      <c r="A188">
        <v>3910</v>
      </c>
      <c r="B188" s="9" t="s">
        <v>3907</v>
      </c>
      <c r="C188" s="3" t="s">
        <v>8018</v>
      </c>
      <c r="D188" s="5">
        <v>6000</v>
      </c>
      <c r="E188" s="7">
        <v>185</v>
      </c>
      <c r="F188" t="s">
        <v>8220</v>
      </c>
      <c r="G188" t="s">
        <v>8223</v>
      </c>
      <c r="H188" t="s">
        <v>8245</v>
      </c>
      <c r="I188">
        <v>1441649397</v>
      </c>
      <c r="J188">
        <v>1439057397</v>
      </c>
      <c r="K188" t="b">
        <v>0</v>
      </c>
      <c r="L188">
        <v>3</v>
      </c>
      <c r="M188" t="b">
        <v>0</v>
      </c>
      <c r="N188" t="s">
        <v>8269</v>
      </c>
      <c r="O188">
        <v>3</v>
      </c>
      <c r="P188">
        <v>61.67</v>
      </c>
      <c r="Q188" t="s">
        <v>8315</v>
      </c>
      <c r="R188" t="s">
        <v>8316</v>
      </c>
      <c r="S188" s="13">
        <v>42224.756909722222</v>
      </c>
      <c r="T188" s="13">
        <v>42254.756909722222</v>
      </c>
    </row>
    <row r="189" spans="1:20" ht="42" customHeight="1" x14ac:dyDescent="0.25">
      <c r="A189">
        <v>3911</v>
      </c>
      <c r="B189" s="9" t="s">
        <v>3908</v>
      </c>
      <c r="C189" s="3" t="s">
        <v>8019</v>
      </c>
      <c r="D189" s="5">
        <v>8000</v>
      </c>
      <c r="E189" s="7">
        <v>2993</v>
      </c>
      <c r="F189" t="s">
        <v>8220</v>
      </c>
      <c r="G189" t="s">
        <v>8223</v>
      </c>
      <c r="H189" t="s">
        <v>8245</v>
      </c>
      <c r="I189">
        <v>1417033777</v>
      </c>
      <c r="J189">
        <v>1414438177</v>
      </c>
      <c r="K189" t="b">
        <v>0</v>
      </c>
      <c r="L189">
        <v>36</v>
      </c>
      <c r="M189" t="b">
        <v>0</v>
      </c>
      <c r="N189" t="s">
        <v>8269</v>
      </c>
      <c r="O189">
        <v>37</v>
      </c>
      <c r="P189">
        <v>83.14</v>
      </c>
      <c r="Q189" t="s">
        <v>8315</v>
      </c>
      <c r="R189" t="s">
        <v>8316</v>
      </c>
      <c r="S189" s="13">
        <v>41939.8122337963</v>
      </c>
      <c r="T189" s="13">
        <v>41969.853900462964</v>
      </c>
    </row>
    <row r="190" spans="1:20" ht="42" customHeight="1" x14ac:dyDescent="0.25">
      <c r="A190">
        <v>3912</v>
      </c>
      <c r="B190" s="9" t="s">
        <v>3909</v>
      </c>
      <c r="C190" s="3" t="s">
        <v>8020</v>
      </c>
      <c r="D190" s="5">
        <v>15000</v>
      </c>
      <c r="E190" s="7">
        <v>1</v>
      </c>
      <c r="F190" t="s">
        <v>8220</v>
      </c>
      <c r="G190" t="s">
        <v>8223</v>
      </c>
      <c r="H190" t="s">
        <v>8245</v>
      </c>
      <c r="I190">
        <v>1429936500</v>
      </c>
      <c r="J190">
        <v>1424759330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1</v>
      </c>
      <c r="Q190" t="s">
        <v>8315</v>
      </c>
      <c r="R190" t="s">
        <v>8316</v>
      </c>
      <c r="S190" s="13">
        <v>42059.270023148143</v>
      </c>
      <c r="T190" s="13">
        <v>42119.190972222219</v>
      </c>
    </row>
    <row r="191" spans="1:20" ht="42" customHeight="1" x14ac:dyDescent="0.25">
      <c r="A191">
        <v>3913</v>
      </c>
      <c r="B191" s="9" t="s">
        <v>3910</v>
      </c>
      <c r="C191" s="3" t="s">
        <v>8021</v>
      </c>
      <c r="D191" s="5">
        <v>10000</v>
      </c>
      <c r="E191" s="7">
        <v>1000</v>
      </c>
      <c r="F191" t="s">
        <v>8220</v>
      </c>
      <c r="G191" t="s">
        <v>8223</v>
      </c>
      <c r="H191" t="s">
        <v>8245</v>
      </c>
      <c r="I191">
        <v>1448863449</v>
      </c>
      <c r="J191">
        <v>1446267849</v>
      </c>
      <c r="K191" t="b">
        <v>0</v>
      </c>
      <c r="L191">
        <v>7</v>
      </c>
      <c r="M191" t="b">
        <v>0</v>
      </c>
      <c r="N191" t="s">
        <v>8269</v>
      </c>
      <c r="O191">
        <v>10</v>
      </c>
      <c r="P191">
        <v>142.86000000000001</v>
      </c>
      <c r="Q191" t="s">
        <v>8315</v>
      </c>
      <c r="R191" t="s">
        <v>8316</v>
      </c>
      <c r="S191" s="13">
        <v>42308.211215277777</v>
      </c>
      <c r="T191" s="13">
        <v>42338.252881944441</v>
      </c>
    </row>
    <row r="192" spans="1:20" ht="42" customHeight="1" x14ac:dyDescent="0.25">
      <c r="A192">
        <v>3922</v>
      </c>
      <c r="B192" s="9" t="s">
        <v>3919</v>
      </c>
      <c r="C192" s="3" t="s">
        <v>8030</v>
      </c>
      <c r="D192" s="5">
        <v>750</v>
      </c>
      <c r="E192" s="7">
        <v>61</v>
      </c>
      <c r="F192" t="s">
        <v>8220</v>
      </c>
      <c r="G192" t="s">
        <v>8223</v>
      </c>
      <c r="H192" t="s">
        <v>8245</v>
      </c>
      <c r="I192">
        <v>1425337200</v>
      </c>
      <c r="J192">
        <v>1421432810</v>
      </c>
      <c r="K192" t="b">
        <v>0</v>
      </c>
      <c r="L192">
        <v>6</v>
      </c>
      <c r="M192" t="b">
        <v>0</v>
      </c>
      <c r="N192" t="s">
        <v>8269</v>
      </c>
      <c r="O192">
        <v>8</v>
      </c>
      <c r="P192">
        <v>10.17</v>
      </c>
      <c r="Q192" t="s">
        <v>8315</v>
      </c>
      <c r="R192" t="s">
        <v>8316</v>
      </c>
      <c r="S192" s="13">
        <v>42020.768634259264</v>
      </c>
      <c r="T192" s="13">
        <v>42065.958333333328</v>
      </c>
    </row>
    <row r="193" spans="1:20" ht="42" customHeight="1" x14ac:dyDescent="0.25">
      <c r="A193">
        <v>3924</v>
      </c>
      <c r="B193" s="9" t="s">
        <v>3921</v>
      </c>
      <c r="C193" s="3" t="s">
        <v>8032</v>
      </c>
      <c r="D193" s="5">
        <v>15000</v>
      </c>
      <c r="E193" s="7">
        <v>2290</v>
      </c>
      <c r="F193" t="s">
        <v>8220</v>
      </c>
      <c r="G193" t="s">
        <v>8223</v>
      </c>
      <c r="H193" t="s">
        <v>8245</v>
      </c>
      <c r="I193">
        <v>1403823722</v>
      </c>
      <c r="J193">
        <v>1401231722</v>
      </c>
      <c r="K193" t="b">
        <v>0</v>
      </c>
      <c r="L193">
        <v>40</v>
      </c>
      <c r="M193" t="b">
        <v>0</v>
      </c>
      <c r="N193" t="s">
        <v>8269</v>
      </c>
      <c r="O193">
        <v>15</v>
      </c>
      <c r="P193">
        <v>57.25</v>
      </c>
      <c r="Q193" t="s">
        <v>8315</v>
      </c>
      <c r="R193" t="s">
        <v>8316</v>
      </c>
      <c r="S193" s="13">
        <v>41786.959745370368</v>
      </c>
      <c r="T193" s="13">
        <v>41816.959745370368</v>
      </c>
    </row>
    <row r="194" spans="1:20" ht="42" customHeight="1" x14ac:dyDescent="0.25">
      <c r="A194">
        <v>3925</v>
      </c>
      <c r="B194" s="9" t="s">
        <v>3922</v>
      </c>
      <c r="C194" s="3" t="s">
        <v>8033</v>
      </c>
      <c r="D194" s="5">
        <v>150</v>
      </c>
      <c r="E194" s="7">
        <v>15</v>
      </c>
      <c r="F194" t="s">
        <v>8220</v>
      </c>
      <c r="G194" t="s">
        <v>8223</v>
      </c>
      <c r="H194" t="s">
        <v>8245</v>
      </c>
      <c r="I194">
        <v>1406753639</v>
      </c>
      <c r="J194">
        <v>1404161639</v>
      </c>
      <c r="K194" t="b">
        <v>0</v>
      </c>
      <c r="L194">
        <v>3</v>
      </c>
      <c r="M194" t="b">
        <v>0</v>
      </c>
      <c r="N194" t="s">
        <v>8269</v>
      </c>
      <c r="O194">
        <v>10</v>
      </c>
      <c r="P194">
        <v>5</v>
      </c>
      <c r="Q194" t="s">
        <v>8315</v>
      </c>
      <c r="R194" t="s">
        <v>8316</v>
      </c>
      <c r="S194" s="13">
        <v>41820.870821759258</v>
      </c>
      <c r="T194" s="13">
        <v>41850.870821759258</v>
      </c>
    </row>
    <row r="195" spans="1:20" ht="42" customHeight="1" x14ac:dyDescent="0.25">
      <c r="A195">
        <v>3928</v>
      </c>
      <c r="B195" s="9" t="s">
        <v>3925</v>
      </c>
      <c r="C195" s="3" t="s">
        <v>8036</v>
      </c>
      <c r="D195" s="5">
        <v>5000</v>
      </c>
      <c r="E195" s="7">
        <v>651</v>
      </c>
      <c r="F195" t="s">
        <v>8220</v>
      </c>
      <c r="G195" t="s">
        <v>8223</v>
      </c>
      <c r="H195" t="s">
        <v>8245</v>
      </c>
      <c r="I195">
        <v>1444971540</v>
      </c>
      <c r="J195">
        <v>1442593427</v>
      </c>
      <c r="K195" t="b">
        <v>0</v>
      </c>
      <c r="L195">
        <v>7</v>
      </c>
      <c r="M195" t="b">
        <v>0</v>
      </c>
      <c r="N195" t="s">
        <v>8269</v>
      </c>
      <c r="O195">
        <v>13</v>
      </c>
      <c r="P195">
        <v>93</v>
      </c>
      <c r="Q195" t="s">
        <v>8315</v>
      </c>
      <c r="R195" t="s">
        <v>8316</v>
      </c>
      <c r="S195" s="13">
        <v>42265.683182870373</v>
      </c>
      <c r="T195" s="13">
        <v>42293.207638888889</v>
      </c>
    </row>
    <row r="196" spans="1:20" ht="42" customHeight="1" x14ac:dyDescent="0.25">
      <c r="A196">
        <v>3929</v>
      </c>
      <c r="B196" s="9" t="s">
        <v>3926</v>
      </c>
      <c r="C196" s="3" t="s">
        <v>8037</v>
      </c>
      <c r="D196" s="5">
        <v>20000</v>
      </c>
      <c r="E196" s="7">
        <v>453</v>
      </c>
      <c r="F196" t="s">
        <v>8220</v>
      </c>
      <c r="G196" t="s">
        <v>8223</v>
      </c>
      <c r="H196" t="s">
        <v>8245</v>
      </c>
      <c r="I196">
        <v>1474228265</v>
      </c>
      <c r="J196">
        <v>1471636265</v>
      </c>
      <c r="K196" t="b">
        <v>0</v>
      </c>
      <c r="L196">
        <v>14</v>
      </c>
      <c r="M196" t="b">
        <v>0</v>
      </c>
      <c r="N196" t="s">
        <v>8269</v>
      </c>
      <c r="O196">
        <v>2</v>
      </c>
      <c r="P196">
        <v>32.36</v>
      </c>
      <c r="Q196" t="s">
        <v>8315</v>
      </c>
      <c r="R196" t="s">
        <v>8316</v>
      </c>
      <c r="S196" s="13">
        <v>42601.827141203699</v>
      </c>
      <c r="T196" s="13">
        <v>42631.827141203699</v>
      </c>
    </row>
    <row r="197" spans="1:20" ht="42" customHeight="1" x14ac:dyDescent="0.25">
      <c r="A197">
        <v>3931</v>
      </c>
      <c r="B197" s="9" t="s">
        <v>3928</v>
      </c>
      <c r="C197" s="3" t="s">
        <v>8039</v>
      </c>
      <c r="D197" s="5">
        <v>8000</v>
      </c>
      <c r="E197" s="7">
        <v>0</v>
      </c>
      <c r="F197" t="s">
        <v>8220</v>
      </c>
      <c r="G197" t="s">
        <v>8223</v>
      </c>
      <c r="H197" t="s">
        <v>8245</v>
      </c>
      <c r="I197">
        <v>1441510707</v>
      </c>
      <c r="J197">
        <v>1439350707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t="s">
        <v>8315</v>
      </c>
      <c r="R197" t="s">
        <v>8316</v>
      </c>
      <c r="S197" s="13">
        <v>42228.151701388888</v>
      </c>
      <c r="T197" s="13">
        <v>42253.151701388888</v>
      </c>
    </row>
    <row r="198" spans="1:20" ht="42" customHeight="1" x14ac:dyDescent="0.25">
      <c r="A198">
        <v>3932</v>
      </c>
      <c r="B198" s="9" t="s">
        <v>3929</v>
      </c>
      <c r="C198" s="3" t="s">
        <v>8040</v>
      </c>
      <c r="D198" s="5">
        <v>12000</v>
      </c>
      <c r="E198" s="7">
        <v>1</v>
      </c>
      <c r="F198" t="s">
        <v>8220</v>
      </c>
      <c r="G198" t="s">
        <v>8223</v>
      </c>
      <c r="H198" t="s">
        <v>8245</v>
      </c>
      <c r="I198">
        <v>1458097364</v>
      </c>
      <c r="J198">
        <v>1455508964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1</v>
      </c>
      <c r="Q198" t="s">
        <v>8315</v>
      </c>
      <c r="R198" t="s">
        <v>8316</v>
      </c>
      <c r="S198" s="13">
        <v>42415.168564814812</v>
      </c>
      <c r="T198" s="13">
        <v>42445.126898148148</v>
      </c>
    </row>
    <row r="199" spans="1:20" ht="42" customHeight="1" x14ac:dyDescent="0.25">
      <c r="A199">
        <v>3933</v>
      </c>
      <c r="B199" s="9" t="s">
        <v>3930</v>
      </c>
      <c r="C199" s="3" t="s">
        <v>8041</v>
      </c>
      <c r="D199" s="5">
        <v>7000</v>
      </c>
      <c r="E199" s="7">
        <v>1102</v>
      </c>
      <c r="F199" t="s">
        <v>8220</v>
      </c>
      <c r="G199" t="s">
        <v>8223</v>
      </c>
      <c r="H199" t="s">
        <v>8245</v>
      </c>
      <c r="I199">
        <v>1468716180</v>
      </c>
      <c r="J199">
        <v>1466205262</v>
      </c>
      <c r="K199" t="b">
        <v>0</v>
      </c>
      <c r="L199">
        <v>12</v>
      </c>
      <c r="M199" t="b">
        <v>0</v>
      </c>
      <c r="N199" t="s">
        <v>8269</v>
      </c>
      <c r="O199">
        <v>16</v>
      </c>
      <c r="P199">
        <v>91.83</v>
      </c>
      <c r="Q199" t="s">
        <v>8315</v>
      </c>
      <c r="R199" t="s">
        <v>8316</v>
      </c>
      <c r="S199" s="13">
        <v>42538.968310185184</v>
      </c>
      <c r="T199" s="13">
        <v>42568.029861111107</v>
      </c>
    </row>
    <row r="200" spans="1:20" ht="42" customHeight="1" x14ac:dyDescent="0.25">
      <c r="A200">
        <v>3934</v>
      </c>
      <c r="B200" s="9" t="s">
        <v>3931</v>
      </c>
      <c r="C200" s="3" t="s">
        <v>8042</v>
      </c>
      <c r="D200" s="5">
        <v>5000</v>
      </c>
      <c r="E200" s="7">
        <v>550</v>
      </c>
      <c r="F200" t="s">
        <v>8220</v>
      </c>
      <c r="G200" t="s">
        <v>8223</v>
      </c>
      <c r="H200" t="s">
        <v>8245</v>
      </c>
      <c r="I200">
        <v>1443704400</v>
      </c>
      <c r="J200">
        <v>1439827639</v>
      </c>
      <c r="K200" t="b">
        <v>0</v>
      </c>
      <c r="L200">
        <v>12</v>
      </c>
      <c r="M200" t="b">
        <v>0</v>
      </c>
      <c r="N200" t="s">
        <v>8269</v>
      </c>
      <c r="O200">
        <v>11</v>
      </c>
      <c r="P200">
        <v>45.83</v>
      </c>
      <c r="Q200" t="s">
        <v>8315</v>
      </c>
      <c r="R200" t="s">
        <v>8316</v>
      </c>
      <c r="S200" s="13">
        <v>42233.671747685185</v>
      </c>
      <c r="T200" s="13">
        <v>42278.541666666672</v>
      </c>
    </row>
    <row r="201" spans="1:20" ht="42" customHeight="1" x14ac:dyDescent="0.25">
      <c r="A201">
        <v>3936</v>
      </c>
      <c r="B201" s="9" t="s">
        <v>3933</v>
      </c>
      <c r="C201" s="3" t="s">
        <v>8044</v>
      </c>
      <c r="D201" s="5">
        <v>20000</v>
      </c>
      <c r="E201" s="7">
        <v>0</v>
      </c>
      <c r="F201" t="s">
        <v>8220</v>
      </c>
      <c r="G201" t="s">
        <v>8223</v>
      </c>
      <c r="H201" t="s">
        <v>8245</v>
      </c>
      <c r="I201">
        <v>1480576720</v>
      </c>
      <c r="J201">
        <v>1477981120</v>
      </c>
      <c r="K201" t="b">
        <v>0</v>
      </c>
      <c r="L201">
        <v>0</v>
      </c>
      <c r="M201" t="b">
        <v>0</v>
      </c>
      <c r="N201" t="s">
        <v>8269</v>
      </c>
      <c r="O201">
        <v>0</v>
      </c>
      <c r="P201">
        <v>0</v>
      </c>
      <c r="Q201" t="s">
        <v>8315</v>
      </c>
      <c r="R201" t="s">
        <v>8316</v>
      </c>
      <c r="S201" s="13">
        <v>42675.262962962966</v>
      </c>
      <c r="T201" s="13">
        <v>42705.304629629631</v>
      </c>
    </row>
    <row r="202" spans="1:20" ht="42" customHeight="1" x14ac:dyDescent="0.25">
      <c r="A202">
        <v>3937</v>
      </c>
      <c r="B202" s="9" t="s">
        <v>3934</v>
      </c>
      <c r="C202" s="3" t="s">
        <v>8045</v>
      </c>
      <c r="D202" s="5">
        <v>2885</v>
      </c>
      <c r="E202" s="7">
        <v>2485</v>
      </c>
      <c r="F202" t="s">
        <v>8220</v>
      </c>
      <c r="G202" t="s">
        <v>8223</v>
      </c>
      <c r="H202" t="s">
        <v>8245</v>
      </c>
      <c r="I202">
        <v>1468249760</v>
      </c>
      <c r="J202">
        <v>1465830560</v>
      </c>
      <c r="K202" t="b">
        <v>0</v>
      </c>
      <c r="L202">
        <v>10</v>
      </c>
      <c r="M202" t="b">
        <v>0</v>
      </c>
      <c r="N202" t="s">
        <v>8269</v>
      </c>
      <c r="O202">
        <v>86</v>
      </c>
      <c r="P202">
        <v>248.5</v>
      </c>
      <c r="Q202" t="s">
        <v>8315</v>
      </c>
      <c r="R202" t="s">
        <v>8316</v>
      </c>
      <c r="S202" s="13">
        <v>42534.631481481483</v>
      </c>
      <c r="T202" s="13">
        <v>42562.631481481483</v>
      </c>
    </row>
    <row r="203" spans="1:20" ht="42" customHeight="1" x14ac:dyDescent="0.25">
      <c r="A203">
        <v>3938</v>
      </c>
      <c r="B203" s="9" t="s">
        <v>3935</v>
      </c>
      <c r="C203" s="3" t="s">
        <v>8046</v>
      </c>
      <c r="D203" s="5">
        <v>3255</v>
      </c>
      <c r="E203" s="7">
        <v>397</v>
      </c>
      <c r="F203" t="s">
        <v>8220</v>
      </c>
      <c r="G203" t="s">
        <v>8223</v>
      </c>
      <c r="H203" t="s">
        <v>8245</v>
      </c>
      <c r="I203">
        <v>1435441454</v>
      </c>
      <c r="J203">
        <v>1432763054</v>
      </c>
      <c r="K203" t="b">
        <v>0</v>
      </c>
      <c r="L203">
        <v>5</v>
      </c>
      <c r="M203" t="b">
        <v>0</v>
      </c>
      <c r="N203" t="s">
        <v>8269</v>
      </c>
      <c r="O203">
        <v>12</v>
      </c>
      <c r="P203">
        <v>79.400000000000006</v>
      </c>
      <c r="Q203" t="s">
        <v>8315</v>
      </c>
      <c r="R203" t="s">
        <v>8316</v>
      </c>
      <c r="S203" s="13">
        <v>42151.905717592599</v>
      </c>
      <c r="T203" s="13">
        <v>42182.905717592599</v>
      </c>
    </row>
    <row r="204" spans="1:20" ht="42" customHeight="1" x14ac:dyDescent="0.25">
      <c r="A204">
        <v>3940</v>
      </c>
      <c r="B204" s="9" t="s">
        <v>3937</v>
      </c>
      <c r="C204" s="3" t="s">
        <v>8048</v>
      </c>
      <c r="D204" s="5">
        <v>5000</v>
      </c>
      <c r="E204" s="7">
        <v>11</v>
      </c>
      <c r="F204" t="s">
        <v>8220</v>
      </c>
      <c r="G204" t="s">
        <v>8223</v>
      </c>
      <c r="H204" t="s">
        <v>8245</v>
      </c>
      <c r="I204">
        <v>1420199351</v>
      </c>
      <c r="J204">
        <v>1416311351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5.5</v>
      </c>
      <c r="Q204" t="s">
        <v>8315</v>
      </c>
      <c r="R204" t="s">
        <v>8316</v>
      </c>
      <c r="S204" s="13">
        <v>41961.492488425924</v>
      </c>
      <c r="T204" s="13">
        <v>42006.492488425924</v>
      </c>
    </row>
    <row r="205" spans="1:20" ht="42" customHeight="1" x14ac:dyDescent="0.25">
      <c r="A205">
        <v>3941</v>
      </c>
      <c r="B205" s="9" t="s">
        <v>3938</v>
      </c>
      <c r="C205" s="3" t="s">
        <v>8049</v>
      </c>
      <c r="D205" s="5">
        <v>5500</v>
      </c>
      <c r="E205" s="7">
        <v>50</v>
      </c>
      <c r="F205" t="s">
        <v>8220</v>
      </c>
      <c r="G205" t="s">
        <v>8223</v>
      </c>
      <c r="H205" t="s">
        <v>8245</v>
      </c>
      <c r="I205">
        <v>1416877200</v>
      </c>
      <c r="J205">
        <v>1414505137</v>
      </c>
      <c r="K205" t="b">
        <v>0</v>
      </c>
      <c r="L205">
        <v>2</v>
      </c>
      <c r="M205" t="b">
        <v>0</v>
      </c>
      <c r="N205" t="s">
        <v>8269</v>
      </c>
      <c r="O205">
        <v>1</v>
      </c>
      <c r="P205">
        <v>25</v>
      </c>
      <c r="Q205" t="s">
        <v>8315</v>
      </c>
      <c r="R205" t="s">
        <v>8316</v>
      </c>
      <c r="S205" s="13">
        <v>41940.587233796294</v>
      </c>
      <c r="T205" s="13">
        <v>41968.041666666672</v>
      </c>
    </row>
    <row r="206" spans="1:20" ht="42" customHeight="1" x14ac:dyDescent="0.25">
      <c r="A206">
        <v>3942</v>
      </c>
      <c r="B206" s="9" t="s">
        <v>3939</v>
      </c>
      <c r="C206" s="3" t="s">
        <v>8050</v>
      </c>
      <c r="D206" s="5">
        <v>1200</v>
      </c>
      <c r="E206" s="7">
        <v>0</v>
      </c>
      <c r="F206" t="s">
        <v>8220</v>
      </c>
      <c r="G206" t="s">
        <v>8223</v>
      </c>
      <c r="H206" t="s">
        <v>8245</v>
      </c>
      <c r="I206">
        <v>1434490914</v>
      </c>
      <c r="J206">
        <v>1429306914</v>
      </c>
      <c r="K206" t="b">
        <v>0</v>
      </c>
      <c r="L206">
        <v>0</v>
      </c>
      <c r="M206" t="b">
        <v>0</v>
      </c>
      <c r="N206" t="s">
        <v>8269</v>
      </c>
      <c r="O206">
        <v>0</v>
      </c>
      <c r="P206">
        <v>0</v>
      </c>
      <c r="Q206" t="s">
        <v>8315</v>
      </c>
      <c r="R206" t="s">
        <v>8316</v>
      </c>
      <c r="S206" s="13">
        <v>42111.904097222221</v>
      </c>
      <c r="T206" s="13">
        <v>42171.904097222221</v>
      </c>
    </row>
    <row r="207" spans="1:20" ht="42" customHeight="1" x14ac:dyDescent="0.25">
      <c r="A207">
        <v>3943</v>
      </c>
      <c r="B207" s="9" t="s">
        <v>3940</v>
      </c>
      <c r="C207" s="3" t="s">
        <v>8051</v>
      </c>
      <c r="D207" s="5">
        <v>5000</v>
      </c>
      <c r="E207" s="7">
        <v>1782</v>
      </c>
      <c r="F207" t="s">
        <v>8220</v>
      </c>
      <c r="G207" t="s">
        <v>8223</v>
      </c>
      <c r="H207" t="s">
        <v>8245</v>
      </c>
      <c r="I207">
        <v>1446483000</v>
      </c>
      <c r="J207">
        <v>1443811268</v>
      </c>
      <c r="K207" t="b">
        <v>0</v>
      </c>
      <c r="L207">
        <v>13</v>
      </c>
      <c r="M207" t="b">
        <v>0</v>
      </c>
      <c r="N207" t="s">
        <v>8269</v>
      </c>
      <c r="O207">
        <v>36</v>
      </c>
      <c r="P207">
        <v>137.08000000000001</v>
      </c>
      <c r="Q207" t="s">
        <v>8315</v>
      </c>
      <c r="R207" t="s">
        <v>8316</v>
      </c>
      <c r="S207" s="13">
        <v>42279.778564814813</v>
      </c>
      <c r="T207" s="13">
        <v>42310.701388888891</v>
      </c>
    </row>
    <row r="208" spans="1:20" ht="42" customHeight="1" x14ac:dyDescent="0.25">
      <c r="A208">
        <v>3944</v>
      </c>
      <c r="B208" s="9" t="s">
        <v>3941</v>
      </c>
      <c r="C208" s="3" t="s">
        <v>8052</v>
      </c>
      <c r="D208" s="5">
        <v>5000</v>
      </c>
      <c r="E208" s="7">
        <v>0</v>
      </c>
      <c r="F208" t="s">
        <v>8220</v>
      </c>
      <c r="G208" t="s">
        <v>8223</v>
      </c>
      <c r="H208" t="s">
        <v>8245</v>
      </c>
      <c r="I208">
        <v>1440690875</v>
      </c>
      <c r="J208">
        <v>1438098875</v>
      </c>
      <c r="K208" t="b">
        <v>0</v>
      </c>
      <c r="L208">
        <v>0</v>
      </c>
      <c r="M208" t="b">
        <v>0</v>
      </c>
      <c r="N208" t="s">
        <v>8269</v>
      </c>
      <c r="O208">
        <v>0</v>
      </c>
      <c r="P208">
        <v>0</v>
      </c>
      <c r="Q208" t="s">
        <v>8315</v>
      </c>
      <c r="R208" t="s">
        <v>8316</v>
      </c>
      <c r="S208" s="13">
        <v>42213.662905092591</v>
      </c>
      <c r="T208" s="13">
        <v>42243.662905092591</v>
      </c>
    </row>
    <row r="209" spans="1:20" ht="42" customHeight="1" x14ac:dyDescent="0.25">
      <c r="A209">
        <v>3945</v>
      </c>
      <c r="B209" s="9" t="s">
        <v>3942</v>
      </c>
      <c r="C209" s="3" t="s">
        <v>8053</v>
      </c>
      <c r="D209" s="5">
        <v>2000</v>
      </c>
      <c r="E209" s="7">
        <v>5</v>
      </c>
      <c r="F209" t="s">
        <v>8220</v>
      </c>
      <c r="G209" t="s">
        <v>8223</v>
      </c>
      <c r="H209" t="s">
        <v>8245</v>
      </c>
      <c r="I209">
        <v>1431717268</v>
      </c>
      <c r="J209">
        <v>1429125268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5</v>
      </c>
      <c r="Q209" t="s">
        <v>8315</v>
      </c>
      <c r="R209" t="s">
        <v>8316</v>
      </c>
      <c r="S209" s="13">
        <v>42109.801712962959</v>
      </c>
      <c r="T209" s="13">
        <v>42139.801712962959</v>
      </c>
    </row>
    <row r="210" spans="1:20" ht="42" customHeight="1" x14ac:dyDescent="0.25">
      <c r="A210">
        <v>3946</v>
      </c>
      <c r="B210" s="9" t="s">
        <v>3943</v>
      </c>
      <c r="C210" s="3" t="s">
        <v>8054</v>
      </c>
      <c r="D210" s="5">
        <v>6000</v>
      </c>
      <c r="E210" s="7">
        <v>195</v>
      </c>
      <c r="F210" t="s">
        <v>8220</v>
      </c>
      <c r="G210" t="s">
        <v>8223</v>
      </c>
      <c r="H210" t="s">
        <v>8245</v>
      </c>
      <c r="I210">
        <v>1425110400</v>
      </c>
      <c r="J210">
        <v>1422388822</v>
      </c>
      <c r="K210" t="b">
        <v>0</v>
      </c>
      <c r="L210">
        <v>5</v>
      </c>
      <c r="M210" t="b">
        <v>0</v>
      </c>
      <c r="N210" t="s">
        <v>8269</v>
      </c>
      <c r="O210">
        <v>3</v>
      </c>
      <c r="P210">
        <v>39</v>
      </c>
      <c r="Q210" t="s">
        <v>8315</v>
      </c>
      <c r="R210" t="s">
        <v>8316</v>
      </c>
      <c r="S210" s="13">
        <v>42031.833587962959</v>
      </c>
      <c r="T210" s="13">
        <v>42063.333333333328</v>
      </c>
    </row>
    <row r="211" spans="1:20" ht="42" customHeight="1" x14ac:dyDescent="0.25">
      <c r="A211">
        <v>3947</v>
      </c>
      <c r="B211" s="9" t="s">
        <v>3944</v>
      </c>
      <c r="C211" s="3" t="s">
        <v>8055</v>
      </c>
      <c r="D211" s="5">
        <v>3000</v>
      </c>
      <c r="E211" s="7">
        <v>101</v>
      </c>
      <c r="F211" t="s">
        <v>8220</v>
      </c>
      <c r="G211" t="s">
        <v>8223</v>
      </c>
      <c r="H211" t="s">
        <v>8245</v>
      </c>
      <c r="I211">
        <v>1475378744</v>
      </c>
      <c r="J211">
        <v>1472786744</v>
      </c>
      <c r="K211" t="b">
        <v>0</v>
      </c>
      <c r="L211">
        <v>2</v>
      </c>
      <c r="M211" t="b">
        <v>0</v>
      </c>
      <c r="N211" t="s">
        <v>8269</v>
      </c>
      <c r="O211">
        <v>3</v>
      </c>
      <c r="P211">
        <v>50.5</v>
      </c>
      <c r="Q211" t="s">
        <v>8315</v>
      </c>
      <c r="R211" t="s">
        <v>8316</v>
      </c>
      <c r="S211" s="13">
        <v>42615.142870370371</v>
      </c>
      <c r="T211" s="13">
        <v>42645.142870370371</v>
      </c>
    </row>
    <row r="212" spans="1:20" ht="42" customHeight="1" x14ac:dyDescent="0.25">
      <c r="A212">
        <v>3950</v>
      </c>
      <c r="B212" s="9" t="s">
        <v>3947</v>
      </c>
      <c r="C212" s="3" t="s">
        <v>8058</v>
      </c>
      <c r="D212" s="5">
        <v>4000</v>
      </c>
      <c r="E212" s="7">
        <v>25</v>
      </c>
      <c r="F212" t="s">
        <v>8220</v>
      </c>
      <c r="G212" t="s">
        <v>8223</v>
      </c>
      <c r="H212" t="s">
        <v>8245</v>
      </c>
      <c r="I212">
        <v>1460140500</v>
      </c>
      <c r="J212">
        <v>1457628680</v>
      </c>
      <c r="K212" t="b">
        <v>0</v>
      </c>
      <c r="L212">
        <v>1</v>
      </c>
      <c r="M212" t="b">
        <v>0</v>
      </c>
      <c r="N212" t="s">
        <v>8269</v>
      </c>
      <c r="O212">
        <v>1</v>
      </c>
      <c r="P212">
        <v>25</v>
      </c>
      <c r="Q212" t="s">
        <v>8315</v>
      </c>
      <c r="R212" t="s">
        <v>8316</v>
      </c>
      <c r="S212" s="13">
        <v>42439.702314814815</v>
      </c>
      <c r="T212" s="13">
        <v>42468.774305555555</v>
      </c>
    </row>
    <row r="213" spans="1:20" ht="42" customHeight="1" x14ac:dyDescent="0.25">
      <c r="A213">
        <v>3952</v>
      </c>
      <c r="B213" s="9" t="s">
        <v>3949</v>
      </c>
      <c r="C213" s="3" t="s">
        <v>8059</v>
      </c>
      <c r="D213" s="5">
        <v>26000</v>
      </c>
      <c r="E213" s="7">
        <v>25</v>
      </c>
      <c r="F213" t="s">
        <v>8220</v>
      </c>
      <c r="G213" t="s">
        <v>8223</v>
      </c>
      <c r="H213" t="s">
        <v>8245</v>
      </c>
      <c r="I213">
        <v>1445885890</v>
      </c>
      <c r="J213">
        <v>1440701890</v>
      </c>
      <c r="K213" t="b">
        <v>0</v>
      </c>
      <c r="L213">
        <v>1</v>
      </c>
      <c r="M213" t="b">
        <v>0</v>
      </c>
      <c r="N213" t="s">
        <v>8269</v>
      </c>
      <c r="O213">
        <v>0</v>
      </c>
      <c r="P213">
        <v>25</v>
      </c>
      <c r="Q213" t="s">
        <v>8315</v>
      </c>
      <c r="R213" t="s">
        <v>8316</v>
      </c>
      <c r="S213" s="13">
        <v>42243.790393518517</v>
      </c>
      <c r="T213" s="13">
        <v>42303.790393518517</v>
      </c>
    </row>
    <row r="214" spans="1:20" ht="42" customHeight="1" x14ac:dyDescent="0.25">
      <c r="A214">
        <v>3953</v>
      </c>
      <c r="B214" s="9" t="s">
        <v>3950</v>
      </c>
      <c r="C214" s="3" t="s">
        <v>8060</v>
      </c>
      <c r="D214" s="5">
        <v>17600</v>
      </c>
      <c r="E214" s="7">
        <v>0</v>
      </c>
      <c r="F214" t="s">
        <v>8220</v>
      </c>
      <c r="G214" t="s">
        <v>8223</v>
      </c>
      <c r="H214" t="s">
        <v>8245</v>
      </c>
      <c r="I214">
        <v>1469834940</v>
      </c>
      <c r="J214">
        <v>1467162586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 s="13">
        <v>42550.048449074078</v>
      </c>
      <c r="T214" s="13">
        <v>42580.978472222225</v>
      </c>
    </row>
    <row r="215" spans="1:20" ht="42" customHeight="1" x14ac:dyDescent="0.25">
      <c r="A215">
        <v>3955</v>
      </c>
      <c r="B215" s="9" t="s">
        <v>3952</v>
      </c>
      <c r="C215" s="3" t="s">
        <v>8062</v>
      </c>
      <c r="D215" s="5">
        <v>1750</v>
      </c>
      <c r="E215" s="7">
        <v>425</v>
      </c>
      <c r="F215" t="s">
        <v>8220</v>
      </c>
      <c r="G215" t="s">
        <v>8223</v>
      </c>
      <c r="H215" t="s">
        <v>8245</v>
      </c>
      <c r="I215">
        <v>1448745741</v>
      </c>
      <c r="J215">
        <v>1446150141</v>
      </c>
      <c r="K215" t="b">
        <v>0</v>
      </c>
      <c r="L215">
        <v>8</v>
      </c>
      <c r="M215" t="b">
        <v>0</v>
      </c>
      <c r="N215" t="s">
        <v>8269</v>
      </c>
      <c r="O215">
        <v>24</v>
      </c>
      <c r="P215">
        <v>53.13</v>
      </c>
      <c r="Q215" t="s">
        <v>8315</v>
      </c>
      <c r="R215" t="s">
        <v>8316</v>
      </c>
      <c r="S215" s="13">
        <v>42306.848854166667</v>
      </c>
      <c r="T215" s="13">
        <v>42336.890520833331</v>
      </c>
    </row>
    <row r="216" spans="1:20" ht="42" customHeight="1" x14ac:dyDescent="0.25">
      <c r="A216">
        <v>3956</v>
      </c>
      <c r="B216" s="9" t="s">
        <v>3953</v>
      </c>
      <c r="C216" s="3" t="s">
        <v>8063</v>
      </c>
      <c r="D216" s="5">
        <v>5500</v>
      </c>
      <c r="E216" s="7">
        <v>0</v>
      </c>
      <c r="F216" t="s">
        <v>8220</v>
      </c>
      <c r="G216" t="s">
        <v>8223</v>
      </c>
      <c r="H216" t="s">
        <v>8245</v>
      </c>
      <c r="I216">
        <v>1461543600</v>
      </c>
      <c r="J216">
        <v>1459203727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8315</v>
      </c>
      <c r="R216" t="s">
        <v>8316</v>
      </c>
      <c r="S216" s="13">
        <v>42457.932025462964</v>
      </c>
      <c r="T216" s="13">
        <v>42485.013888888891</v>
      </c>
    </row>
    <row r="217" spans="1:20" ht="42" customHeight="1" x14ac:dyDescent="0.25">
      <c r="A217">
        <v>3957</v>
      </c>
      <c r="B217" s="9" t="s">
        <v>3954</v>
      </c>
      <c r="C217" s="3" t="s">
        <v>8064</v>
      </c>
      <c r="D217" s="5">
        <v>28000</v>
      </c>
      <c r="E217" s="7">
        <v>7</v>
      </c>
      <c r="F217" t="s">
        <v>8220</v>
      </c>
      <c r="G217" t="s">
        <v>8223</v>
      </c>
      <c r="H217" t="s">
        <v>8245</v>
      </c>
      <c r="I217">
        <v>1468020354</v>
      </c>
      <c r="J217">
        <v>1464045954</v>
      </c>
      <c r="K217" t="b">
        <v>0</v>
      </c>
      <c r="L217">
        <v>1</v>
      </c>
      <c r="M217" t="b">
        <v>0</v>
      </c>
      <c r="N217" t="s">
        <v>8269</v>
      </c>
      <c r="O217">
        <v>0</v>
      </c>
      <c r="P217">
        <v>7</v>
      </c>
      <c r="Q217" t="s">
        <v>8315</v>
      </c>
      <c r="R217" t="s">
        <v>8316</v>
      </c>
      <c r="S217" s="13">
        <v>42513.976319444439</v>
      </c>
      <c r="T217" s="13">
        <v>42559.976319444439</v>
      </c>
    </row>
    <row r="218" spans="1:20" ht="42" customHeight="1" x14ac:dyDescent="0.25">
      <c r="A218">
        <v>3958</v>
      </c>
      <c r="B218" s="9" t="s">
        <v>3955</v>
      </c>
      <c r="C218" s="3" t="s">
        <v>8065</v>
      </c>
      <c r="D218" s="5">
        <v>2000</v>
      </c>
      <c r="E218" s="7">
        <v>641</v>
      </c>
      <c r="F218" t="s">
        <v>8220</v>
      </c>
      <c r="G218" t="s">
        <v>8223</v>
      </c>
      <c r="H218" t="s">
        <v>8245</v>
      </c>
      <c r="I218">
        <v>1406988000</v>
      </c>
      <c r="J218">
        <v>1403822912</v>
      </c>
      <c r="K218" t="b">
        <v>0</v>
      </c>
      <c r="L218">
        <v>16</v>
      </c>
      <c r="M218" t="b">
        <v>0</v>
      </c>
      <c r="N218" t="s">
        <v>8269</v>
      </c>
      <c r="O218">
        <v>32</v>
      </c>
      <c r="P218">
        <v>40.06</v>
      </c>
      <c r="Q218" t="s">
        <v>8315</v>
      </c>
      <c r="R218" t="s">
        <v>8316</v>
      </c>
      <c r="S218" s="13">
        <v>41816.950370370374</v>
      </c>
      <c r="T218" s="13">
        <v>41853.583333333336</v>
      </c>
    </row>
    <row r="219" spans="1:20" ht="42" customHeight="1" x14ac:dyDescent="0.25">
      <c r="A219">
        <v>3959</v>
      </c>
      <c r="B219" s="9" t="s">
        <v>3956</v>
      </c>
      <c r="C219" s="3" t="s">
        <v>8066</v>
      </c>
      <c r="D219" s="5">
        <v>1200</v>
      </c>
      <c r="E219" s="7">
        <v>292</v>
      </c>
      <c r="F219" t="s">
        <v>8220</v>
      </c>
      <c r="G219" t="s">
        <v>8223</v>
      </c>
      <c r="H219" t="s">
        <v>8245</v>
      </c>
      <c r="I219">
        <v>1411930556</v>
      </c>
      <c r="J219">
        <v>1409338556</v>
      </c>
      <c r="K219" t="b">
        <v>0</v>
      </c>
      <c r="L219">
        <v>12</v>
      </c>
      <c r="M219" t="b">
        <v>0</v>
      </c>
      <c r="N219" t="s">
        <v>8269</v>
      </c>
      <c r="O219">
        <v>24</v>
      </c>
      <c r="P219">
        <v>24.33</v>
      </c>
      <c r="Q219" t="s">
        <v>8315</v>
      </c>
      <c r="R219" t="s">
        <v>8316</v>
      </c>
      <c r="S219" s="13">
        <v>41880.788842592592</v>
      </c>
      <c r="T219" s="13">
        <v>41910.788842592592</v>
      </c>
    </row>
    <row r="220" spans="1:20" ht="42" customHeight="1" x14ac:dyDescent="0.25">
      <c r="A220">
        <v>3960</v>
      </c>
      <c r="B220" s="9" t="s">
        <v>3957</v>
      </c>
      <c r="C220" s="3" t="s">
        <v>8067</v>
      </c>
      <c r="D220" s="5">
        <v>3000</v>
      </c>
      <c r="E220" s="7">
        <v>45</v>
      </c>
      <c r="F220" t="s">
        <v>8220</v>
      </c>
      <c r="G220" t="s">
        <v>8223</v>
      </c>
      <c r="H220" t="s">
        <v>8245</v>
      </c>
      <c r="I220">
        <v>1451852256</v>
      </c>
      <c r="J220">
        <v>1449260256</v>
      </c>
      <c r="K220" t="b">
        <v>0</v>
      </c>
      <c r="L220">
        <v>4</v>
      </c>
      <c r="M220" t="b">
        <v>0</v>
      </c>
      <c r="N220" t="s">
        <v>8269</v>
      </c>
      <c r="O220">
        <v>2</v>
      </c>
      <c r="P220">
        <v>11.25</v>
      </c>
      <c r="Q220" t="s">
        <v>8315</v>
      </c>
      <c r="R220" t="s">
        <v>8316</v>
      </c>
      <c r="S220" s="13">
        <v>42342.845555555556</v>
      </c>
      <c r="T220" s="13">
        <v>42372.845555555556</v>
      </c>
    </row>
    <row r="221" spans="1:20" ht="42" customHeight="1" x14ac:dyDescent="0.25">
      <c r="A221">
        <v>3964</v>
      </c>
      <c r="B221" s="9" t="s">
        <v>3961</v>
      </c>
      <c r="C221" s="3" t="s">
        <v>8071</v>
      </c>
      <c r="D221" s="5">
        <v>2000</v>
      </c>
      <c r="E221" s="7">
        <v>126</v>
      </c>
      <c r="F221" t="s">
        <v>8220</v>
      </c>
      <c r="G221" t="s">
        <v>8223</v>
      </c>
      <c r="H221" t="s">
        <v>8245</v>
      </c>
      <c r="I221">
        <v>1429460386</v>
      </c>
      <c r="J221">
        <v>1424279986</v>
      </c>
      <c r="K221" t="b">
        <v>0</v>
      </c>
      <c r="L221">
        <v>3</v>
      </c>
      <c r="M221" t="b">
        <v>0</v>
      </c>
      <c r="N221" t="s">
        <v>8269</v>
      </c>
      <c r="O221">
        <v>6</v>
      </c>
      <c r="P221">
        <v>42</v>
      </c>
      <c r="Q221" t="s">
        <v>8315</v>
      </c>
      <c r="R221" t="s">
        <v>8316</v>
      </c>
      <c r="S221" s="13">
        <v>42053.722060185188</v>
      </c>
      <c r="T221" s="13">
        <v>42113.680393518516</v>
      </c>
    </row>
    <row r="222" spans="1:20" ht="42" customHeight="1" x14ac:dyDescent="0.25">
      <c r="A222">
        <v>3965</v>
      </c>
      <c r="B222" s="9" t="s">
        <v>3962</v>
      </c>
      <c r="C222" s="3" t="s">
        <v>8072</v>
      </c>
      <c r="D222" s="5">
        <v>2000</v>
      </c>
      <c r="E222" s="7">
        <v>285</v>
      </c>
      <c r="F222" t="s">
        <v>8220</v>
      </c>
      <c r="G222" t="s">
        <v>8223</v>
      </c>
      <c r="H222" t="s">
        <v>8245</v>
      </c>
      <c r="I222">
        <v>1460608780</v>
      </c>
      <c r="J222">
        <v>1455428380</v>
      </c>
      <c r="K222" t="b">
        <v>0</v>
      </c>
      <c r="L222">
        <v>4</v>
      </c>
      <c r="M222" t="b">
        <v>0</v>
      </c>
      <c r="N222" t="s">
        <v>8269</v>
      </c>
      <c r="O222">
        <v>14</v>
      </c>
      <c r="P222">
        <v>71.25</v>
      </c>
      <c r="Q222" t="s">
        <v>8315</v>
      </c>
      <c r="R222" t="s">
        <v>8316</v>
      </c>
      <c r="S222" s="13">
        <v>42414.235879629632</v>
      </c>
      <c r="T222" s="13">
        <v>42474.194212962961</v>
      </c>
    </row>
    <row r="223" spans="1:20" ht="42" customHeight="1" x14ac:dyDescent="0.25">
      <c r="A223">
        <v>3966</v>
      </c>
      <c r="B223" s="9" t="s">
        <v>3963</v>
      </c>
      <c r="C223" s="3" t="s">
        <v>8073</v>
      </c>
      <c r="D223" s="5">
        <v>7500</v>
      </c>
      <c r="E223" s="7">
        <v>45</v>
      </c>
      <c r="F223" t="s">
        <v>8220</v>
      </c>
      <c r="G223" t="s">
        <v>8223</v>
      </c>
      <c r="H223" t="s">
        <v>8245</v>
      </c>
      <c r="I223">
        <v>1406170740</v>
      </c>
      <c r="J223">
        <v>1402506278</v>
      </c>
      <c r="K223" t="b">
        <v>0</v>
      </c>
      <c r="L223">
        <v>2</v>
      </c>
      <c r="M223" t="b">
        <v>0</v>
      </c>
      <c r="N223" t="s">
        <v>8269</v>
      </c>
      <c r="O223">
        <v>1</v>
      </c>
      <c r="P223">
        <v>22.5</v>
      </c>
      <c r="Q223" t="s">
        <v>8315</v>
      </c>
      <c r="R223" t="s">
        <v>8316</v>
      </c>
      <c r="S223" s="13">
        <v>41801.711550925924</v>
      </c>
      <c r="T223" s="13">
        <v>41844.124305555553</v>
      </c>
    </row>
    <row r="224" spans="1:20" ht="42" customHeight="1" x14ac:dyDescent="0.25">
      <c r="A224">
        <v>3967</v>
      </c>
      <c r="B224" s="9" t="s">
        <v>3964</v>
      </c>
      <c r="C224" s="3" t="s">
        <v>8074</v>
      </c>
      <c r="D224" s="5">
        <v>1700</v>
      </c>
      <c r="E224" s="7">
        <v>410</v>
      </c>
      <c r="F224" t="s">
        <v>8220</v>
      </c>
      <c r="G224" t="s">
        <v>8223</v>
      </c>
      <c r="H224" t="s">
        <v>8245</v>
      </c>
      <c r="I224">
        <v>1488783507</v>
      </c>
      <c r="J224">
        <v>1486191507</v>
      </c>
      <c r="K224" t="b">
        <v>0</v>
      </c>
      <c r="L224">
        <v>10</v>
      </c>
      <c r="M224" t="b">
        <v>0</v>
      </c>
      <c r="N224" t="s">
        <v>8269</v>
      </c>
      <c r="O224">
        <v>24</v>
      </c>
      <c r="P224">
        <v>41</v>
      </c>
      <c r="Q224" t="s">
        <v>8315</v>
      </c>
      <c r="R224" t="s">
        <v>8316</v>
      </c>
      <c r="S224" s="13">
        <v>42770.290590277778</v>
      </c>
      <c r="T224" s="13">
        <v>42800.290590277778</v>
      </c>
    </row>
    <row r="225" spans="1:20" ht="42" customHeight="1" x14ac:dyDescent="0.25">
      <c r="A225">
        <v>3968</v>
      </c>
      <c r="B225" s="9" t="s">
        <v>3965</v>
      </c>
      <c r="C225" s="3" t="s">
        <v>8075</v>
      </c>
      <c r="D225" s="5">
        <v>5000</v>
      </c>
      <c r="E225" s="7">
        <v>527</v>
      </c>
      <c r="F225" t="s">
        <v>8220</v>
      </c>
      <c r="G225" t="s">
        <v>8223</v>
      </c>
      <c r="H225" t="s">
        <v>8245</v>
      </c>
      <c r="I225">
        <v>1463945673</v>
      </c>
      <c r="J225">
        <v>1458761673</v>
      </c>
      <c r="K225" t="b">
        <v>0</v>
      </c>
      <c r="L225">
        <v>11</v>
      </c>
      <c r="M225" t="b">
        <v>0</v>
      </c>
      <c r="N225" t="s">
        <v>8269</v>
      </c>
      <c r="O225">
        <v>11</v>
      </c>
      <c r="P225">
        <v>47.91</v>
      </c>
      <c r="Q225" t="s">
        <v>8315</v>
      </c>
      <c r="R225" t="s">
        <v>8316</v>
      </c>
      <c r="S225" s="13">
        <v>42452.815659722226</v>
      </c>
      <c r="T225" s="13">
        <v>42512.815659722226</v>
      </c>
    </row>
    <row r="226" spans="1:20" ht="42" customHeight="1" x14ac:dyDescent="0.25">
      <c r="A226">
        <v>3969</v>
      </c>
      <c r="B226" s="9" t="s">
        <v>3966</v>
      </c>
      <c r="C226" s="3" t="s">
        <v>8076</v>
      </c>
      <c r="D226" s="5">
        <v>2825</v>
      </c>
      <c r="E226" s="7">
        <v>211</v>
      </c>
      <c r="F226" t="s">
        <v>8220</v>
      </c>
      <c r="G226" t="s">
        <v>8223</v>
      </c>
      <c r="H226" t="s">
        <v>8245</v>
      </c>
      <c r="I226">
        <v>1472442900</v>
      </c>
      <c r="J226">
        <v>1471638646</v>
      </c>
      <c r="K226" t="b">
        <v>0</v>
      </c>
      <c r="L226">
        <v>6</v>
      </c>
      <c r="M226" t="b">
        <v>0</v>
      </c>
      <c r="N226" t="s">
        <v>8269</v>
      </c>
      <c r="O226">
        <v>7</v>
      </c>
      <c r="P226">
        <v>35.17</v>
      </c>
      <c r="Q226" t="s">
        <v>8315</v>
      </c>
      <c r="R226" t="s">
        <v>8316</v>
      </c>
      <c r="S226" s="13">
        <v>42601.854699074072</v>
      </c>
      <c r="T226" s="13">
        <v>42611.163194444445</v>
      </c>
    </row>
    <row r="227" spans="1:20" ht="42" customHeight="1" x14ac:dyDescent="0.25">
      <c r="A227">
        <v>3970</v>
      </c>
      <c r="B227" s="9" t="s">
        <v>3967</v>
      </c>
      <c r="C227" s="3" t="s">
        <v>8077</v>
      </c>
      <c r="D227" s="5">
        <v>15000</v>
      </c>
      <c r="E227" s="7">
        <v>11</v>
      </c>
      <c r="F227" t="s">
        <v>8220</v>
      </c>
      <c r="G227" t="s">
        <v>8223</v>
      </c>
      <c r="H227" t="s">
        <v>8245</v>
      </c>
      <c r="I227">
        <v>1460925811</v>
      </c>
      <c r="J227">
        <v>1458333811</v>
      </c>
      <c r="K227" t="b">
        <v>0</v>
      </c>
      <c r="L227">
        <v>2</v>
      </c>
      <c r="M227" t="b">
        <v>0</v>
      </c>
      <c r="N227" t="s">
        <v>8269</v>
      </c>
      <c r="O227">
        <v>0</v>
      </c>
      <c r="P227">
        <v>5.5</v>
      </c>
      <c r="Q227" t="s">
        <v>8315</v>
      </c>
      <c r="R227" t="s">
        <v>8316</v>
      </c>
      <c r="S227" s="13">
        <v>42447.863553240735</v>
      </c>
      <c r="T227" s="13">
        <v>42477.863553240735</v>
      </c>
    </row>
    <row r="228" spans="1:20" ht="42" customHeight="1" x14ac:dyDescent="0.25">
      <c r="A228">
        <v>3971</v>
      </c>
      <c r="B228" s="9" t="s">
        <v>3968</v>
      </c>
      <c r="C228" s="3" t="s">
        <v>8078</v>
      </c>
      <c r="D228" s="5">
        <v>14000</v>
      </c>
      <c r="E228" s="7">
        <v>136</v>
      </c>
      <c r="F228" t="s">
        <v>8220</v>
      </c>
      <c r="G228" t="s">
        <v>8223</v>
      </c>
      <c r="H228" t="s">
        <v>8245</v>
      </c>
      <c r="I228">
        <v>1405947126</v>
      </c>
      <c r="J228">
        <v>1403355126</v>
      </c>
      <c r="K228" t="b">
        <v>0</v>
      </c>
      <c r="L228">
        <v>6</v>
      </c>
      <c r="M228" t="b">
        <v>0</v>
      </c>
      <c r="N228" t="s">
        <v>8269</v>
      </c>
      <c r="O228">
        <v>1</v>
      </c>
      <c r="P228">
        <v>22.67</v>
      </c>
      <c r="Q228" t="s">
        <v>8315</v>
      </c>
      <c r="R228" t="s">
        <v>8316</v>
      </c>
      <c r="S228" s="13">
        <v>41811.536180555559</v>
      </c>
      <c r="T228" s="13">
        <v>41841.536180555559</v>
      </c>
    </row>
    <row r="229" spans="1:20" ht="42" customHeight="1" x14ac:dyDescent="0.25">
      <c r="A229">
        <v>3972</v>
      </c>
      <c r="B229" s="9" t="s">
        <v>3969</v>
      </c>
      <c r="C229" s="3" t="s">
        <v>8079</v>
      </c>
      <c r="D229" s="5">
        <v>1000</v>
      </c>
      <c r="E229" s="7">
        <v>211</v>
      </c>
      <c r="F229" t="s">
        <v>8220</v>
      </c>
      <c r="G229" t="s">
        <v>8223</v>
      </c>
      <c r="H229" t="s">
        <v>8245</v>
      </c>
      <c r="I229">
        <v>1423186634</v>
      </c>
      <c r="J229">
        <v>1418002634</v>
      </c>
      <c r="K229" t="b">
        <v>0</v>
      </c>
      <c r="L229">
        <v>8</v>
      </c>
      <c r="M229" t="b">
        <v>0</v>
      </c>
      <c r="N229" t="s">
        <v>8269</v>
      </c>
      <c r="O229">
        <v>21</v>
      </c>
      <c r="P229">
        <v>26.38</v>
      </c>
      <c r="Q229" t="s">
        <v>8315</v>
      </c>
      <c r="R229" t="s">
        <v>8316</v>
      </c>
      <c r="S229" s="13">
        <v>41981.067523148144</v>
      </c>
      <c r="T229" s="13">
        <v>42041.067523148144</v>
      </c>
    </row>
    <row r="230" spans="1:20" ht="42" customHeight="1" x14ac:dyDescent="0.25">
      <c r="A230">
        <v>3973</v>
      </c>
      <c r="B230" s="9" t="s">
        <v>3970</v>
      </c>
      <c r="C230" s="3" t="s">
        <v>8080</v>
      </c>
      <c r="D230" s="5">
        <v>5000</v>
      </c>
      <c r="E230" s="7">
        <v>3905</v>
      </c>
      <c r="F230" t="s">
        <v>8220</v>
      </c>
      <c r="G230" t="s">
        <v>8223</v>
      </c>
      <c r="H230" t="s">
        <v>8245</v>
      </c>
      <c r="I230">
        <v>1462766400</v>
      </c>
      <c r="J230">
        <v>1460219110</v>
      </c>
      <c r="K230" t="b">
        <v>0</v>
      </c>
      <c r="L230">
        <v>37</v>
      </c>
      <c r="M230" t="b">
        <v>0</v>
      </c>
      <c r="N230" t="s">
        <v>8269</v>
      </c>
      <c r="O230">
        <v>78</v>
      </c>
      <c r="P230">
        <v>105.54</v>
      </c>
      <c r="Q230" t="s">
        <v>8315</v>
      </c>
      <c r="R230" t="s">
        <v>8316</v>
      </c>
      <c r="S230" s="13">
        <v>42469.68414351852</v>
      </c>
      <c r="T230" s="13">
        <v>42499.166666666672</v>
      </c>
    </row>
    <row r="231" spans="1:20" ht="42" customHeight="1" x14ac:dyDescent="0.25">
      <c r="A231">
        <v>3975</v>
      </c>
      <c r="B231" s="9" t="s">
        <v>3972</v>
      </c>
      <c r="C231" s="3" t="s">
        <v>8082</v>
      </c>
      <c r="D231" s="5">
        <v>678</v>
      </c>
      <c r="E231" s="7">
        <v>0</v>
      </c>
      <c r="F231" t="s">
        <v>8220</v>
      </c>
      <c r="G231" t="s">
        <v>8223</v>
      </c>
      <c r="H231" t="s">
        <v>8245</v>
      </c>
      <c r="I231">
        <v>1468442898</v>
      </c>
      <c r="J231">
        <v>1465850898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 s="13">
        <v>42534.866875</v>
      </c>
      <c r="T231" s="13">
        <v>42564.866875</v>
      </c>
    </row>
    <row r="232" spans="1:20" ht="42" customHeight="1" x14ac:dyDescent="0.25">
      <c r="A232">
        <v>3976</v>
      </c>
      <c r="B232" s="9" t="s">
        <v>3973</v>
      </c>
      <c r="C232" s="3" t="s">
        <v>8083</v>
      </c>
      <c r="D232" s="5">
        <v>1300</v>
      </c>
      <c r="E232" s="7">
        <v>620</v>
      </c>
      <c r="F232" t="s">
        <v>8220</v>
      </c>
      <c r="G232" t="s">
        <v>8223</v>
      </c>
      <c r="H232" t="s">
        <v>8245</v>
      </c>
      <c r="I232">
        <v>1406876400</v>
      </c>
      <c r="J232">
        <v>1405024561</v>
      </c>
      <c r="K232" t="b">
        <v>0</v>
      </c>
      <c r="L232">
        <v>10</v>
      </c>
      <c r="M232" t="b">
        <v>0</v>
      </c>
      <c r="N232" t="s">
        <v>8269</v>
      </c>
      <c r="O232">
        <v>48</v>
      </c>
      <c r="P232">
        <v>62</v>
      </c>
      <c r="Q232" t="s">
        <v>8315</v>
      </c>
      <c r="R232" t="s">
        <v>8316</v>
      </c>
      <c r="S232" s="13">
        <v>41830.858344907407</v>
      </c>
      <c r="T232" s="13">
        <v>41852.291666666664</v>
      </c>
    </row>
    <row r="233" spans="1:20" ht="42" customHeight="1" x14ac:dyDescent="0.25">
      <c r="A233">
        <v>3977</v>
      </c>
      <c r="B233" s="9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v>1</v>
      </c>
      <c r="P233">
        <v>217.5</v>
      </c>
      <c r="Q233" t="s">
        <v>8315</v>
      </c>
      <c r="R233" t="s">
        <v>8316</v>
      </c>
      <c r="S233" s="13">
        <v>42543.788564814815</v>
      </c>
      <c r="T233" s="13">
        <v>42573.788564814815</v>
      </c>
    </row>
    <row r="234" spans="1:20" ht="42" customHeight="1" x14ac:dyDescent="0.25">
      <c r="A234">
        <v>3978</v>
      </c>
      <c r="B234" s="9" t="s">
        <v>3975</v>
      </c>
      <c r="C234" s="3" t="s">
        <v>8085</v>
      </c>
      <c r="D234" s="5">
        <v>2000</v>
      </c>
      <c r="E234" s="7">
        <v>214</v>
      </c>
      <c r="F234" t="s">
        <v>8220</v>
      </c>
      <c r="G234" t="s">
        <v>8223</v>
      </c>
      <c r="H234" t="s">
        <v>8245</v>
      </c>
      <c r="I234">
        <v>1422717953</v>
      </c>
      <c r="J234">
        <v>1417533953</v>
      </c>
      <c r="K234" t="b">
        <v>0</v>
      </c>
      <c r="L234">
        <v>8</v>
      </c>
      <c r="M234" t="b">
        <v>0</v>
      </c>
      <c r="N234" t="s">
        <v>8269</v>
      </c>
      <c r="O234">
        <v>11</v>
      </c>
      <c r="P234">
        <v>26.75</v>
      </c>
      <c r="Q234" t="s">
        <v>8315</v>
      </c>
      <c r="R234" t="s">
        <v>8316</v>
      </c>
      <c r="S234" s="13">
        <v>41975.642974537041</v>
      </c>
      <c r="T234" s="13">
        <v>42035.642974537041</v>
      </c>
    </row>
    <row r="235" spans="1:20" ht="42" customHeight="1" x14ac:dyDescent="0.25">
      <c r="A235">
        <v>3980</v>
      </c>
      <c r="B235" s="9" t="s">
        <v>3977</v>
      </c>
      <c r="C235" s="3" t="s">
        <v>8087</v>
      </c>
      <c r="D235" s="5">
        <v>2500</v>
      </c>
      <c r="E235" s="7">
        <v>450</v>
      </c>
      <c r="F235" t="s">
        <v>8220</v>
      </c>
      <c r="G235" t="s">
        <v>8223</v>
      </c>
      <c r="H235" t="s">
        <v>8245</v>
      </c>
      <c r="I235">
        <v>1404570147</v>
      </c>
      <c r="J235">
        <v>1401978147</v>
      </c>
      <c r="K235" t="b">
        <v>0</v>
      </c>
      <c r="L235">
        <v>7</v>
      </c>
      <c r="M235" t="b">
        <v>0</v>
      </c>
      <c r="N235" t="s">
        <v>8269</v>
      </c>
      <c r="O235">
        <v>18</v>
      </c>
      <c r="P235">
        <v>64.290000000000006</v>
      </c>
      <c r="Q235" t="s">
        <v>8315</v>
      </c>
      <c r="R235" t="s">
        <v>8316</v>
      </c>
      <c r="S235" s="13">
        <v>41795.598923611113</v>
      </c>
      <c r="T235" s="13">
        <v>41825.598923611113</v>
      </c>
    </row>
    <row r="236" spans="1:20" ht="42" customHeight="1" x14ac:dyDescent="0.25">
      <c r="A236">
        <v>3981</v>
      </c>
      <c r="B236" s="9" t="s">
        <v>3358</v>
      </c>
      <c r="C236" s="3" t="s">
        <v>7469</v>
      </c>
      <c r="D236" s="5">
        <v>30000</v>
      </c>
      <c r="E236" s="7">
        <v>1225</v>
      </c>
      <c r="F236" t="s">
        <v>8220</v>
      </c>
      <c r="G236" t="s">
        <v>8223</v>
      </c>
      <c r="H236" t="s">
        <v>8245</v>
      </c>
      <c r="I236">
        <v>1468729149</v>
      </c>
      <c r="J236">
        <v>1463545149</v>
      </c>
      <c r="K236" t="b">
        <v>0</v>
      </c>
      <c r="L236">
        <v>7</v>
      </c>
      <c r="M236" t="b">
        <v>0</v>
      </c>
      <c r="N236" t="s">
        <v>8269</v>
      </c>
      <c r="O236">
        <v>4</v>
      </c>
      <c r="P236">
        <v>175</v>
      </c>
      <c r="Q236" t="s">
        <v>8315</v>
      </c>
      <c r="R236" t="s">
        <v>8316</v>
      </c>
      <c r="S236" s="13">
        <v>42508.179965277777</v>
      </c>
      <c r="T236" s="13">
        <v>42568.179965277777</v>
      </c>
    </row>
    <row r="237" spans="1:20" ht="42" customHeight="1" x14ac:dyDescent="0.25">
      <c r="A237">
        <v>3983</v>
      </c>
      <c r="B237" s="9" t="s">
        <v>3979</v>
      </c>
      <c r="C237" s="3" t="s">
        <v>8089</v>
      </c>
      <c r="D237" s="5">
        <v>11140</v>
      </c>
      <c r="E237" s="7">
        <v>3877</v>
      </c>
      <c r="F237" t="s">
        <v>8220</v>
      </c>
      <c r="G237" t="s">
        <v>8223</v>
      </c>
      <c r="H237" t="s">
        <v>8245</v>
      </c>
      <c r="I237">
        <v>1400569140</v>
      </c>
      <c r="J237">
        <v>1397854356</v>
      </c>
      <c r="K237" t="b">
        <v>0</v>
      </c>
      <c r="L237">
        <v>46</v>
      </c>
      <c r="M237" t="b">
        <v>0</v>
      </c>
      <c r="N237" t="s">
        <v>8269</v>
      </c>
      <c r="O237">
        <v>35</v>
      </c>
      <c r="P237">
        <v>84.28</v>
      </c>
      <c r="Q237" t="s">
        <v>8315</v>
      </c>
      <c r="R237" t="s">
        <v>8316</v>
      </c>
      <c r="S237" s="13">
        <v>41747.86986111111</v>
      </c>
      <c r="T237" s="13">
        <v>41779.290972222225</v>
      </c>
    </row>
    <row r="238" spans="1:20" ht="42" customHeight="1" x14ac:dyDescent="0.25">
      <c r="A238">
        <v>3985</v>
      </c>
      <c r="B238" s="9" t="s">
        <v>3981</v>
      </c>
      <c r="C238" s="3" t="s">
        <v>8091</v>
      </c>
      <c r="D238" s="5">
        <v>2000</v>
      </c>
      <c r="E238" s="7">
        <v>641</v>
      </c>
      <c r="F238" t="s">
        <v>8220</v>
      </c>
      <c r="G238" t="s">
        <v>8223</v>
      </c>
      <c r="H238" t="s">
        <v>8245</v>
      </c>
      <c r="I238">
        <v>1456002300</v>
      </c>
      <c r="J238">
        <v>1454173120</v>
      </c>
      <c r="K238" t="b">
        <v>0</v>
      </c>
      <c r="L238">
        <v>19</v>
      </c>
      <c r="M238" t="b">
        <v>0</v>
      </c>
      <c r="N238" t="s">
        <v>8269</v>
      </c>
      <c r="O238">
        <v>32</v>
      </c>
      <c r="P238">
        <v>33.74</v>
      </c>
      <c r="Q238" t="s">
        <v>8315</v>
      </c>
      <c r="R238" t="s">
        <v>8316</v>
      </c>
      <c r="S238" s="13">
        <v>42399.707407407404</v>
      </c>
      <c r="T238" s="13">
        <v>42420.878472222219</v>
      </c>
    </row>
    <row r="239" spans="1:20" ht="42" customHeight="1" x14ac:dyDescent="0.25">
      <c r="A239">
        <v>3988</v>
      </c>
      <c r="B239" s="9" t="s">
        <v>3984</v>
      </c>
      <c r="C239" s="3" t="s">
        <v>8094</v>
      </c>
      <c r="D239" s="5">
        <v>1500</v>
      </c>
      <c r="E239" s="7">
        <v>32</v>
      </c>
      <c r="F239" t="s">
        <v>8220</v>
      </c>
      <c r="G239" t="s">
        <v>8223</v>
      </c>
      <c r="H239" t="s">
        <v>8245</v>
      </c>
      <c r="I239">
        <v>1440813413</v>
      </c>
      <c r="J239">
        <v>1439517413</v>
      </c>
      <c r="K239" t="b">
        <v>0</v>
      </c>
      <c r="L239">
        <v>4</v>
      </c>
      <c r="M239" t="b">
        <v>0</v>
      </c>
      <c r="N239" t="s">
        <v>8269</v>
      </c>
      <c r="O239">
        <v>2</v>
      </c>
      <c r="P239">
        <v>8</v>
      </c>
      <c r="Q239" t="s">
        <v>8315</v>
      </c>
      <c r="R239" t="s">
        <v>8316</v>
      </c>
      <c r="S239" s="13">
        <v>42230.08116898148</v>
      </c>
      <c r="T239" s="13">
        <v>42245.08116898148</v>
      </c>
    </row>
    <row r="240" spans="1:20" ht="42" customHeight="1" x14ac:dyDescent="0.25">
      <c r="A240">
        <v>3989</v>
      </c>
      <c r="B240" s="9" t="s">
        <v>3985</v>
      </c>
      <c r="C240" s="3" t="s">
        <v>8095</v>
      </c>
      <c r="D240" s="5">
        <v>3000</v>
      </c>
      <c r="E240" s="7">
        <v>0</v>
      </c>
      <c r="F240" t="s">
        <v>8220</v>
      </c>
      <c r="G240" t="s">
        <v>8223</v>
      </c>
      <c r="H240" t="s">
        <v>8245</v>
      </c>
      <c r="I240">
        <v>1447009181</v>
      </c>
      <c r="J240">
        <v>1444413581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3">
        <v>42286.749780092592</v>
      </c>
      <c r="T240" s="13">
        <v>42316.791446759264</v>
      </c>
    </row>
    <row r="241" spans="1:20" ht="42" customHeight="1" x14ac:dyDescent="0.25">
      <c r="A241">
        <v>3991</v>
      </c>
      <c r="B241" s="9" t="s">
        <v>3987</v>
      </c>
      <c r="C241" s="3" t="s">
        <v>8097</v>
      </c>
      <c r="D241" s="5">
        <v>500</v>
      </c>
      <c r="E241" s="7">
        <v>100</v>
      </c>
      <c r="F241" t="s">
        <v>8220</v>
      </c>
      <c r="G241" t="s">
        <v>8223</v>
      </c>
      <c r="H241" t="s">
        <v>8245</v>
      </c>
      <c r="I241">
        <v>1433086082</v>
      </c>
      <c r="J241">
        <v>1430494082</v>
      </c>
      <c r="K241" t="b">
        <v>0</v>
      </c>
      <c r="L241">
        <v>1</v>
      </c>
      <c r="M241" t="b">
        <v>0</v>
      </c>
      <c r="N241" t="s">
        <v>8269</v>
      </c>
      <c r="O241">
        <v>20</v>
      </c>
      <c r="P241">
        <v>100</v>
      </c>
      <c r="Q241" t="s">
        <v>8315</v>
      </c>
      <c r="R241" t="s">
        <v>8316</v>
      </c>
      <c r="S241" s="13">
        <v>42125.644467592589</v>
      </c>
      <c r="T241" s="13">
        <v>42155.644467592589</v>
      </c>
    </row>
    <row r="242" spans="1:20" ht="42" customHeight="1" x14ac:dyDescent="0.25">
      <c r="A242">
        <v>3992</v>
      </c>
      <c r="B242" s="9" t="s">
        <v>3988</v>
      </c>
      <c r="C242" s="3" t="s">
        <v>8098</v>
      </c>
      <c r="D242" s="5">
        <v>10000</v>
      </c>
      <c r="E242" s="7">
        <v>541</v>
      </c>
      <c r="F242" t="s">
        <v>8220</v>
      </c>
      <c r="G242" t="s">
        <v>8223</v>
      </c>
      <c r="H242" t="s">
        <v>8245</v>
      </c>
      <c r="I242">
        <v>1449876859</v>
      </c>
      <c r="J242">
        <v>1444689259</v>
      </c>
      <c r="K242" t="b">
        <v>0</v>
      </c>
      <c r="L242">
        <v>9</v>
      </c>
      <c r="M242" t="b">
        <v>0</v>
      </c>
      <c r="N242" t="s">
        <v>8269</v>
      </c>
      <c r="O242">
        <v>5</v>
      </c>
      <c r="P242">
        <v>60.11</v>
      </c>
      <c r="Q242" t="s">
        <v>8315</v>
      </c>
      <c r="R242" t="s">
        <v>8316</v>
      </c>
      <c r="S242" s="13">
        <v>42289.94049768518</v>
      </c>
      <c r="T242" s="13">
        <v>42349.982164351852</v>
      </c>
    </row>
    <row r="243" spans="1:20" ht="42" customHeight="1" x14ac:dyDescent="0.25">
      <c r="A243">
        <v>3993</v>
      </c>
      <c r="B243" s="9" t="s">
        <v>3989</v>
      </c>
      <c r="C243" s="3" t="s">
        <v>8099</v>
      </c>
      <c r="D243" s="5">
        <v>50000</v>
      </c>
      <c r="E243" s="7">
        <v>3</v>
      </c>
      <c r="F243" t="s">
        <v>8220</v>
      </c>
      <c r="G243" t="s">
        <v>8223</v>
      </c>
      <c r="H243" t="s">
        <v>8245</v>
      </c>
      <c r="I243">
        <v>1431549912</v>
      </c>
      <c r="J243">
        <v>1428957912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3</v>
      </c>
      <c r="Q243" t="s">
        <v>8315</v>
      </c>
      <c r="R243" t="s">
        <v>8316</v>
      </c>
      <c r="S243" s="13">
        <v>42107.864722222221</v>
      </c>
      <c r="T243" s="13">
        <v>42137.864722222221</v>
      </c>
    </row>
    <row r="244" spans="1:20" ht="42" customHeight="1" x14ac:dyDescent="0.25">
      <c r="A244">
        <v>3994</v>
      </c>
      <c r="B244" s="9" t="s">
        <v>3990</v>
      </c>
      <c r="C244" s="3" t="s">
        <v>8100</v>
      </c>
      <c r="D244" s="5">
        <v>2000</v>
      </c>
      <c r="E244" s="7">
        <v>5</v>
      </c>
      <c r="F244" t="s">
        <v>8220</v>
      </c>
      <c r="G244" t="s">
        <v>8223</v>
      </c>
      <c r="H244" t="s">
        <v>8245</v>
      </c>
      <c r="I244">
        <v>1405761690</v>
      </c>
      <c r="J244">
        <v>1403169690</v>
      </c>
      <c r="K244" t="b">
        <v>0</v>
      </c>
      <c r="L244">
        <v>1</v>
      </c>
      <c r="M244" t="b">
        <v>0</v>
      </c>
      <c r="N244" t="s">
        <v>8269</v>
      </c>
      <c r="O244">
        <v>0</v>
      </c>
      <c r="P244">
        <v>5</v>
      </c>
      <c r="Q244" t="s">
        <v>8315</v>
      </c>
      <c r="R244" t="s">
        <v>8316</v>
      </c>
      <c r="S244" s="13">
        <v>41809.389930555553</v>
      </c>
      <c r="T244" s="13">
        <v>41839.389930555553</v>
      </c>
    </row>
    <row r="245" spans="1:20" ht="42" customHeight="1" x14ac:dyDescent="0.25">
      <c r="A245">
        <v>3996</v>
      </c>
      <c r="B245" s="9" t="s">
        <v>3992</v>
      </c>
      <c r="C245" s="3" t="s">
        <v>8102</v>
      </c>
      <c r="D245" s="5">
        <v>3000</v>
      </c>
      <c r="E245" s="7">
        <v>497</v>
      </c>
      <c r="F245" t="s">
        <v>8220</v>
      </c>
      <c r="G245" t="s">
        <v>8223</v>
      </c>
      <c r="H245" t="s">
        <v>8245</v>
      </c>
      <c r="I245">
        <v>1416499440</v>
      </c>
      <c r="J245">
        <v>1415341464</v>
      </c>
      <c r="K245" t="b">
        <v>0</v>
      </c>
      <c r="L245">
        <v>17</v>
      </c>
      <c r="M245" t="b">
        <v>0</v>
      </c>
      <c r="N245" t="s">
        <v>8269</v>
      </c>
      <c r="O245">
        <v>17</v>
      </c>
      <c r="P245">
        <v>29.24</v>
      </c>
      <c r="Q245" t="s">
        <v>8315</v>
      </c>
      <c r="R245" t="s">
        <v>8316</v>
      </c>
      <c r="S245" s="13">
        <v>41950.26694444444</v>
      </c>
      <c r="T245" s="13">
        <v>41963.669444444444</v>
      </c>
    </row>
    <row r="246" spans="1:20" ht="42" customHeight="1" x14ac:dyDescent="0.25">
      <c r="A246">
        <v>3998</v>
      </c>
      <c r="B246" s="9" t="s">
        <v>3994</v>
      </c>
      <c r="C246" s="3" t="s">
        <v>8104</v>
      </c>
      <c r="D246" s="5">
        <v>1250</v>
      </c>
      <c r="E246" s="7">
        <v>715</v>
      </c>
      <c r="F246" t="s">
        <v>8220</v>
      </c>
      <c r="G246" t="s">
        <v>8223</v>
      </c>
      <c r="H246" t="s">
        <v>8245</v>
      </c>
      <c r="I246">
        <v>1427580426</v>
      </c>
      <c r="J246">
        <v>1424992026</v>
      </c>
      <c r="K246" t="b">
        <v>0</v>
      </c>
      <c r="L246">
        <v>12</v>
      </c>
      <c r="M246" t="b">
        <v>0</v>
      </c>
      <c r="N246" t="s">
        <v>8269</v>
      </c>
      <c r="O246">
        <v>57</v>
      </c>
      <c r="P246">
        <v>59.58</v>
      </c>
      <c r="Q246" t="s">
        <v>8315</v>
      </c>
      <c r="R246" t="s">
        <v>8316</v>
      </c>
      <c r="S246" s="13">
        <v>42061.963263888887</v>
      </c>
      <c r="T246" s="13">
        <v>42091.921597222223</v>
      </c>
    </row>
    <row r="247" spans="1:20" ht="42" customHeight="1" x14ac:dyDescent="0.25">
      <c r="A247">
        <v>3999</v>
      </c>
      <c r="B247" s="9" t="s">
        <v>3995</v>
      </c>
      <c r="C247" s="3" t="s">
        <v>8105</v>
      </c>
      <c r="D247" s="5">
        <v>7000</v>
      </c>
      <c r="E247" s="7">
        <v>1156</v>
      </c>
      <c r="F247" t="s">
        <v>8220</v>
      </c>
      <c r="G247" t="s">
        <v>8223</v>
      </c>
      <c r="H247" t="s">
        <v>8245</v>
      </c>
      <c r="I247">
        <v>1409514709</v>
      </c>
      <c r="J247">
        <v>1406058798</v>
      </c>
      <c r="K247" t="b">
        <v>0</v>
      </c>
      <c r="L247">
        <v>14</v>
      </c>
      <c r="M247" t="b">
        <v>0</v>
      </c>
      <c r="N247" t="s">
        <v>8269</v>
      </c>
      <c r="O247">
        <v>17</v>
      </c>
      <c r="P247">
        <v>82.57</v>
      </c>
      <c r="Q247" t="s">
        <v>8315</v>
      </c>
      <c r="R247" t="s">
        <v>8316</v>
      </c>
      <c r="S247" s="13">
        <v>41842.828680555554</v>
      </c>
      <c r="T247" s="13">
        <v>41882.827650462961</v>
      </c>
    </row>
    <row r="248" spans="1:20" ht="42" customHeight="1" x14ac:dyDescent="0.25">
      <c r="A248">
        <v>4000</v>
      </c>
      <c r="B248" s="9" t="s">
        <v>3996</v>
      </c>
      <c r="C248" s="3" t="s">
        <v>8106</v>
      </c>
      <c r="D248" s="5">
        <v>8000</v>
      </c>
      <c r="E248" s="7">
        <v>10</v>
      </c>
      <c r="F248" t="s">
        <v>8220</v>
      </c>
      <c r="G248" t="s">
        <v>8223</v>
      </c>
      <c r="H248" t="s">
        <v>8245</v>
      </c>
      <c r="I248">
        <v>1462631358</v>
      </c>
      <c r="J248">
        <v>1457450958</v>
      </c>
      <c r="K248" t="b">
        <v>0</v>
      </c>
      <c r="L248">
        <v>1</v>
      </c>
      <c r="M248" t="b">
        <v>0</v>
      </c>
      <c r="N248" t="s">
        <v>8269</v>
      </c>
      <c r="O248">
        <v>0</v>
      </c>
      <c r="P248">
        <v>10</v>
      </c>
      <c r="Q248" t="s">
        <v>8315</v>
      </c>
      <c r="R248" t="s">
        <v>8316</v>
      </c>
      <c r="S248" s="13">
        <v>42437.64534722222</v>
      </c>
      <c r="T248" s="13">
        <v>42497.603680555556</v>
      </c>
    </row>
    <row r="249" spans="1:20" ht="42" customHeight="1" x14ac:dyDescent="0.25">
      <c r="A249">
        <v>4002</v>
      </c>
      <c r="B249" s="9" t="s">
        <v>3998</v>
      </c>
      <c r="C249" s="3" t="s">
        <v>8108</v>
      </c>
      <c r="D249" s="5">
        <v>1250</v>
      </c>
      <c r="E249" s="7">
        <v>23</v>
      </c>
      <c r="F249" t="s">
        <v>8220</v>
      </c>
      <c r="G249" t="s">
        <v>8223</v>
      </c>
      <c r="H249" t="s">
        <v>8245</v>
      </c>
      <c r="I249">
        <v>1411779761</v>
      </c>
      <c r="J249">
        <v>1409187761</v>
      </c>
      <c r="K249" t="b">
        <v>0</v>
      </c>
      <c r="L249">
        <v>4</v>
      </c>
      <c r="M249" t="b">
        <v>0</v>
      </c>
      <c r="N249" t="s">
        <v>8269</v>
      </c>
      <c r="O249">
        <v>2</v>
      </c>
      <c r="P249">
        <v>5.75</v>
      </c>
      <c r="Q249" t="s">
        <v>8315</v>
      </c>
      <c r="R249" t="s">
        <v>8316</v>
      </c>
      <c r="S249" s="13">
        <v>41879.043530092589</v>
      </c>
      <c r="T249" s="13">
        <v>41909.043530092589</v>
      </c>
    </row>
    <row r="250" spans="1:20" ht="42" customHeight="1" x14ac:dyDescent="0.25">
      <c r="A250">
        <v>4003</v>
      </c>
      <c r="B250" s="9" t="s">
        <v>3999</v>
      </c>
      <c r="C250" s="3" t="s">
        <v>8071</v>
      </c>
      <c r="D250" s="5">
        <v>2000</v>
      </c>
      <c r="E250" s="7">
        <v>201</v>
      </c>
      <c r="F250" t="s">
        <v>8220</v>
      </c>
      <c r="G250" t="s">
        <v>8223</v>
      </c>
      <c r="H250" t="s">
        <v>8245</v>
      </c>
      <c r="I250">
        <v>1424009147</v>
      </c>
      <c r="J250">
        <v>1421417147</v>
      </c>
      <c r="K250" t="b">
        <v>0</v>
      </c>
      <c r="L250">
        <v>2</v>
      </c>
      <c r="M250" t="b">
        <v>0</v>
      </c>
      <c r="N250" t="s">
        <v>8269</v>
      </c>
      <c r="O250">
        <v>10</v>
      </c>
      <c r="P250">
        <v>100.5</v>
      </c>
      <c r="Q250" t="s">
        <v>8315</v>
      </c>
      <c r="R250" t="s">
        <v>8316</v>
      </c>
      <c r="S250" s="13">
        <v>42020.587349537032</v>
      </c>
      <c r="T250" s="13">
        <v>42050.587349537032</v>
      </c>
    </row>
    <row r="251" spans="1:20" ht="42" customHeight="1" x14ac:dyDescent="0.25">
      <c r="A251">
        <v>4004</v>
      </c>
      <c r="B251" s="9" t="s">
        <v>4000</v>
      </c>
      <c r="C251" s="3" t="s">
        <v>8109</v>
      </c>
      <c r="D251" s="5">
        <v>500</v>
      </c>
      <c r="E251" s="7">
        <v>1</v>
      </c>
      <c r="F251" t="s">
        <v>8220</v>
      </c>
      <c r="G251" t="s">
        <v>8223</v>
      </c>
      <c r="H251" t="s">
        <v>8245</v>
      </c>
      <c r="I251">
        <v>1412740457</v>
      </c>
      <c r="J251">
        <v>1410148457</v>
      </c>
      <c r="K251" t="b">
        <v>0</v>
      </c>
      <c r="L251">
        <v>1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41890.16269675926</v>
      </c>
      <c r="T251" s="13">
        <v>41920.16269675926</v>
      </c>
    </row>
    <row r="252" spans="1:20" ht="42" customHeight="1" x14ac:dyDescent="0.25">
      <c r="A252">
        <v>4005</v>
      </c>
      <c r="B252" s="9" t="s">
        <v>4001</v>
      </c>
      <c r="C252" s="3" t="s">
        <v>8110</v>
      </c>
      <c r="D252" s="5">
        <v>3000</v>
      </c>
      <c r="E252" s="7">
        <v>40</v>
      </c>
      <c r="F252" t="s">
        <v>8220</v>
      </c>
      <c r="G252" t="s">
        <v>8223</v>
      </c>
      <c r="H252" t="s">
        <v>8245</v>
      </c>
      <c r="I252">
        <v>1413832985</v>
      </c>
      <c r="J252">
        <v>1408648985</v>
      </c>
      <c r="K252" t="b">
        <v>0</v>
      </c>
      <c r="L252">
        <v>2</v>
      </c>
      <c r="M252" t="b">
        <v>0</v>
      </c>
      <c r="N252" t="s">
        <v>8269</v>
      </c>
      <c r="O252">
        <v>1</v>
      </c>
      <c r="P252">
        <v>20</v>
      </c>
      <c r="Q252" t="s">
        <v>8315</v>
      </c>
      <c r="R252" t="s">
        <v>8316</v>
      </c>
      <c r="S252" s="13">
        <v>41872.807696759257</v>
      </c>
      <c r="T252" s="13">
        <v>41932.807696759257</v>
      </c>
    </row>
    <row r="253" spans="1:20" ht="42" customHeight="1" x14ac:dyDescent="0.25">
      <c r="A253">
        <v>4006</v>
      </c>
      <c r="B253" s="9" t="s">
        <v>4002</v>
      </c>
      <c r="C253" s="3" t="s">
        <v>8111</v>
      </c>
      <c r="D253" s="5">
        <v>30000</v>
      </c>
      <c r="E253" s="7">
        <v>2</v>
      </c>
      <c r="F253" t="s">
        <v>8220</v>
      </c>
      <c r="G253" t="s">
        <v>8223</v>
      </c>
      <c r="H253" t="s">
        <v>8245</v>
      </c>
      <c r="I253">
        <v>1455647587</v>
      </c>
      <c r="J253">
        <v>1453487587</v>
      </c>
      <c r="K253" t="b">
        <v>0</v>
      </c>
      <c r="L253">
        <v>1</v>
      </c>
      <c r="M253" t="b">
        <v>0</v>
      </c>
      <c r="N253" t="s">
        <v>8269</v>
      </c>
      <c r="O253">
        <v>0</v>
      </c>
      <c r="P253">
        <v>2</v>
      </c>
      <c r="Q253" t="s">
        <v>8315</v>
      </c>
      <c r="R253" t="s">
        <v>8316</v>
      </c>
      <c r="S253" s="13">
        <v>42391.772997685184</v>
      </c>
      <c r="T253" s="13">
        <v>42416.772997685184</v>
      </c>
    </row>
    <row r="254" spans="1:20" ht="42" customHeight="1" x14ac:dyDescent="0.25">
      <c r="A254">
        <v>4007</v>
      </c>
      <c r="B254" s="9" t="s">
        <v>4003</v>
      </c>
      <c r="C254" s="3" t="s">
        <v>8112</v>
      </c>
      <c r="D254" s="5">
        <v>2000</v>
      </c>
      <c r="E254" s="7">
        <v>5</v>
      </c>
      <c r="F254" t="s">
        <v>8220</v>
      </c>
      <c r="G254" t="s">
        <v>8223</v>
      </c>
      <c r="H254" t="s">
        <v>8245</v>
      </c>
      <c r="I254">
        <v>1409070480</v>
      </c>
      <c r="J254">
        <v>1406572381</v>
      </c>
      <c r="K254" t="b">
        <v>0</v>
      </c>
      <c r="L254">
        <v>1</v>
      </c>
      <c r="M254" t="b">
        <v>0</v>
      </c>
      <c r="N254" t="s">
        <v>8269</v>
      </c>
      <c r="O254">
        <v>0</v>
      </c>
      <c r="P254">
        <v>5</v>
      </c>
      <c r="Q254" t="s">
        <v>8315</v>
      </c>
      <c r="R254" t="s">
        <v>8316</v>
      </c>
      <c r="S254" s="13">
        <v>41848.772928240738</v>
      </c>
      <c r="T254" s="13">
        <v>41877.686111111114</v>
      </c>
    </row>
    <row r="255" spans="1:20" ht="42" customHeight="1" x14ac:dyDescent="0.25">
      <c r="A255">
        <v>4010</v>
      </c>
      <c r="B255" s="9" t="s">
        <v>4006</v>
      </c>
      <c r="C255" s="3" t="s">
        <v>8115</v>
      </c>
      <c r="D255" s="5">
        <v>7200</v>
      </c>
      <c r="E255" s="7">
        <v>1742</v>
      </c>
      <c r="F255" t="s">
        <v>8220</v>
      </c>
      <c r="G255" t="s">
        <v>8223</v>
      </c>
      <c r="H255" t="s">
        <v>8245</v>
      </c>
      <c r="I255">
        <v>1414348166</v>
      </c>
      <c r="J255">
        <v>1412879366</v>
      </c>
      <c r="K255" t="b">
        <v>0</v>
      </c>
      <c r="L255">
        <v>38</v>
      </c>
      <c r="M255" t="b">
        <v>0</v>
      </c>
      <c r="N255" t="s">
        <v>8269</v>
      </c>
      <c r="O255">
        <v>24</v>
      </c>
      <c r="P255">
        <v>45.84</v>
      </c>
      <c r="Q255" t="s">
        <v>8315</v>
      </c>
      <c r="R255" t="s">
        <v>8316</v>
      </c>
      <c r="S255" s="13">
        <v>41921.770439814813</v>
      </c>
      <c r="T255" s="13">
        <v>41938.770439814813</v>
      </c>
    </row>
    <row r="256" spans="1:20" ht="42" customHeight="1" x14ac:dyDescent="0.25">
      <c r="A256">
        <v>4013</v>
      </c>
      <c r="B256" s="9" t="s">
        <v>4009</v>
      </c>
      <c r="C256" s="3" t="s">
        <v>8118</v>
      </c>
      <c r="D256" s="5">
        <v>2000</v>
      </c>
      <c r="E256" s="7">
        <v>26</v>
      </c>
      <c r="F256" t="s">
        <v>8220</v>
      </c>
      <c r="G256" t="s">
        <v>8223</v>
      </c>
      <c r="H256" t="s">
        <v>8245</v>
      </c>
      <c r="I256">
        <v>1424070823</v>
      </c>
      <c r="J256">
        <v>1421478823</v>
      </c>
      <c r="K256" t="b">
        <v>0</v>
      </c>
      <c r="L256">
        <v>2</v>
      </c>
      <c r="M256" t="b">
        <v>0</v>
      </c>
      <c r="N256" t="s">
        <v>8269</v>
      </c>
      <c r="O256">
        <v>1</v>
      </c>
      <c r="P256">
        <v>13</v>
      </c>
      <c r="Q256" t="s">
        <v>8315</v>
      </c>
      <c r="R256" t="s">
        <v>8316</v>
      </c>
      <c r="S256" s="13">
        <v>42021.301192129627</v>
      </c>
      <c r="T256" s="13">
        <v>42051.301192129627</v>
      </c>
    </row>
    <row r="257" spans="1:20" ht="42" customHeight="1" x14ac:dyDescent="0.25">
      <c r="A257">
        <v>4014</v>
      </c>
      <c r="B257" s="9" t="s">
        <v>4010</v>
      </c>
      <c r="C257" s="3" t="s">
        <v>8119</v>
      </c>
      <c r="D257" s="5">
        <v>9000</v>
      </c>
      <c r="E257" s="7">
        <v>0</v>
      </c>
      <c r="F257" t="s">
        <v>8220</v>
      </c>
      <c r="G257" t="s">
        <v>8223</v>
      </c>
      <c r="H257" t="s">
        <v>8245</v>
      </c>
      <c r="I257">
        <v>1457157269</v>
      </c>
      <c r="J257">
        <v>1455861269</v>
      </c>
      <c r="K257" t="b">
        <v>0</v>
      </c>
      <c r="L257">
        <v>0</v>
      </c>
      <c r="M257" t="b">
        <v>0</v>
      </c>
      <c r="N257" t="s">
        <v>8269</v>
      </c>
      <c r="O257">
        <v>0</v>
      </c>
      <c r="P257">
        <v>0</v>
      </c>
      <c r="Q257" t="s">
        <v>8315</v>
      </c>
      <c r="R257" t="s">
        <v>8316</v>
      </c>
      <c r="S257" s="13">
        <v>42419.246168981481</v>
      </c>
      <c r="T257" s="13">
        <v>42434.246168981481</v>
      </c>
    </row>
    <row r="258" spans="1:20" ht="42" customHeight="1" x14ac:dyDescent="0.25">
      <c r="A258">
        <v>4015</v>
      </c>
      <c r="B258" s="9" t="s">
        <v>4011</v>
      </c>
      <c r="C258" s="3" t="s">
        <v>8120</v>
      </c>
      <c r="D258" s="5">
        <v>7000</v>
      </c>
      <c r="E258" s="7">
        <v>1</v>
      </c>
      <c r="F258" t="s">
        <v>8220</v>
      </c>
      <c r="G258" t="s">
        <v>8223</v>
      </c>
      <c r="H258" t="s">
        <v>8245</v>
      </c>
      <c r="I258">
        <v>1437331463</v>
      </c>
      <c r="J258">
        <v>1434739463</v>
      </c>
      <c r="K258" t="b">
        <v>0</v>
      </c>
      <c r="L258">
        <v>1</v>
      </c>
      <c r="M258" t="b">
        <v>0</v>
      </c>
      <c r="N258" t="s">
        <v>8269</v>
      </c>
      <c r="O258">
        <v>0</v>
      </c>
      <c r="P258">
        <v>1</v>
      </c>
      <c r="Q258" t="s">
        <v>8315</v>
      </c>
      <c r="R258" t="s">
        <v>8316</v>
      </c>
      <c r="S258" s="13">
        <v>42174.780821759254</v>
      </c>
      <c r="T258" s="13">
        <v>42204.780821759254</v>
      </c>
    </row>
    <row r="259" spans="1:20" ht="42" customHeight="1" x14ac:dyDescent="0.25">
      <c r="A259">
        <v>4017</v>
      </c>
      <c r="B259" s="9" t="s">
        <v>4013</v>
      </c>
      <c r="C259" s="3" t="s">
        <v>8122</v>
      </c>
      <c r="D259" s="5">
        <v>10000</v>
      </c>
      <c r="E259" s="7">
        <v>105</v>
      </c>
      <c r="F259" t="s">
        <v>8220</v>
      </c>
      <c r="G259" t="s">
        <v>8223</v>
      </c>
      <c r="H259" t="s">
        <v>8245</v>
      </c>
      <c r="I259">
        <v>1409846874</v>
      </c>
      <c r="J259">
        <v>1407254874</v>
      </c>
      <c r="K259" t="b">
        <v>0</v>
      </c>
      <c r="L259">
        <v>2</v>
      </c>
      <c r="M259" t="b">
        <v>0</v>
      </c>
      <c r="N259" t="s">
        <v>8269</v>
      </c>
      <c r="O259">
        <v>1</v>
      </c>
      <c r="P259">
        <v>52.5</v>
      </c>
      <c r="Q259" t="s">
        <v>8315</v>
      </c>
      <c r="R259" t="s">
        <v>8316</v>
      </c>
      <c r="S259" s="13">
        <v>41856.672152777777</v>
      </c>
      <c r="T259" s="13">
        <v>41886.672152777777</v>
      </c>
    </row>
    <row r="260" spans="1:20" ht="42" customHeight="1" x14ac:dyDescent="0.25">
      <c r="A260">
        <v>4019</v>
      </c>
      <c r="B260" s="9" t="s">
        <v>4015</v>
      </c>
      <c r="C260" s="3" t="s">
        <v>8124</v>
      </c>
      <c r="D260" s="5">
        <v>3500</v>
      </c>
      <c r="E260" s="7">
        <v>29</v>
      </c>
      <c r="F260" t="s">
        <v>8220</v>
      </c>
      <c r="G260" t="s">
        <v>8223</v>
      </c>
      <c r="H260" t="s">
        <v>8245</v>
      </c>
      <c r="I260">
        <v>1460737680</v>
      </c>
      <c r="J260">
        <v>1455725596</v>
      </c>
      <c r="K260" t="b">
        <v>0</v>
      </c>
      <c r="L260">
        <v>4</v>
      </c>
      <c r="M260" t="b">
        <v>0</v>
      </c>
      <c r="N260" t="s">
        <v>8269</v>
      </c>
      <c r="O260">
        <v>1</v>
      </c>
      <c r="P260">
        <v>7.25</v>
      </c>
      <c r="Q260" t="s">
        <v>8315</v>
      </c>
      <c r="R260" t="s">
        <v>8316</v>
      </c>
      <c r="S260" s="13">
        <v>42417.675879629634</v>
      </c>
      <c r="T260" s="13">
        <v>42475.686111111107</v>
      </c>
    </row>
    <row r="261" spans="1:20" ht="42" customHeight="1" x14ac:dyDescent="0.25">
      <c r="A261">
        <v>4020</v>
      </c>
      <c r="B261" s="9" t="s">
        <v>4016</v>
      </c>
      <c r="C261" s="3" t="s">
        <v>8125</v>
      </c>
      <c r="D261" s="5">
        <v>600</v>
      </c>
      <c r="E261" s="7">
        <v>100</v>
      </c>
      <c r="F261" t="s">
        <v>8220</v>
      </c>
      <c r="G261" t="s">
        <v>8223</v>
      </c>
      <c r="H261" t="s">
        <v>8245</v>
      </c>
      <c r="I261">
        <v>1427168099</v>
      </c>
      <c r="J261">
        <v>1424579699</v>
      </c>
      <c r="K261" t="b">
        <v>0</v>
      </c>
      <c r="L261">
        <v>3</v>
      </c>
      <c r="M261" t="b">
        <v>0</v>
      </c>
      <c r="N261" t="s">
        <v>8269</v>
      </c>
      <c r="O261">
        <v>17</v>
      </c>
      <c r="P261">
        <v>33.33</v>
      </c>
      <c r="Q261" t="s">
        <v>8315</v>
      </c>
      <c r="R261" t="s">
        <v>8316</v>
      </c>
      <c r="S261" s="13">
        <v>42057.190960648149</v>
      </c>
      <c r="T261" s="13">
        <v>42087.149293981478</v>
      </c>
    </row>
    <row r="262" spans="1:20" ht="42" customHeight="1" x14ac:dyDescent="0.25">
      <c r="A262">
        <v>4021</v>
      </c>
      <c r="B262" s="9" t="s">
        <v>4017</v>
      </c>
      <c r="C262" s="3" t="s">
        <v>8126</v>
      </c>
      <c r="D262" s="5">
        <v>15000</v>
      </c>
      <c r="E262" s="7">
        <v>125</v>
      </c>
      <c r="F262" t="s">
        <v>8220</v>
      </c>
      <c r="G262" t="s">
        <v>8223</v>
      </c>
      <c r="H262" t="s">
        <v>8245</v>
      </c>
      <c r="I262">
        <v>1414360358</v>
      </c>
      <c r="J262">
        <v>1409176358</v>
      </c>
      <c r="K262" t="b">
        <v>0</v>
      </c>
      <c r="L262">
        <v>2</v>
      </c>
      <c r="M262" t="b">
        <v>0</v>
      </c>
      <c r="N262" t="s">
        <v>8269</v>
      </c>
      <c r="O262">
        <v>1</v>
      </c>
      <c r="P262">
        <v>62.5</v>
      </c>
      <c r="Q262" t="s">
        <v>8315</v>
      </c>
      <c r="R262" t="s">
        <v>8316</v>
      </c>
      <c r="S262" s="13">
        <v>41878.911550925928</v>
      </c>
      <c r="T262" s="13">
        <v>41938.911550925928</v>
      </c>
    </row>
    <row r="263" spans="1:20" ht="42" customHeight="1" x14ac:dyDescent="0.25">
      <c r="A263">
        <v>4022</v>
      </c>
      <c r="B263" s="9" t="s">
        <v>4018</v>
      </c>
      <c r="C263" s="3" t="s">
        <v>8127</v>
      </c>
      <c r="D263" s="5">
        <v>18000</v>
      </c>
      <c r="E263" s="7">
        <v>12521</v>
      </c>
      <c r="F263" t="s">
        <v>8220</v>
      </c>
      <c r="G263" t="s">
        <v>8223</v>
      </c>
      <c r="H263" t="s">
        <v>8245</v>
      </c>
      <c r="I263">
        <v>1422759240</v>
      </c>
      <c r="J263">
        <v>1418824867</v>
      </c>
      <c r="K263" t="b">
        <v>0</v>
      </c>
      <c r="L263">
        <v>197</v>
      </c>
      <c r="M263" t="b">
        <v>0</v>
      </c>
      <c r="N263" t="s">
        <v>8269</v>
      </c>
      <c r="O263">
        <v>70</v>
      </c>
      <c r="P263">
        <v>63.56</v>
      </c>
      <c r="Q263" t="s">
        <v>8315</v>
      </c>
      <c r="R263" t="s">
        <v>8316</v>
      </c>
      <c r="S263" s="13">
        <v>41990.584108796291</v>
      </c>
      <c r="T263" s="13">
        <v>42036.120833333334</v>
      </c>
    </row>
    <row r="264" spans="1:20" ht="42" customHeight="1" x14ac:dyDescent="0.25">
      <c r="A264">
        <v>4023</v>
      </c>
      <c r="B264" s="9" t="s">
        <v>4019</v>
      </c>
      <c r="C264" s="3" t="s">
        <v>8128</v>
      </c>
      <c r="D264" s="5">
        <v>7000</v>
      </c>
      <c r="E264" s="7">
        <v>0</v>
      </c>
      <c r="F264" t="s">
        <v>8220</v>
      </c>
      <c r="G264" t="s">
        <v>8223</v>
      </c>
      <c r="H264" t="s">
        <v>8245</v>
      </c>
      <c r="I264">
        <v>1458860363</v>
      </c>
      <c r="J264">
        <v>1454975963</v>
      </c>
      <c r="K264" t="b">
        <v>0</v>
      </c>
      <c r="L264">
        <v>0</v>
      </c>
      <c r="M264" t="b">
        <v>0</v>
      </c>
      <c r="N264" t="s">
        <v>8269</v>
      </c>
      <c r="O264">
        <v>0</v>
      </c>
      <c r="P264">
        <v>0</v>
      </c>
      <c r="Q264" t="s">
        <v>8315</v>
      </c>
      <c r="R264" t="s">
        <v>8316</v>
      </c>
      <c r="S264" s="13">
        <v>42408.999571759254</v>
      </c>
      <c r="T264" s="13">
        <v>42453.957905092597</v>
      </c>
    </row>
    <row r="265" spans="1:20" ht="42" customHeight="1" x14ac:dyDescent="0.25">
      <c r="A265">
        <v>4024</v>
      </c>
      <c r="B265" s="9" t="s">
        <v>4020</v>
      </c>
      <c r="C265" s="3" t="s">
        <v>8129</v>
      </c>
      <c r="D265" s="5">
        <v>800</v>
      </c>
      <c r="E265" s="7">
        <v>10</v>
      </c>
      <c r="F265" t="s">
        <v>8220</v>
      </c>
      <c r="G265" t="s">
        <v>8223</v>
      </c>
      <c r="H265" t="s">
        <v>8245</v>
      </c>
      <c r="I265">
        <v>1441037097</v>
      </c>
      <c r="J265">
        <v>1438445097</v>
      </c>
      <c r="K265" t="b">
        <v>0</v>
      </c>
      <c r="L265">
        <v>1</v>
      </c>
      <c r="M265" t="b">
        <v>0</v>
      </c>
      <c r="N265" t="s">
        <v>8269</v>
      </c>
      <c r="O265">
        <v>1</v>
      </c>
      <c r="P265">
        <v>10</v>
      </c>
      <c r="Q265" t="s">
        <v>8315</v>
      </c>
      <c r="R265" t="s">
        <v>8316</v>
      </c>
      <c r="S265" s="13">
        <v>42217.670104166667</v>
      </c>
      <c r="T265" s="13">
        <v>42247.670104166667</v>
      </c>
    </row>
    <row r="266" spans="1:20" ht="42" customHeight="1" x14ac:dyDescent="0.25">
      <c r="A266">
        <v>4026</v>
      </c>
      <c r="B266" s="9" t="s">
        <v>4022</v>
      </c>
      <c r="C266" s="3" t="s">
        <v>8131</v>
      </c>
      <c r="D266" s="5">
        <v>4000</v>
      </c>
      <c r="E266" s="7">
        <v>0</v>
      </c>
      <c r="F266" t="s">
        <v>8220</v>
      </c>
      <c r="G266" t="s">
        <v>8223</v>
      </c>
      <c r="H266" t="s">
        <v>8245</v>
      </c>
      <c r="I266">
        <v>1449247439</v>
      </c>
      <c r="J266">
        <v>1444059839</v>
      </c>
      <c r="K266" t="b">
        <v>0</v>
      </c>
      <c r="L266">
        <v>0</v>
      </c>
      <c r="M266" t="b">
        <v>0</v>
      </c>
      <c r="N266" t="s">
        <v>8269</v>
      </c>
      <c r="O266">
        <v>0</v>
      </c>
      <c r="P266">
        <v>0</v>
      </c>
      <c r="Q266" t="s">
        <v>8315</v>
      </c>
      <c r="R266" t="s">
        <v>8316</v>
      </c>
      <c r="S266" s="13">
        <v>42282.655543981484</v>
      </c>
      <c r="T266" s="13">
        <v>42342.697210648148</v>
      </c>
    </row>
    <row r="267" spans="1:20" ht="42" customHeight="1" x14ac:dyDescent="0.25">
      <c r="A267">
        <v>4027</v>
      </c>
      <c r="B267" s="9" t="s">
        <v>4023</v>
      </c>
      <c r="C267" s="3" t="s">
        <v>8132</v>
      </c>
      <c r="D267" s="5">
        <v>3000</v>
      </c>
      <c r="E267" s="7">
        <v>215</v>
      </c>
      <c r="F267" t="s">
        <v>8220</v>
      </c>
      <c r="G267" t="s">
        <v>8223</v>
      </c>
      <c r="H267" t="s">
        <v>8245</v>
      </c>
      <c r="I267">
        <v>1487811600</v>
      </c>
      <c r="J267">
        <v>1486077481</v>
      </c>
      <c r="K267" t="b">
        <v>0</v>
      </c>
      <c r="L267">
        <v>7</v>
      </c>
      <c r="M267" t="b">
        <v>0</v>
      </c>
      <c r="N267" t="s">
        <v>8269</v>
      </c>
      <c r="O267">
        <v>7</v>
      </c>
      <c r="P267">
        <v>30.71</v>
      </c>
      <c r="Q267" t="s">
        <v>8315</v>
      </c>
      <c r="R267" t="s">
        <v>8316</v>
      </c>
      <c r="S267" s="13">
        <v>42768.97084490741</v>
      </c>
      <c r="T267" s="13">
        <v>42789.041666666672</v>
      </c>
    </row>
    <row r="268" spans="1:20" ht="42" customHeight="1" x14ac:dyDescent="0.25">
      <c r="A268">
        <v>4028</v>
      </c>
      <c r="B268" s="9" t="s">
        <v>4024</v>
      </c>
      <c r="C268" s="3" t="s">
        <v>8133</v>
      </c>
      <c r="D268" s="5">
        <v>2000</v>
      </c>
      <c r="E268" s="7">
        <v>561</v>
      </c>
      <c r="F268" t="s">
        <v>8220</v>
      </c>
      <c r="G268" t="s">
        <v>8223</v>
      </c>
      <c r="H268" t="s">
        <v>8245</v>
      </c>
      <c r="I268">
        <v>1402007500</v>
      </c>
      <c r="J268">
        <v>1399415500</v>
      </c>
      <c r="K268" t="b">
        <v>0</v>
      </c>
      <c r="L268">
        <v>11</v>
      </c>
      <c r="M268" t="b">
        <v>0</v>
      </c>
      <c r="N268" t="s">
        <v>8269</v>
      </c>
      <c r="O268">
        <v>28</v>
      </c>
      <c r="P268">
        <v>51</v>
      </c>
      <c r="Q268" t="s">
        <v>8315</v>
      </c>
      <c r="R268" t="s">
        <v>8316</v>
      </c>
      <c r="S268" s="13">
        <v>41765.938657407409</v>
      </c>
      <c r="T268" s="13">
        <v>41795.938657407409</v>
      </c>
    </row>
    <row r="269" spans="1:20" ht="42" customHeight="1" x14ac:dyDescent="0.25">
      <c r="A269">
        <v>4029</v>
      </c>
      <c r="B269" s="9" t="s">
        <v>4025</v>
      </c>
      <c r="C269" s="3" t="s">
        <v>8134</v>
      </c>
      <c r="D269" s="5">
        <v>20000</v>
      </c>
      <c r="E269" s="7">
        <v>0</v>
      </c>
      <c r="F269" t="s">
        <v>8220</v>
      </c>
      <c r="G269" t="s">
        <v>8223</v>
      </c>
      <c r="H269" t="s">
        <v>8245</v>
      </c>
      <c r="I269">
        <v>1450053370</v>
      </c>
      <c r="J269">
        <v>1447461370</v>
      </c>
      <c r="K269" t="b">
        <v>0</v>
      </c>
      <c r="L269">
        <v>0</v>
      </c>
      <c r="M269" t="b">
        <v>0</v>
      </c>
      <c r="N269" t="s">
        <v>8269</v>
      </c>
      <c r="O269">
        <v>0</v>
      </c>
      <c r="P269">
        <v>0</v>
      </c>
      <c r="Q269" t="s">
        <v>8315</v>
      </c>
      <c r="R269" t="s">
        <v>8316</v>
      </c>
      <c r="S269" s="13">
        <v>42322.025115740747</v>
      </c>
      <c r="T269" s="13">
        <v>42352.025115740747</v>
      </c>
    </row>
    <row r="270" spans="1:20" ht="42" customHeight="1" x14ac:dyDescent="0.25">
      <c r="A270">
        <v>4030</v>
      </c>
      <c r="B270" s="9" t="s">
        <v>4026</v>
      </c>
      <c r="C270" s="3" t="s">
        <v>8135</v>
      </c>
      <c r="D270" s="5">
        <v>2500</v>
      </c>
      <c r="E270" s="7">
        <v>400</v>
      </c>
      <c r="F270" t="s">
        <v>8220</v>
      </c>
      <c r="G270" t="s">
        <v>8223</v>
      </c>
      <c r="H270" t="s">
        <v>8245</v>
      </c>
      <c r="I270">
        <v>1454525340</v>
      </c>
      <c r="J270">
        <v>1452008599</v>
      </c>
      <c r="K270" t="b">
        <v>0</v>
      </c>
      <c r="L270">
        <v>6</v>
      </c>
      <c r="M270" t="b">
        <v>0</v>
      </c>
      <c r="N270" t="s">
        <v>8269</v>
      </c>
      <c r="O270">
        <v>16</v>
      </c>
      <c r="P270">
        <v>66.67</v>
      </c>
      <c r="Q270" t="s">
        <v>8315</v>
      </c>
      <c r="R270" t="s">
        <v>8316</v>
      </c>
      <c r="S270" s="13">
        <v>42374.655081018514</v>
      </c>
      <c r="T270" s="13">
        <v>42403.784027777772</v>
      </c>
    </row>
    <row r="271" spans="1:20" ht="42" customHeight="1" x14ac:dyDescent="0.25">
      <c r="A271">
        <v>4031</v>
      </c>
      <c r="B271" s="9" t="s">
        <v>4027</v>
      </c>
      <c r="C271" s="3" t="s">
        <v>8136</v>
      </c>
      <c r="D271" s="5">
        <v>5000</v>
      </c>
      <c r="E271" s="7">
        <v>0</v>
      </c>
      <c r="F271" t="s">
        <v>8220</v>
      </c>
      <c r="G271" t="s">
        <v>8223</v>
      </c>
      <c r="H271" t="s">
        <v>8245</v>
      </c>
      <c r="I271">
        <v>1418914964</v>
      </c>
      <c r="J271">
        <v>1414591364</v>
      </c>
      <c r="K271" t="b">
        <v>0</v>
      </c>
      <c r="L271">
        <v>0</v>
      </c>
      <c r="M271" t="b">
        <v>0</v>
      </c>
      <c r="N271" t="s">
        <v>8269</v>
      </c>
      <c r="O271">
        <v>0</v>
      </c>
      <c r="P271">
        <v>0</v>
      </c>
      <c r="Q271" t="s">
        <v>8315</v>
      </c>
      <c r="R271" t="s">
        <v>8316</v>
      </c>
      <c r="S271" s="13">
        <v>41941.585231481484</v>
      </c>
      <c r="T271" s="13">
        <v>41991.626898148148</v>
      </c>
    </row>
    <row r="272" spans="1:20" ht="42" customHeight="1" x14ac:dyDescent="0.25">
      <c r="A272">
        <v>4032</v>
      </c>
      <c r="B272" s="9" t="s">
        <v>4028</v>
      </c>
      <c r="C272" s="3" t="s">
        <v>8137</v>
      </c>
      <c r="D272" s="5">
        <v>6048</v>
      </c>
      <c r="E272" s="7">
        <v>413</v>
      </c>
      <c r="F272" t="s">
        <v>8220</v>
      </c>
      <c r="G272" t="s">
        <v>8223</v>
      </c>
      <c r="H272" t="s">
        <v>8245</v>
      </c>
      <c r="I272">
        <v>1450211116</v>
      </c>
      <c r="J272">
        <v>1445023516</v>
      </c>
      <c r="K272" t="b">
        <v>0</v>
      </c>
      <c r="L272">
        <v>7</v>
      </c>
      <c r="M272" t="b">
        <v>0</v>
      </c>
      <c r="N272" t="s">
        <v>8269</v>
      </c>
      <c r="O272">
        <v>7</v>
      </c>
      <c r="P272">
        <v>59</v>
      </c>
      <c r="Q272" t="s">
        <v>8315</v>
      </c>
      <c r="R272" t="s">
        <v>8316</v>
      </c>
      <c r="S272" s="13">
        <v>42293.809212962966</v>
      </c>
      <c r="T272" s="13">
        <v>42353.85087962963</v>
      </c>
    </row>
    <row r="273" spans="1:20" ht="42" customHeight="1" x14ac:dyDescent="0.25">
      <c r="A273">
        <v>4034</v>
      </c>
      <c r="B273" s="9" t="s">
        <v>4030</v>
      </c>
      <c r="C273" s="3" t="s">
        <v>8139</v>
      </c>
      <c r="D273" s="5">
        <v>13500</v>
      </c>
      <c r="E273" s="7">
        <v>200</v>
      </c>
      <c r="F273" t="s">
        <v>8220</v>
      </c>
      <c r="G273" t="s">
        <v>8223</v>
      </c>
      <c r="H273" t="s">
        <v>8245</v>
      </c>
      <c r="I273">
        <v>1428097450</v>
      </c>
      <c r="J273">
        <v>1425509050</v>
      </c>
      <c r="K273" t="b">
        <v>0</v>
      </c>
      <c r="L273">
        <v>2</v>
      </c>
      <c r="M273" t="b">
        <v>0</v>
      </c>
      <c r="N273" t="s">
        <v>8269</v>
      </c>
      <c r="O273">
        <v>1</v>
      </c>
      <c r="P273">
        <v>100</v>
      </c>
      <c r="Q273" t="s">
        <v>8315</v>
      </c>
      <c r="R273" t="s">
        <v>8316</v>
      </c>
      <c r="S273" s="13">
        <v>42067.947337962964</v>
      </c>
      <c r="T273" s="13">
        <v>42097.905671296292</v>
      </c>
    </row>
    <row r="274" spans="1:20" ht="42" customHeight="1" x14ac:dyDescent="0.25">
      <c r="A274">
        <v>4035</v>
      </c>
      <c r="B274" s="9" t="s">
        <v>4031</v>
      </c>
      <c r="C274" s="3" t="s">
        <v>8140</v>
      </c>
      <c r="D274" s="5">
        <v>10000</v>
      </c>
      <c r="E274" s="7">
        <v>3685</v>
      </c>
      <c r="F274" t="s">
        <v>8220</v>
      </c>
      <c r="G274" t="s">
        <v>8223</v>
      </c>
      <c r="H274" t="s">
        <v>8245</v>
      </c>
      <c r="I274">
        <v>1413925887</v>
      </c>
      <c r="J274">
        <v>1411333887</v>
      </c>
      <c r="K274" t="b">
        <v>0</v>
      </c>
      <c r="L274">
        <v>25</v>
      </c>
      <c r="M274" t="b">
        <v>0</v>
      </c>
      <c r="N274" t="s">
        <v>8269</v>
      </c>
      <c r="O274">
        <v>37</v>
      </c>
      <c r="P274">
        <v>147.4</v>
      </c>
      <c r="Q274" t="s">
        <v>8315</v>
      </c>
      <c r="R274" t="s">
        <v>8316</v>
      </c>
      <c r="S274" s="13">
        <v>41903.882951388885</v>
      </c>
      <c r="T274" s="13">
        <v>41933.882951388885</v>
      </c>
    </row>
    <row r="275" spans="1:20" ht="42" customHeight="1" x14ac:dyDescent="0.25">
      <c r="A275">
        <v>4036</v>
      </c>
      <c r="B275" s="9" t="s">
        <v>4032</v>
      </c>
      <c r="C275" s="3" t="s">
        <v>7438</v>
      </c>
      <c r="D275" s="5">
        <v>6000</v>
      </c>
      <c r="E275" s="7">
        <v>2823</v>
      </c>
      <c r="F275" t="s">
        <v>8220</v>
      </c>
      <c r="G275" t="s">
        <v>8223</v>
      </c>
      <c r="H275" t="s">
        <v>8245</v>
      </c>
      <c r="I275">
        <v>1404253800</v>
      </c>
      <c r="J275">
        <v>1402784964</v>
      </c>
      <c r="K275" t="b">
        <v>0</v>
      </c>
      <c r="L275">
        <v>17</v>
      </c>
      <c r="M275" t="b">
        <v>0</v>
      </c>
      <c r="N275" t="s">
        <v>8269</v>
      </c>
      <c r="O275">
        <v>47</v>
      </c>
      <c r="P275">
        <v>166.06</v>
      </c>
      <c r="Q275" t="s">
        <v>8315</v>
      </c>
      <c r="R275" t="s">
        <v>8316</v>
      </c>
      <c r="S275" s="13">
        <v>41804.937083333331</v>
      </c>
      <c r="T275" s="13">
        <v>41821.9375</v>
      </c>
    </row>
    <row r="276" spans="1:20" ht="42" customHeight="1" x14ac:dyDescent="0.25">
      <c r="A276">
        <v>4037</v>
      </c>
      <c r="B276" s="9" t="s">
        <v>4033</v>
      </c>
      <c r="C276" s="3" t="s">
        <v>8141</v>
      </c>
      <c r="D276" s="5">
        <v>700</v>
      </c>
      <c r="E276" s="7">
        <v>80</v>
      </c>
      <c r="F276" t="s">
        <v>8220</v>
      </c>
      <c r="G276" t="s">
        <v>8223</v>
      </c>
      <c r="H276" t="s">
        <v>8245</v>
      </c>
      <c r="I276">
        <v>1464099900</v>
      </c>
      <c r="J276">
        <v>1462585315</v>
      </c>
      <c r="K276" t="b">
        <v>0</v>
      </c>
      <c r="L276">
        <v>2</v>
      </c>
      <c r="M276" t="b">
        <v>0</v>
      </c>
      <c r="N276" t="s">
        <v>8269</v>
      </c>
      <c r="O276">
        <v>11</v>
      </c>
      <c r="P276">
        <v>40</v>
      </c>
      <c r="Q276" t="s">
        <v>8315</v>
      </c>
      <c r="R276" t="s">
        <v>8316</v>
      </c>
      <c r="S276" s="13">
        <v>42497.070775462969</v>
      </c>
      <c r="T276" s="13">
        <v>42514.600694444445</v>
      </c>
    </row>
    <row r="277" spans="1:20" ht="42" customHeight="1" x14ac:dyDescent="0.25">
      <c r="A277">
        <v>4038</v>
      </c>
      <c r="B277" s="9" t="s">
        <v>4034</v>
      </c>
      <c r="C277" s="3" t="s">
        <v>8142</v>
      </c>
      <c r="D277" s="5">
        <v>2500</v>
      </c>
      <c r="E277" s="7">
        <v>301</v>
      </c>
      <c r="F277" t="s">
        <v>8220</v>
      </c>
      <c r="G277" t="s">
        <v>8223</v>
      </c>
      <c r="H277" t="s">
        <v>8245</v>
      </c>
      <c r="I277">
        <v>1413573010</v>
      </c>
      <c r="J277">
        <v>1408389010</v>
      </c>
      <c r="K277" t="b">
        <v>0</v>
      </c>
      <c r="L277">
        <v>4</v>
      </c>
      <c r="M277" t="b">
        <v>0</v>
      </c>
      <c r="N277" t="s">
        <v>8269</v>
      </c>
      <c r="O277">
        <v>12</v>
      </c>
      <c r="P277">
        <v>75.25</v>
      </c>
      <c r="Q277" t="s">
        <v>8315</v>
      </c>
      <c r="R277" t="s">
        <v>8316</v>
      </c>
      <c r="S277" s="13">
        <v>41869.798726851855</v>
      </c>
      <c r="T277" s="13">
        <v>41929.798726851855</v>
      </c>
    </row>
    <row r="278" spans="1:20" ht="42" customHeight="1" x14ac:dyDescent="0.25">
      <c r="A278">
        <v>4039</v>
      </c>
      <c r="B278" s="9" t="s">
        <v>4035</v>
      </c>
      <c r="C278" s="3" t="s">
        <v>8143</v>
      </c>
      <c r="D278" s="5">
        <v>500</v>
      </c>
      <c r="E278" s="7">
        <v>300</v>
      </c>
      <c r="F278" t="s">
        <v>8220</v>
      </c>
      <c r="G278" t="s">
        <v>8223</v>
      </c>
      <c r="H278" t="s">
        <v>8245</v>
      </c>
      <c r="I278">
        <v>1448949540</v>
      </c>
      <c r="J278">
        <v>1446048367</v>
      </c>
      <c r="K278" t="b">
        <v>0</v>
      </c>
      <c r="L278">
        <v>5</v>
      </c>
      <c r="M278" t="b">
        <v>0</v>
      </c>
      <c r="N278" t="s">
        <v>8269</v>
      </c>
      <c r="O278">
        <v>60</v>
      </c>
      <c r="P278">
        <v>60</v>
      </c>
      <c r="Q278" t="s">
        <v>8315</v>
      </c>
      <c r="R278" t="s">
        <v>8316</v>
      </c>
      <c r="S278" s="13">
        <v>42305.670914351853</v>
      </c>
      <c r="T278" s="13">
        <v>42339.249305555553</v>
      </c>
    </row>
    <row r="279" spans="1:20" ht="42" customHeight="1" x14ac:dyDescent="0.25">
      <c r="A279">
        <v>4040</v>
      </c>
      <c r="B279" s="9" t="s">
        <v>4036</v>
      </c>
      <c r="C279" s="3" t="s">
        <v>8144</v>
      </c>
      <c r="D279" s="5">
        <v>8000</v>
      </c>
      <c r="E279" s="7">
        <v>2500</v>
      </c>
      <c r="F279" t="s">
        <v>8220</v>
      </c>
      <c r="G279" t="s">
        <v>8223</v>
      </c>
      <c r="H279" t="s">
        <v>8245</v>
      </c>
      <c r="I279">
        <v>1437188400</v>
      </c>
      <c r="J279">
        <v>1432100004</v>
      </c>
      <c r="K279" t="b">
        <v>0</v>
      </c>
      <c r="L279">
        <v>2</v>
      </c>
      <c r="M279" t="b">
        <v>0</v>
      </c>
      <c r="N279" t="s">
        <v>8269</v>
      </c>
      <c r="O279">
        <v>31</v>
      </c>
      <c r="P279">
        <v>1250</v>
      </c>
      <c r="Q279" t="s">
        <v>8315</v>
      </c>
      <c r="R279" t="s">
        <v>8316</v>
      </c>
      <c r="S279" s="13">
        <v>42144.231527777782</v>
      </c>
      <c r="T279" s="13">
        <v>42203.125</v>
      </c>
    </row>
    <row r="280" spans="1:20" ht="42" customHeight="1" x14ac:dyDescent="0.25">
      <c r="A280">
        <v>4042</v>
      </c>
      <c r="B280" s="9" t="s">
        <v>4038</v>
      </c>
      <c r="C280" s="3" t="s">
        <v>8146</v>
      </c>
      <c r="D280" s="5">
        <v>10000</v>
      </c>
      <c r="E280" s="7">
        <v>21</v>
      </c>
      <c r="F280" t="s">
        <v>8220</v>
      </c>
      <c r="G280" t="s">
        <v>8223</v>
      </c>
      <c r="H280" t="s">
        <v>8245</v>
      </c>
      <c r="I280">
        <v>1421781360</v>
      </c>
      <c r="J280">
        <v>1419213664</v>
      </c>
      <c r="K280" t="b">
        <v>0</v>
      </c>
      <c r="L280">
        <v>3</v>
      </c>
      <c r="M280" t="b">
        <v>0</v>
      </c>
      <c r="N280" t="s">
        <v>8269</v>
      </c>
      <c r="O280">
        <v>0</v>
      </c>
      <c r="P280">
        <v>7</v>
      </c>
      <c r="Q280" t="s">
        <v>8315</v>
      </c>
      <c r="R280" t="s">
        <v>8316</v>
      </c>
      <c r="S280" s="13">
        <v>41995.084074074075</v>
      </c>
      <c r="T280" s="13">
        <v>42024.802777777775</v>
      </c>
    </row>
    <row r="281" spans="1:20" ht="42" customHeight="1" x14ac:dyDescent="0.25">
      <c r="A281">
        <v>4044</v>
      </c>
      <c r="B281" s="9" t="s">
        <v>4040</v>
      </c>
      <c r="C281" s="3" t="s">
        <v>8148</v>
      </c>
      <c r="D281" s="5">
        <v>600</v>
      </c>
      <c r="E281" s="7">
        <v>225</v>
      </c>
      <c r="F281" t="s">
        <v>8220</v>
      </c>
      <c r="G281" t="s">
        <v>8223</v>
      </c>
      <c r="H281" t="s">
        <v>8245</v>
      </c>
      <c r="I281">
        <v>1428642000</v>
      </c>
      <c r="J281">
        <v>1426050982</v>
      </c>
      <c r="K281" t="b">
        <v>0</v>
      </c>
      <c r="L281">
        <v>4</v>
      </c>
      <c r="M281" t="b">
        <v>0</v>
      </c>
      <c r="N281" t="s">
        <v>8269</v>
      </c>
      <c r="O281">
        <v>38</v>
      </c>
      <c r="P281">
        <v>56.25</v>
      </c>
      <c r="Q281" t="s">
        <v>8315</v>
      </c>
      <c r="R281" t="s">
        <v>8316</v>
      </c>
      <c r="S281" s="13">
        <v>42074.219699074078</v>
      </c>
      <c r="T281" s="13">
        <v>42104.208333333328</v>
      </c>
    </row>
    <row r="282" spans="1:20" ht="42" customHeight="1" x14ac:dyDescent="0.25">
      <c r="A282">
        <v>4046</v>
      </c>
      <c r="B282" s="9" t="s">
        <v>4042</v>
      </c>
      <c r="C282" s="3" t="s">
        <v>8150</v>
      </c>
      <c r="D282" s="5">
        <v>5600</v>
      </c>
      <c r="E282" s="7">
        <v>460</v>
      </c>
      <c r="F282" t="s">
        <v>8220</v>
      </c>
      <c r="G282" t="s">
        <v>8223</v>
      </c>
      <c r="H282" t="s">
        <v>8245</v>
      </c>
      <c r="I282">
        <v>1413992210</v>
      </c>
      <c r="J282">
        <v>1411400210</v>
      </c>
      <c r="K282" t="b">
        <v>0</v>
      </c>
      <c r="L282">
        <v>12</v>
      </c>
      <c r="M282" t="b">
        <v>0</v>
      </c>
      <c r="N282" t="s">
        <v>8269</v>
      </c>
      <c r="O282">
        <v>8</v>
      </c>
      <c r="P282">
        <v>38.33</v>
      </c>
      <c r="Q282" t="s">
        <v>8315</v>
      </c>
      <c r="R282" t="s">
        <v>8316</v>
      </c>
      <c r="S282" s="13">
        <v>41904.650578703702</v>
      </c>
      <c r="T282" s="13">
        <v>41934.650578703702</v>
      </c>
    </row>
    <row r="283" spans="1:20" ht="42" customHeight="1" x14ac:dyDescent="0.25">
      <c r="A283">
        <v>4047</v>
      </c>
      <c r="B283" s="9" t="s">
        <v>4043</v>
      </c>
      <c r="C283" s="3" t="s">
        <v>8151</v>
      </c>
      <c r="D283" s="5">
        <v>5000</v>
      </c>
      <c r="E283" s="7">
        <v>110</v>
      </c>
      <c r="F283" t="s">
        <v>8220</v>
      </c>
      <c r="G283" t="s">
        <v>8223</v>
      </c>
      <c r="H283" t="s">
        <v>8245</v>
      </c>
      <c r="I283">
        <v>1420938000</v>
      </c>
      <c r="J283">
        <v>1418862743</v>
      </c>
      <c r="K283" t="b">
        <v>0</v>
      </c>
      <c r="L283">
        <v>4</v>
      </c>
      <c r="M283" t="b">
        <v>0</v>
      </c>
      <c r="N283" t="s">
        <v>8269</v>
      </c>
      <c r="O283">
        <v>2</v>
      </c>
      <c r="P283">
        <v>27.5</v>
      </c>
      <c r="Q283" t="s">
        <v>8315</v>
      </c>
      <c r="R283" t="s">
        <v>8316</v>
      </c>
      <c r="S283" s="13">
        <v>41991.022488425922</v>
      </c>
      <c r="T283" s="13">
        <v>42015.041666666672</v>
      </c>
    </row>
    <row r="284" spans="1:20" ht="42" customHeight="1" x14ac:dyDescent="0.25">
      <c r="A284">
        <v>4049</v>
      </c>
      <c r="B284" s="9" t="s">
        <v>4045</v>
      </c>
      <c r="C284" s="3" t="s">
        <v>8153</v>
      </c>
      <c r="D284" s="5">
        <v>20000</v>
      </c>
      <c r="E284" s="7">
        <v>16</v>
      </c>
      <c r="F284" t="s">
        <v>8220</v>
      </c>
      <c r="G284" t="s">
        <v>8223</v>
      </c>
      <c r="H284" t="s">
        <v>8245</v>
      </c>
      <c r="I284">
        <v>1436914815</v>
      </c>
      <c r="J284">
        <v>1434322815</v>
      </c>
      <c r="K284" t="b">
        <v>0</v>
      </c>
      <c r="L284">
        <v>1</v>
      </c>
      <c r="M284" t="b">
        <v>0</v>
      </c>
      <c r="N284" t="s">
        <v>8269</v>
      </c>
      <c r="O284">
        <v>0</v>
      </c>
      <c r="P284">
        <v>16</v>
      </c>
      <c r="Q284" t="s">
        <v>8315</v>
      </c>
      <c r="R284" t="s">
        <v>8316</v>
      </c>
      <c r="S284" s="13">
        <v>42169.958506944444</v>
      </c>
      <c r="T284" s="13">
        <v>42199.958506944444</v>
      </c>
    </row>
    <row r="285" spans="1:20" ht="42" customHeight="1" x14ac:dyDescent="0.25">
      <c r="A285">
        <v>4050</v>
      </c>
      <c r="B285" s="9" t="s">
        <v>4046</v>
      </c>
      <c r="C285" s="3" t="s">
        <v>8154</v>
      </c>
      <c r="D285" s="5">
        <v>1500</v>
      </c>
      <c r="E285" s="7">
        <v>1</v>
      </c>
      <c r="F285" t="s">
        <v>8220</v>
      </c>
      <c r="G285" t="s">
        <v>8223</v>
      </c>
      <c r="H285" t="s">
        <v>8245</v>
      </c>
      <c r="I285">
        <v>1414077391</v>
      </c>
      <c r="J285">
        <v>1411485391</v>
      </c>
      <c r="K285" t="b">
        <v>0</v>
      </c>
      <c r="L285">
        <v>1</v>
      </c>
      <c r="M285" t="b">
        <v>0</v>
      </c>
      <c r="N285" t="s">
        <v>8269</v>
      </c>
      <c r="O285">
        <v>0</v>
      </c>
      <c r="P285">
        <v>1</v>
      </c>
      <c r="Q285" t="s">
        <v>8315</v>
      </c>
      <c r="R285" t="s">
        <v>8316</v>
      </c>
      <c r="S285" s="13">
        <v>41905.636469907404</v>
      </c>
      <c r="T285" s="13">
        <v>41935.636469907404</v>
      </c>
    </row>
    <row r="286" spans="1:20" ht="42" customHeight="1" x14ac:dyDescent="0.25">
      <c r="A286">
        <v>4051</v>
      </c>
      <c r="B286" s="9" t="s">
        <v>4047</v>
      </c>
      <c r="C286" s="3" t="s">
        <v>8155</v>
      </c>
      <c r="D286" s="5">
        <v>500</v>
      </c>
      <c r="E286" s="7">
        <v>0</v>
      </c>
      <c r="F286" t="s">
        <v>8220</v>
      </c>
      <c r="G286" t="s">
        <v>8223</v>
      </c>
      <c r="H286" t="s">
        <v>8245</v>
      </c>
      <c r="I286">
        <v>1399618380</v>
      </c>
      <c r="J286">
        <v>1399058797</v>
      </c>
      <c r="K286" t="b">
        <v>0</v>
      </c>
      <c r="L286">
        <v>0</v>
      </c>
      <c r="M286" t="b">
        <v>0</v>
      </c>
      <c r="N286" t="s">
        <v>8269</v>
      </c>
      <c r="O286">
        <v>0</v>
      </c>
      <c r="P286">
        <v>0</v>
      </c>
      <c r="Q286" t="s">
        <v>8315</v>
      </c>
      <c r="R286" t="s">
        <v>8316</v>
      </c>
      <c r="S286" s="13">
        <v>41761.810150462967</v>
      </c>
      <c r="T286" s="13">
        <v>41768.286805555559</v>
      </c>
    </row>
    <row r="287" spans="1:20" ht="42" customHeight="1" x14ac:dyDescent="0.25">
      <c r="A287">
        <v>4052</v>
      </c>
      <c r="B287" s="9" t="s">
        <v>4048</v>
      </c>
      <c r="C287" s="3" t="s">
        <v>8156</v>
      </c>
      <c r="D287" s="5">
        <v>3000</v>
      </c>
      <c r="E287" s="7">
        <v>1126</v>
      </c>
      <c r="F287" t="s">
        <v>8220</v>
      </c>
      <c r="G287" t="s">
        <v>8223</v>
      </c>
      <c r="H287" t="s">
        <v>8245</v>
      </c>
      <c r="I287">
        <v>1413234316</v>
      </c>
      <c r="J287">
        <v>1408050316</v>
      </c>
      <c r="K287" t="b">
        <v>0</v>
      </c>
      <c r="L287">
        <v>13</v>
      </c>
      <c r="M287" t="b">
        <v>0</v>
      </c>
      <c r="N287" t="s">
        <v>8269</v>
      </c>
      <c r="O287">
        <v>38</v>
      </c>
      <c r="P287">
        <v>86.62</v>
      </c>
      <c r="Q287" t="s">
        <v>8315</v>
      </c>
      <c r="R287" t="s">
        <v>8316</v>
      </c>
      <c r="S287" s="13">
        <v>41865.878657407404</v>
      </c>
      <c r="T287" s="13">
        <v>41925.878657407404</v>
      </c>
    </row>
    <row r="288" spans="1:20" ht="42" customHeight="1" x14ac:dyDescent="0.25">
      <c r="A288">
        <v>4054</v>
      </c>
      <c r="B288" s="9" t="s">
        <v>4050</v>
      </c>
      <c r="C288" s="3" t="s">
        <v>8158</v>
      </c>
      <c r="D288" s="5">
        <v>8880</v>
      </c>
      <c r="E288" s="7">
        <v>0</v>
      </c>
      <c r="F288" t="s">
        <v>8220</v>
      </c>
      <c r="G288" t="s">
        <v>8223</v>
      </c>
      <c r="H288" t="s">
        <v>8245</v>
      </c>
      <c r="I288">
        <v>1475294400</v>
      </c>
      <c r="J288">
        <v>1472674285</v>
      </c>
      <c r="K288" t="b">
        <v>0</v>
      </c>
      <c r="L288">
        <v>0</v>
      </c>
      <c r="M288" t="b">
        <v>0</v>
      </c>
      <c r="N288" t="s">
        <v>8269</v>
      </c>
      <c r="O288">
        <v>0</v>
      </c>
      <c r="P288">
        <v>0</v>
      </c>
      <c r="Q288" t="s">
        <v>8315</v>
      </c>
      <c r="R288" t="s">
        <v>8316</v>
      </c>
      <c r="S288" s="13">
        <v>42613.841261574074</v>
      </c>
      <c r="T288" s="13">
        <v>42644.166666666672</v>
      </c>
    </row>
    <row r="289" spans="1:20" ht="42" customHeight="1" x14ac:dyDescent="0.25">
      <c r="A289">
        <v>4056</v>
      </c>
      <c r="B289" s="9" t="s">
        <v>4052</v>
      </c>
      <c r="C289" s="3" t="s">
        <v>8160</v>
      </c>
      <c r="D289" s="5">
        <v>1500</v>
      </c>
      <c r="E289" s="7">
        <v>795</v>
      </c>
      <c r="F289" t="s">
        <v>8220</v>
      </c>
      <c r="G289" t="s">
        <v>8223</v>
      </c>
      <c r="H289" t="s">
        <v>8245</v>
      </c>
      <c r="I289">
        <v>1467575940</v>
      </c>
      <c r="J289">
        <v>1465856639</v>
      </c>
      <c r="K289" t="b">
        <v>0</v>
      </c>
      <c r="L289">
        <v>9</v>
      </c>
      <c r="M289" t="b">
        <v>0</v>
      </c>
      <c r="N289" t="s">
        <v>8269</v>
      </c>
      <c r="O289">
        <v>53</v>
      </c>
      <c r="P289">
        <v>88.33</v>
      </c>
      <c r="Q289" t="s">
        <v>8315</v>
      </c>
      <c r="R289" t="s">
        <v>8316</v>
      </c>
      <c r="S289" s="13">
        <v>42534.933321759265</v>
      </c>
      <c r="T289" s="13">
        <v>42554.832638888889</v>
      </c>
    </row>
    <row r="290" spans="1:20" ht="42" customHeight="1" x14ac:dyDescent="0.25">
      <c r="A290">
        <v>4058</v>
      </c>
      <c r="B290" s="9" t="s">
        <v>4054</v>
      </c>
      <c r="C290" s="3" t="s">
        <v>8162</v>
      </c>
      <c r="D290" s="5">
        <v>3750</v>
      </c>
      <c r="E290" s="7">
        <v>95</v>
      </c>
      <c r="F290" t="s">
        <v>8220</v>
      </c>
      <c r="G290" t="s">
        <v>8223</v>
      </c>
      <c r="H290" t="s">
        <v>8245</v>
      </c>
      <c r="I290">
        <v>1459483140</v>
      </c>
      <c r="J290">
        <v>1458178044</v>
      </c>
      <c r="K290" t="b">
        <v>0</v>
      </c>
      <c r="L290">
        <v>4</v>
      </c>
      <c r="M290" t="b">
        <v>0</v>
      </c>
      <c r="N290" t="s">
        <v>8269</v>
      </c>
      <c r="O290">
        <v>3</v>
      </c>
      <c r="P290">
        <v>23.75</v>
      </c>
      <c r="Q290" t="s">
        <v>8315</v>
      </c>
      <c r="R290" t="s">
        <v>8316</v>
      </c>
      <c r="S290" s="13">
        <v>42446.060694444444</v>
      </c>
      <c r="T290" s="13">
        <v>42461.165972222225</v>
      </c>
    </row>
    <row r="291" spans="1:20" ht="42" customHeight="1" x14ac:dyDescent="0.25">
      <c r="A291">
        <v>4061</v>
      </c>
      <c r="B291" s="9" t="s">
        <v>4057</v>
      </c>
      <c r="C291" s="3" t="s">
        <v>8165</v>
      </c>
      <c r="D291" s="5">
        <v>525</v>
      </c>
      <c r="E291" s="7">
        <v>0</v>
      </c>
      <c r="F291" t="s">
        <v>8220</v>
      </c>
      <c r="G291" t="s">
        <v>8223</v>
      </c>
      <c r="H291" t="s">
        <v>8245</v>
      </c>
      <c r="I291">
        <v>1461205423</v>
      </c>
      <c r="J291">
        <v>1456025023</v>
      </c>
      <c r="K291" t="b">
        <v>0</v>
      </c>
      <c r="L291">
        <v>0</v>
      </c>
      <c r="M291" t="b">
        <v>0</v>
      </c>
      <c r="N291" t="s">
        <v>8269</v>
      </c>
      <c r="O291">
        <v>0</v>
      </c>
      <c r="P291">
        <v>0</v>
      </c>
      <c r="Q291" t="s">
        <v>8315</v>
      </c>
      <c r="R291" t="s">
        <v>8316</v>
      </c>
      <c r="S291" s="13">
        <v>42421.141469907408</v>
      </c>
      <c r="T291" s="13">
        <v>42481.099803240737</v>
      </c>
    </row>
    <row r="292" spans="1:20" ht="42" customHeight="1" x14ac:dyDescent="0.25">
      <c r="A292">
        <v>4062</v>
      </c>
      <c r="B292" s="9" t="s">
        <v>4058</v>
      </c>
      <c r="C292" s="3" t="s">
        <v>8166</v>
      </c>
      <c r="D292" s="5">
        <v>20000</v>
      </c>
      <c r="E292" s="7">
        <v>490</v>
      </c>
      <c r="F292" t="s">
        <v>8220</v>
      </c>
      <c r="G292" t="s">
        <v>8223</v>
      </c>
      <c r="H292" t="s">
        <v>8245</v>
      </c>
      <c r="I292">
        <v>1467481468</v>
      </c>
      <c r="J292">
        <v>1464889468</v>
      </c>
      <c r="K292" t="b">
        <v>0</v>
      </c>
      <c r="L292">
        <v>3</v>
      </c>
      <c r="M292" t="b">
        <v>0</v>
      </c>
      <c r="N292" t="s">
        <v>8269</v>
      </c>
      <c r="O292">
        <v>2</v>
      </c>
      <c r="P292">
        <v>163.33000000000001</v>
      </c>
      <c r="Q292" t="s">
        <v>8315</v>
      </c>
      <c r="R292" t="s">
        <v>8316</v>
      </c>
      <c r="S292" s="13">
        <v>42523.739212962959</v>
      </c>
      <c r="T292" s="13">
        <v>42553.739212962959</v>
      </c>
    </row>
    <row r="293" spans="1:20" ht="42" customHeight="1" x14ac:dyDescent="0.25">
      <c r="A293">
        <v>4065</v>
      </c>
      <c r="B293" s="9" t="s">
        <v>4061</v>
      </c>
      <c r="C293" s="3" t="s">
        <v>8169</v>
      </c>
      <c r="D293" s="5">
        <v>4000</v>
      </c>
      <c r="E293" s="7">
        <v>27</v>
      </c>
      <c r="F293" t="s">
        <v>8220</v>
      </c>
      <c r="G293" t="s">
        <v>8223</v>
      </c>
      <c r="H293" t="s">
        <v>8245</v>
      </c>
      <c r="I293">
        <v>1407883811</v>
      </c>
      <c r="J293">
        <v>1405291811</v>
      </c>
      <c r="K293" t="b">
        <v>0</v>
      </c>
      <c r="L293">
        <v>4</v>
      </c>
      <c r="M293" t="b">
        <v>0</v>
      </c>
      <c r="N293" t="s">
        <v>8269</v>
      </c>
      <c r="O293">
        <v>1</v>
      </c>
      <c r="P293">
        <v>6.75</v>
      </c>
      <c r="Q293" t="s">
        <v>8315</v>
      </c>
      <c r="R293" t="s">
        <v>8316</v>
      </c>
      <c r="S293" s="13">
        <v>41833.951516203706</v>
      </c>
      <c r="T293" s="13">
        <v>41863.951516203706</v>
      </c>
    </row>
    <row r="294" spans="1:20" ht="42" customHeight="1" x14ac:dyDescent="0.25">
      <c r="A294">
        <v>4066</v>
      </c>
      <c r="B294" s="9" t="s">
        <v>4062</v>
      </c>
      <c r="C294" s="3" t="s">
        <v>8170</v>
      </c>
      <c r="D294" s="5">
        <v>15000</v>
      </c>
      <c r="E294" s="7">
        <v>25</v>
      </c>
      <c r="F294" t="s">
        <v>8220</v>
      </c>
      <c r="G294" t="s">
        <v>8223</v>
      </c>
      <c r="H294" t="s">
        <v>8245</v>
      </c>
      <c r="I294">
        <v>1463619388</v>
      </c>
      <c r="J294">
        <v>1461027388</v>
      </c>
      <c r="K294" t="b">
        <v>0</v>
      </c>
      <c r="L294">
        <v>1</v>
      </c>
      <c r="M294" t="b">
        <v>0</v>
      </c>
      <c r="N294" t="s">
        <v>8269</v>
      </c>
      <c r="O294">
        <v>0</v>
      </c>
      <c r="P294">
        <v>25</v>
      </c>
      <c r="Q294" t="s">
        <v>8315</v>
      </c>
      <c r="R294" t="s">
        <v>8316</v>
      </c>
      <c r="S294" s="13">
        <v>42479.039212962962</v>
      </c>
      <c r="T294" s="13">
        <v>42509.039212962962</v>
      </c>
    </row>
    <row r="295" spans="1:20" ht="42" customHeight="1" x14ac:dyDescent="0.25">
      <c r="A295">
        <v>4067</v>
      </c>
      <c r="B295" s="9" t="s">
        <v>4063</v>
      </c>
      <c r="C295" s="3" t="s">
        <v>7998</v>
      </c>
      <c r="D295" s="5">
        <v>5000</v>
      </c>
      <c r="E295" s="7">
        <v>3045</v>
      </c>
      <c r="F295" t="s">
        <v>8220</v>
      </c>
      <c r="G295" t="s">
        <v>8223</v>
      </c>
      <c r="H295" t="s">
        <v>8245</v>
      </c>
      <c r="I295">
        <v>1443408550</v>
      </c>
      <c r="J295">
        <v>1439952550</v>
      </c>
      <c r="K295" t="b">
        <v>0</v>
      </c>
      <c r="L295">
        <v>17</v>
      </c>
      <c r="M295" t="b">
        <v>0</v>
      </c>
      <c r="N295" t="s">
        <v>8269</v>
      </c>
      <c r="O295">
        <v>61</v>
      </c>
      <c r="P295">
        <v>179.12</v>
      </c>
      <c r="Q295" t="s">
        <v>8315</v>
      </c>
      <c r="R295" t="s">
        <v>8316</v>
      </c>
      <c r="S295" s="13">
        <v>42235.117476851854</v>
      </c>
      <c r="T295" s="13">
        <v>42275.117476851854</v>
      </c>
    </row>
    <row r="296" spans="1:20" ht="42" customHeight="1" x14ac:dyDescent="0.25">
      <c r="A296">
        <v>4068</v>
      </c>
      <c r="B296" s="9" t="s">
        <v>4064</v>
      </c>
      <c r="C296" s="3" t="s">
        <v>8171</v>
      </c>
      <c r="D296" s="5">
        <v>3495</v>
      </c>
      <c r="E296" s="7">
        <v>34.950000000000003</v>
      </c>
      <c r="F296" t="s">
        <v>8220</v>
      </c>
      <c r="G296" t="s">
        <v>8223</v>
      </c>
      <c r="H296" t="s">
        <v>8245</v>
      </c>
      <c r="I296">
        <v>1484348700</v>
      </c>
      <c r="J296">
        <v>1481756855</v>
      </c>
      <c r="K296" t="b">
        <v>0</v>
      </c>
      <c r="L296">
        <v>1</v>
      </c>
      <c r="M296" t="b">
        <v>0</v>
      </c>
      <c r="N296" t="s">
        <v>8269</v>
      </c>
      <c r="O296">
        <v>1</v>
      </c>
      <c r="P296">
        <v>34.950000000000003</v>
      </c>
      <c r="Q296" t="s">
        <v>8315</v>
      </c>
      <c r="R296" t="s">
        <v>8316</v>
      </c>
      <c r="S296" s="13">
        <v>42718.963599537034</v>
      </c>
      <c r="T296" s="13">
        <v>42748.961805555555</v>
      </c>
    </row>
    <row r="297" spans="1:20" ht="42" customHeight="1" x14ac:dyDescent="0.25">
      <c r="A297">
        <v>4070</v>
      </c>
      <c r="B297" s="9" t="s">
        <v>4066</v>
      </c>
      <c r="C297" s="3" t="s">
        <v>8173</v>
      </c>
      <c r="D297" s="5">
        <v>1000</v>
      </c>
      <c r="E297" s="7">
        <v>165</v>
      </c>
      <c r="F297" t="s">
        <v>8220</v>
      </c>
      <c r="G297" t="s">
        <v>8223</v>
      </c>
      <c r="H297" t="s">
        <v>8245</v>
      </c>
      <c r="I297">
        <v>1425178800</v>
      </c>
      <c r="J297">
        <v>1422374420</v>
      </c>
      <c r="K297" t="b">
        <v>0</v>
      </c>
      <c r="L297">
        <v>6</v>
      </c>
      <c r="M297" t="b">
        <v>0</v>
      </c>
      <c r="N297" t="s">
        <v>8269</v>
      </c>
      <c r="O297">
        <v>17</v>
      </c>
      <c r="P297">
        <v>27.5</v>
      </c>
      <c r="Q297" t="s">
        <v>8315</v>
      </c>
      <c r="R297" t="s">
        <v>8316</v>
      </c>
      <c r="S297" s="13">
        <v>42031.666898148149</v>
      </c>
      <c r="T297" s="13">
        <v>42064.125</v>
      </c>
    </row>
    <row r="298" spans="1:20" ht="42" customHeight="1" x14ac:dyDescent="0.25">
      <c r="A298">
        <v>4073</v>
      </c>
      <c r="B298" s="9" t="s">
        <v>4069</v>
      </c>
      <c r="C298" s="3" t="s">
        <v>8176</v>
      </c>
      <c r="D298" s="5">
        <v>3500</v>
      </c>
      <c r="E298" s="7">
        <v>37</v>
      </c>
      <c r="F298" t="s">
        <v>8220</v>
      </c>
      <c r="G298" t="s">
        <v>8223</v>
      </c>
      <c r="H298" t="s">
        <v>8245</v>
      </c>
      <c r="I298">
        <v>1431144000</v>
      </c>
      <c r="J298">
        <v>1426407426</v>
      </c>
      <c r="K298" t="b">
        <v>0</v>
      </c>
      <c r="L298">
        <v>2</v>
      </c>
      <c r="M298" t="b">
        <v>0</v>
      </c>
      <c r="N298" t="s">
        <v>8269</v>
      </c>
      <c r="O298">
        <v>1</v>
      </c>
      <c r="P298">
        <v>18.5</v>
      </c>
      <c r="Q298" t="s">
        <v>8315</v>
      </c>
      <c r="R298" t="s">
        <v>8316</v>
      </c>
      <c r="S298" s="13">
        <v>42078.34520833334</v>
      </c>
      <c r="T298" s="13">
        <v>42133.166666666672</v>
      </c>
    </row>
    <row r="299" spans="1:20" ht="42" customHeight="1" x14ac:dyDescent="0.25">
      <c r="A299">
        <v>4076</v>
      </c>
      <c r="B299" s="9" t="s">
        <v>4072</v>
      </c>
      <c r="C299" s="3" t="s">
        <v>8179</v>
      </c>
      <c r="D299" s="5">
        <v>700</v>
      </c>
      <c r="E299" s="7">
        <v>0</v>
      </c>
      <c r="F299" t="s">
        <v>8220</v>
      </c>
      <c r="G299" t="s">
        <v>8223</v>
      </c>
      <c r="H299" t="s">
        <v>8245</v>
      </c>
      <c r="I299">
        <v>1413921060</v>
      </c>
      <c r="J299">
        <v>1411499149</v>
      </c>
      <c r="K299" t="b">
        <v>0</v>
      </c>
      <c r="L299">
        <v>0</v>
      </c>
      <c r="M299" t="b">
        <v>0</v>
      </c>
      <c r="N299" t="s">
        <v>8269</v>
      </c>
      <c r="O299">
        <v>0</v>
      </c>
      <c r="P299">
        <v>0</v>
      </c>
      <c r="Q299" t="s">
        <v>8315</v>
      </c>
      <c r="R299" t="s">
        <v>8316</v>
      </c>
      <c r="S299" s="13">
        <v>41905.795706018522</v>
      </c>
      <c r="T299" s="13">
        <v>41933.82708333333</v>
      </c>
    </row>
    <row r="300" spans="1:20" ht="42" customHeight="1" x14ac:dyDescent="0.25">
      <c r="A300">
        <v>4077</v>
      </c>
      <c r="B300" s="9" t="s">
        <v>4073</v>
      </c>
      <c r="C300" s="3" t="s">
        <v>8180</v>
      </c>
      <c r="D300" s="5">
        <v>15000</v>
      </c>
      <c r="E300" s="7">
        <v>1335</v>
      </c>
      <c r="F300" t="s">
        <v>8220</v>
      </c>
      <c r="G300" t="s">
        <v>8223</v>
      </c>
      <c r="H300" t="s">
        <v>8245</v>
      </c>
      <c r="I300">
        <v>1482339794</v>
      </c>
      <c r="J300">
        <v>1479747794</v>
      </c>
      <c r="K300" t="b">
        <v>0</v>
      </c>
      <c r="L300">
        <v>6</v>
      </c>
      <c r="M300" t="b">
        <v>0</v>
      </c>
      <c r="N300" t="s">
        <v>8269</v>
      </c>
      <c r="O300">
        <v>9</v>
      </c>
      <c r="P300">
        <v>222.5</v>
      </c>
      <c r="Q300" t="s">
        <v>8315</v>
      </c>
      <c r="R300" t="s">
        <v>8316</v>
      </c>
      <c r="S300" s="13">
        <v>42695.7105787037</v>
      </c>
      <c r="T300" s="13">
        <v>42725.7105787037</v>
      </c>
    </row>
    <row r="301" spans="1:20" ht="42" customHeight="1" x14ac:dyDescent="0.25">
      <c r="A301">
        <v>4079</v>
      </c>
      <c r="B301" s="9" t="s">
        <v>4075</v>
      </c>
      <c r="C301" s="3" t="s">
        <v>8182</v>
      </c>
      <c r="D301" s="5">
        <v>3000</v>
      </c>
      <c r="E301" s="7">
        <v>5</v>
      </c>
      <c r="F301" t="s">
        <v>8220</v>
      </c>
      <c r="G301" t="s">
        <v>8223</v>
      </c>
      <c r="H301" t="s">
        <v>8245</v>
      </c>
      <c r="I301">
        <v>1466375521</v>
      </c>
      <c r="J301">
        <v>1463783521</v>
      </c>
      <c r="K301" t="b">
        <v>0</v>
      </c>
      <c r="L301">
        <v>1</v>
      </c>
      <c r="M301" t="b">
        <v>0</v>
      </c>
      <c r="N301" t="s">
        <v>8269</v>
      </c>
      <c r="O301">
        <v>0</v>
      </c>
      <c r="P301">
        <v>5</v>
      </c>
      <c r="Q301" t="s">
        <v>8315</v>
      </c>
      <c r="R301" t="s">
        <v>8316</v>
      </c>
      <c r="S301" s="13">
        <v>42510.938900462963</v>
      </c>
      <c r="T301" s="13">
        <v>42540.938900462963</v>
      </c>
    </row>
    <row r="302" spans="1:20" ht="42" customHeight="1" x14ac:dyDescent="0.25">
      <c r="A302">
        <v>4080</v>
      </c>
      <c r="B302" s="9" t="s">
        <v>4076</v>
      </c>
      <c r="C302" s="3" t="s">
        <v>8183</v>
      </c>
      <c r="D302" s="5">
        <v>3000</v>
      </c>
      <c r="E302" s="7">
        <v>0</v>
      </c>
      <c r="F302" t="s">
        <v>8220</v>
      </c>
      <c r="G302" t="s">
        <v>8223</v>
      </c>
      <c r="H302" t="s">
        <v>8245</v>
      </c>
      <c r="I302">
        <v>1465930440</v>
      </c>
      <c r="J302">
        <v>1463849116</v>
      </c>
      <c r="K302" t="b">
        <v>0</v>
      </c>
      <c r="L302">
        <v>0</v>
      </c>
      <c r="M302" t="b">
        <v>0</v>
      </c>
      <c r="N302" t="s">
        <v>8269</v>
      </c>
      <c r="O302">
        <v>0</v>
      </c>
      <c r="P302">
        <v>0</v>
      </c>
      <c r="Q302" t="s">
        <v>8315</v>
      </c>
      <c r="R302" t="s">
        <v>8316</v>
      </c>
      <c r="S302" s="13">
        <v>42511.698101851856</v>
      </c>
      <c r="T302" s="13">
        <v>42535.787500000006</v>
      </c>
    </row>
    <row r="303" spans="1:20" ht="42" customHeight="1" x14ac:dyDescent="0.25">
      <c r="A303">
        <v>4081</v>
      </c>
      <c r="B303" s="9" t="s">
        <v>4077</v>
      </c>
      <c r="C303" s="3" t="s">
        <v>8184</v>
      </c>
      <c r="D303" s="5">
        <v>2224</v>
      </c>
      <c r="E303" s="7">
        <v>350</v>
      </c>
      <c r="F303" t="s">
        <v>8220</v>
      </c>
      <c r="G303" t="s">
        <v>8223</v>
      </c>
      <c r="H303" t="s">
        <v>8245</v>
      </c>
      <c r="I303">
        <v>1425819425</v>
      </c>
      <c r="J303">
        <v>1423231025</v>
      </c>
      <c r="K303" t="b">
        <v>0</v>
      </c>
      <c r="L303">
        <v>12</v>
      </c>
      <c r="M303" t="b">
        <v>0</v>
      </c>
      <c r="N303" t="s">
        <v>8269</v>
      </c>
      <c r="O303">
        <v>16</v>
      </c>
      <c r="P303">
        <v>29.17</v>
      </c>
      <c r="Q303" t="s">
        <v>8315</v>
      </c>
      <c r="R303" t="s">
        <v>8316</v>
      </c>
      <c r="S303" s="13">
        <v>42041.581307870365</v>
      </c>
      <c r="T303" s="13">
        <v>42071.539641203708</v>
      </c>
    </row>
    <row r="304" spans="1:20" ht="42" customHeight="1" x14ac:dyDescent="0.25">
      <c r="A304">
        <v>4082</v>
      </c>
      <c r="B304" s="9" t="s">
        <v>4078</v>
      </c>
      <c r="C304" s="3" t="s">
        <v>8185</v>
      </c>
      <c r="D304" s="5">
        <v>150</v>
      </c>
      <c r="E304" s="7">
        <v>3</v>
      </c>
      <c r="F304" t="s">
        <v>8220</v>
      </c>
      <c r="G304" t="s">
        <v>8223</v>
      </c>
      <c r="H304" t="s">
        <v>8245</v>
      </c>
      <c r="I304">
        <v>1447542000</v>
      </c>
      <c r="J304">
        <v>1446179553</v>
      </c>
      <c r="K304" t="b">
        <v>0</v>
      </c>
      <c r="L304">
        <v>2</v>
      </c>
      <c r="M304" t="b">
        <v>0</v>
      </c>
      <c r="N304" t="s">
        <v>8269</v>
      </c>
      <c r="O304">
        <v>2</v>
      </c>
      <c r="P304">
        <v>1.5</v>
      </c>
      <c r="Q304" t="s">
        <v>8315</v>
      </c>
      <c r="R304" t="s">
        <v>8316</v>
      </c>
      <c r="S304" s="13">
        <v>42307.189270833333</v>
      </c>
      <c r="T304" s="13">
        <v>42322.958333333328</v>
      </c>
    </row>
    <row r="305" spans="1:20" ht="42" customHeight="1" x14ac:dyDescent="0.25">
      <c r="A305">
        <v>4083</v>
      </c>
      <c r="B305" s="9" t="s">
        <v>4079</v>
      </c>
      <c r="C305" s="3" t="s">
        <v>8186</v>
      </c>
      <c r="D305" s="5">
        <v>3500</v>
      </c>
      <c r="E305" s="7">
        <v>759</v>
      </c>
      <c r="F305" t="s">
        <v>8220</v>
      </c>
      <c r="G305" t="s">
        <v>8223</v>
      </c>
      <c r="H305" t="s">
        <v>8245</v>
      </c>
      <c r="I305">
        <v>1452795416</v>
      </c>
      <c r="J305">
        <v>1450203416</v>
      </c>
      <c r="K305" t="b">
        <v>0</v>
      </c>
      <c r="L305">
        <v>6</v>
      </c>
      <c r="M305" t="b">
        <v>0</v>
      </c>
      <c r="N305" t="s">
        <v>8269</v>
      </c>
      <c r="O305">
        <v>22</v>
      </c>
      <c r="P305">
        <v>126.5</v>
      </c>
      <c r="Q305" t="s">
        <v>8315</v>
      </c>
      <c r="R305" t="s">
        <v>8316</v>
      </c>
      <c r="S305" s="13">
        <v>42353.761759259258</v>
      </c>
      <c r="T305" s="13">
        <v>42383.761759259258</v>
      </c>
    </row>
    <row r="306" spans="1:20" ht="42" customHeight="1" x14ac:dyDescent="0.25">
      <c r="A306">
        <v>4085</v>
      </c>
      <c r="B306" s="9" t="s">
        <v>4081</v>
      </c>
      <c r="C306" s="3" t="s">
        <v>8188</v>
      </c>
      <c r="D306" s="5">
        <v>3500</v>
      </c>
      <c r="E306" s="7">
        <v>10</v>
      </c>
      <c r="F306" t="s">
        <v>8220</v>
      </c>
      <c r="G306" t="s">
        <v>8223</v>
      </c>
      <c r="H306" t="s">
        <v>8245</v>
      </c>
      <c r="I306">
        <v>1427169540</v>
      </c>
      <c r="J306">
        <v>1424701775</v>
      </c>
      <c r="K306" t="b">
        <v>0</v>
      </c>
      <c r="L306">
        <v>1</v>
      </c>
      <c r="M306" t="b">
        <v>0</v>
      </c>
      <c r="N306" t="s">
        <v>8269</v>
      </c>
      <c r="O306">
        <v>0</v>
      </c>
      <c r="P306">
        <v>10</v>
      </c>
      <c r="Q306" t="s">
        <v>8315</v>
      </c>
      <c r="R306" t="s">
        <v>8316</v>
      </c>
      <c r="S306" s="13">
        <v>42058.603877314818</v>
      </c>
      <c r="T306" s="13">
        <v>42087.165972222225</v>
      </c>
    </row>
    <row r="307" spans="1:20" ht="42" customHeight="1" x14ac:dyDescent="0.25">
      <c r="A307">
        <v>4086</v>
      </c>
      <c r="B307" s="9" t="s">
        <v>4082</v>
      </c>
      <c r="C307" s="3" t="s">
        <v>8189</v>
      </c>
      <c r="D307" s="5">
        <v>1000</v>
      </c>
      <c r="E307" s="7">
        <v>47</v>
      </c>
      <c r="F307" t="s">
        <v>8220</v>
      </c>
      <c r="G307" t="s">
        <v>8223</v>
      </c>
      <c r="H307" t="s">
        <v>8245</v>
      </c>
      <c r="I307">
        <v>1448078400</v>
      </c>
      <c r="J307">
        <v>1445985299</v>
      </c>
      <c r="K307" t="b">
        <v>0</v>
      </c>
      <c r="L307">
        <v>5</v>
      </c>
      <c r="M307" t="b">
        <v>0</v>
      </c>
      <c r="N307" t="s">
        <v>8269</v>
      </c>
      <c r="O307">
        <v>5</v>
      </c>
      <c r="P307">
        <v>9.4</v>
      </c>
      <c r="Q307" t="s">
        <v>8315</v>
      </c>
      <c r="R307" t="s">
        <v>8316</v>
      </c>
      <c r="S307" s="13">
        <v>42304.940960648149</v>
      </c>
      <c r="T307" s="13">
        <v>42329.166666666672</v>
      </c>
    </row>
    <row r="308" spans="1:20" ht="42" customHeight="1" x14ac:dyDescent="0.25">
      <c r="A308">
        <v>4087</v>
      </c>
      <c r="B308" s="9" t="s">
        <v>4083</v>
      </c>
      <c r="C308" s="3" t="s">
        <v>8190</v>
      </c>
      <c r="D308" s="5">
        <v>9600</v>
      </c>
      <c r="E308" s="7">
        <v>0</v>
      </c>
      <c r="F308" t="s">
        <v>8220</v>
      </c>
      <c r="G308" t="s">
        <v>8223</v>
      </c>
      <c r="H308" t="s">
        <v>8245</v>
      </c>
      <c r="I308">
        <v>1468777786</v>
      </c>
      <c r="J308">
        <v>1466185786</v>
      </c>
      <c r="K308" t="b">
        <v>0</v>
      </c>
      <c r="L308">
        <v>0</v>
      </c>
      <c r="M308" t="b">
        <v>0</v>
      </c>
      <c r="N308" t="s">
        <v>8269</v>
      </c>
      <c r="O308">
        <v>0</v>
      </c>
      <c r="P308">
        <v>0</v>
      </c>
      <c r="Q308" t="s">
        <v>8315</v>
      </c>
      <c r="R308" t="s">
        <v>8316</v>
      </c>
      <c r="S308" s="13">
        <v>42538.742893518516</v>
      </c>
      <c r="T308" s="13">
        <v>42568.742893518516</v>
      </c>
    </row>
    <row r="309" spans="1:20" ht="42" customHeight="1" x14ac:dyDescent="0.25">
      <c r="A309">
        <v>4089</v>
      </c>
      <c r="B309" s="9" t="s">
        <v>4085</v>
      </c>
      <c r="C309" s="3" t="s">
        <v>8192</v>
      </c>
      <c r="D309" s="5">
        <v>5000</v>
      </c>
      <c r="E309" s="7">
        <v>240</v>
      </c>
      <c r="F309" t="s">
        <v>8220</v>
      </c>
      <c r="G309" t="s">
        <v>8223</v>
      </c>
      <c r="H309" t="s">
        <v>8245</v>
      </c>
      <c r="I309">
        <v>1433093700</v>
      </c>
      <c r="J309">
        <v>1430242488</v>
      </c>
      <c r="K309" t="b">
        <v>0</v>
      </c>
      <c r="L309">
        <v>8</v>
      </c>
      <c r="M309" t="b">
        <v>0</v>
      </c>
      <c r="N309" t="s">
        <v>8269</v>
      </c>
      <c r="O309">
        <v>5</v>
      </c>
      <c r="P309">
        <v>30</v>
      </c>
      <c r="Q309" t="s">
        <v>8315</v>
      </c>
      <c r="R309" t="s">
        <v>8316</v>
      </c>
      <c r="S309" s="13">
        <v>42122.732499999998</v>
      </c>
      <c r="T309" s="13">
        <v>42155.732638888891</v>
      </c>
    </row>
    <row r="310" spans="1:20" ht="42" customHeight="1" x14ac:dyDescent="0.25">
      <c r="A310">
        <v>4090</v>
      </c>
      <c r="B310" s="9" t="s">
        <v>4086</v>
      </c>
      <c r="C310" s="3" t="s">
        <v>8193</v>
      </c>
      <c r="D310" s="5">
        <v>1000</v>
      </c>
      <c r="E310" s="7">
        <v>32</v>
      </c>
      <c r="F310" t="s">
        <v>8220</v>
      </c>
      <c r="G310" t="s">
        <v>8223</v>
      </c>
      <c r="H310" t="s">
        <v>8245</v>
      </c>
      <c r="I310">
        <v>1438959600</v>
      </c>
      <c r="J310">
        <v>1437754137</v>
      </c>
      <c r="K310" t="b">
        <v>0</v>
      </c>
      <c r="L310">
        <v>3</v>
      </c>
      <c r="M310" t="b">
        <v>0</v>
      </c>
      <c r="N310" t="s">
        <v>8269</v>
      </c>
      <c r="O310">
        <v>3</v>
      </c>
      <c r="P310">
        <v>10.67</v>
      </c>
      <c r="Q310" t="s">
        <v>8315</v>
      </c>
      <c r="R310" t="s">
        <v>8316</v>
      </c>
      <c r="S310" s="13">
        <v>42209.67288194444</v>
      </c>
      <c r="T310" s="13">
        <v>42223.625</v>
      </c>
    </row>
    <row r="311" spans="1:20" ht="42" customHeight="1" x14ac:dyDescent="0.25">
      <c r="A311">
        <v>4091</v>
      </c>
      <c r="B311" s="9" t="s">
        <v>4087</v>
      </c>
      <c r="C311" s="3" t="s">
        <v>8194</v>
      </c>
      <c r="D311" s="5">
        <v>1600</v>
      </c>
      <c r="E311" s="7">
        <v>204</v>
      </c>
      <c r="F311" t="s">
        <v>8220</v>
      </c>
      <c r="G311" t="s">
        <v>8223</v>
      </c>
      <c r="H311" t="s">
        <v>8245</v>
      </c>
      <c r="I311">
        <v>1421410151</v>
      </c>
      <c r="J311">
        <v>1418818151</v>
      </c>
      <c r="K311" t="b">
        <v>0</v>
      </c>
      <c r="L311">
        <v>8</v>
      </c>
      <c r="M311" t="b">
        <v>0</v>
      </c>
      <c r="N311" t="s">
        <v>8269</v>
      </c>
      <c r="O311">
        <v>13</v>
      </c>
      <c r="P311">
        <v>25.5</v>
      </c>
      <c r="Q311" t="s">
        <v>8315</v>
      </c>
      <c r="R311" t="s">
        <v>8316</v>
      </c>
      <c r="S311" s="13">
        <v>41990.506377314814</v>
      </c>
      <c r="T311" s="13">
        <v>42020.506377314814</v>
      </c>
    </row>
    <row r="312" spans="1:20" ht="42" customHeight="1" x14ac:dyDescent="0.25">
      <c r="A312">
        <v>4092</v>
      </c>
      <c r="B312" s="9" t="s">
        <v>4088</v>
      </c>
      <c r="C312" s="3" t="s">
        <v>8195</v>
      </c>
      <c r="D312" s="5">
        <v>110000</v>
      </c>
      <c r="E312" s="7">
        <v>20</v>
      </c>
      <c r="F312" t="s">
        <v>8220</v>
      </c>
      <c r="G312" t="s">
        <v>8223</v>
      </c>
      <c r="H312" t="s">
        <v>8245</v>
      </c>
      <c r="I312">
        <v>1428205247</v>
      </c>
      <c r="J312">
        <v>1423024847</v>
      </c>
      <c r="K312" t="b">
        <v>0</v>
      </c>
      <c r="L312">
        <v>1</v>
      </c>
      <c r="M312" t="b">
        <v>0</v>
      </c>
      <c r="N312" t="s">
        <v>8269</v>
      </c>
      <c r="O312">
        <v>0</v>
      </c>
      <c r="P312">
        <v>20</v>
      </c>
      <c r="Q312" t="s">
        <v>8315</v>
      </c>
      <c r="R312" t="s">
        <v>8316</v>
      </c>
      <c r="S312" s="13">
        <v>42039.194988425923</v>
      </c>
      <c r="T312" s="13">
        <v>42099.153321759266</v>
      </c>
    </row>
    <row r="313" spans="1:20" ht="42" customHeight="1" x14ac:dyDescent="0.25">
      <c r="A313">
        <v>4094</v>
      </c>
      <c r="B313" s="9" t="s">
        <v>4090</v>
      </c>
      <c r="C313" s="3" t="s">
        <v>8197</v>
      </c>
      <c r="D313" s="5">
        <v>2000</v>
      </c>
      <c r="E313" s="7">
        <v>730</v>
      </c>
      <c r="F313" t="s">
        <v>8220</v>
      </c>
      <c r="G313" t="s">
        <v>8223</v>
      </c>
      <c r="H313" t="s">
        <v>8245</v>
      </c>
      <c r="I313">
        <v>1413953940</v>
      </c>
      <c r="J313">
        <v>1410141900</v>
      </c>
      <c r="K313" t="b">
        <v>0</v>
      </c>
      <c r="L313">
        <v>8</v>
      </c>
      <c r="M313" t="b">
        <v>0</v>
      </c>
      <c r="N313" t="s">
        <v>8269</v>
      </c>
      <c r="O313">
        <v>37</v>
      </c>
      <c r="P313">
        <v>91.25</v>
      </c>
      <c r="Q313" t="s">
        <v>8315</v>
      </c>
      <c r="R313" t="s">
        <v>8316</v>
      </c>
      <c r="S313" s="13">
        <v>41890.086805555555</v>
      </c>
      <c r="T313" s="13">
        <v>41934.207638888889</v>
      </c>
    </row>
    <row r="314" spans="1:20" ht="42" customHeight="1" x14ac:dyDescent="0.25">
      <c r="A314">
        <v>4098</v>
      </c>
      <c r="B314" s="9" t="s">
        <v>4094</v>
      </c>
      <c r="C314" s="3" t="s">
        <v>8201</v>
      </c>
      <c r="D314" s="5">
        <v>75000</v>
      </c>
      <c r="E314" s="7">
        <v>0</v>
      </c>
      <c r="F314" t="s">
        <v>8220</v>
      </c>
      <c r="G314" t="s">
        <v>8223</v>
      </c>
      <c r="H314" t="s">
        <v>8245</v>
      </c>
      <c r="I314">
        <v>1465060797</v>
      </c>
      <c r="J314">
        <v>1462468797</v>
      </c>
      <c r="K314" t="b">
        <v>0</v>
      </c>
      <c r="L314">
        <v>0</v>
      </c>
      <c r="M314" t="b">
        <v>0</v>
      </c>
      <c r="N314" t="s">
        <v>8269</v>
      </c>
      <c r="O314">
        <v>0</v>
      </c>
      <c r="P314">
        <v>0</v>
      </c>
      <c r="Q314" t="s">
        <v>8315</v>
      </c>
      <c r="R314" t="s">
        <v>8316</v>
      </c>
      <c r="S314" s="13">
        <v>42495.722187499996</v>
      </c>
      <c r="T314" s="13">
        <v>42525.722187499996</v>
      </c>
    </row>
    <row r="315" spans="1:20" ht="42" customHeight="1" x14ac:dyDescent="0.25">
      <c r="A315">
        <v>4099</v>
      </c>
      <c r="B315" s="9" t="s">
        <v>4095</v>
      </c>
      <c r="C315" s="3" t="s">
        <v>8202</v>
      </c>
      <c r="D315" s="5">
        <v>4500</v>
      </c>
      <c r="E315" s="7">
        <v>50</v>
      </c>
      <c r="F315" t="s">
        <v>8220</v>
      </c>
      <c r="G315" t="s">
        <v>8223</v>
      </c>
      <c r="H315" t="s">
        <v>8245</v>
      </c>
      <c r="I315">
        <v>1472847873</v>
      </c>
      <c r="J315">
        <v>1468959873</v>
      </c>
      <c r="K315" t="b">
        <v>0</v>
      </c>
      <c r="L315">
        <v>1</v>
      </c>
      <c r="M315" t="b">
        <v>0</v>
      </c>
      <c r="N315" t="s">
        <v>8269</v>
      </c>
      <c r="O315">
        <v>1</v>
      </c>
      <c r="P315">
        <v>50</v>
      </c>
      <c r="Q315" t="s">
        <v>8315</v>
      </c>
      <c r="R315" t="s">
        <v>8316</v>
      </c>
      <c r="S315" s="13">
        <v>42570.850381944445</v>
      </c>
      <c r="T315" s="13">
        <v>42615.850381944445</v>
      </c>
    </row>
    <row r="316" spans="1:20" ht="42" customHeight="1" x14ac:dyDescent="0.25">
      <c r="A316">
        <v>4100</v>
      </c>
      <c r="B316" s="9" t="s">
        <v>4096</v>
      </c>
      <c r="C316" s="3" t="s">
        <v>8203</v>
      </c>
      <c r="D316" s="5">
        <v>270</v>
      </c>
      <c r="E316" s="7">
        <v>0</v>
      </c>
      <c r="F316" t="s">
        <v>8220</v>
      </c>
      <c r="G316" t="s">
        <v>8223</v>
      </c>
      <c r="H316" t="s">
        <v>8245</v>
      </c>
      <c r="I316">
        <v>1414205990</v>
      </c>
      <c r="J316">
        <v>1413341990</v>
      </c>
      <c r="K316" t="b">
        <v>0</v>
      </c>
      <c r="L316">
        <v>0</v>
      </c>
      <c r="M316" t="b">
        <v>0</v>
      </c>
      <c r="N316" t="s">
        <v>8269</v>
      </c>
      <c r="O316">
        <v>0</v>
      </c>
      <c r="P316">
        <v>0</v>
      </c>
      <c r="Q316" t="s">
        <v>8315</v>
      </c>
      <c r="R316" t="s">
        <v>8316</v>
      </c>
      <c r="S316" s="13">
        <v>41927.124884259261</v>
      </c>
      <c r="T316" s="13">
        <v>41937.124884259261</v>
      </c>
    </row>
    <row r="317" spans="1:20" ht="42" customHeight="1" x14ac:dyDescent="0.25">
      <c r="A317">
        <v>4101</v>
      </c>
      <c r="B317" s="9" t="s">
        <v>4097</v>
      </c>
      <c r="C317" s="3" t="s">
        <v>8204</v>
      </c>
      <c r="D317" s="5">
        <v>600</v>
      </c>
      <c r="E317" s="7">
        <v>0</v>
      </c>
      <c r="F317" t="s">
        <v>8220</v>
      </c>
      <c r="G317" t="s">
        <v>8223</v>
      </c>
      <c r="H317" t="s">
        <v>8245</v>
      </c>
      <c r="I317">
        <v>1485380482</v>
      </c>
      <c r="J317">
        <v>1482788482</v>
      </c>
      <c r="K317" t="b">
        <v>0</v>
      </c>
      <c r="L317">
        <v>0</v>
      </c>
      <c r="M317" t="b">
        <v>0</v>
      </c>
      <c r="N317" t="s">
        <v>8269</v>
      </c>
      <c r="O317">
        <v>0</v>
      </c>
      <c r="P317">
        <v>0</v>
      </c>
      <c r="Q317" t="s">
        <v>8315</v>
      </c>
      <c r="R317" t="s">
        <v>8316</v>
      </c>
      <c r="S317" s="13">
        <v>42730.903726851851</v>
      </c>
      <c r="T317" s="13">
        <v>42760.903726851851</v>
      </c>
    </row>
    <row r="318" spans="1:20" ht="42" customHeight="1" x14ac:dyDescent="0.25">
      <c r="A318">
        <v>4102</v>
      </c>
      <c r="B318" s="9" t="s">
        <v>4098</v>
      </c>
      <c r="C318" s="3" t="s">
        <v>8205</v>
      </c>
      <c r="D318" s="5">
        <v>500</v>
      </c>
      <c r="E318" s="7">
        <v>137</v>
      </c>
      <c r="F318" t="s">
        <v>8220</v>
      </c>
      <c r="G318" t="s">
        <v>8223</v>
      </c>
      <c r="H318" t="s">
        <v>8245</v>
      </c>
      <c r="I318">
        <v>1463343673</v>
      </c>
      <c r="J318">
        <v>1460751673</v>
      </c>
      <c r="K318" t="b">
        <v>0</v>
      </c>
      <c r="L318">
        <v>6</v>
      </c>
      <c r="M318" t="b">
        <v>0</v>
      </c>
      <c r="N318" t="s">
        <v>8269</v>
      </c>
      <c r="O318">
        <v>27</v>
      </c>
      <c r="P318">
        <v>22.83</v>
      </c>
      <c r="Q318" t="s">
        <v>8315</v>
      </c>
      <c r="R318" t="s">
        <v>8316</v>
      </c>
      <c r="S318" s="13">
        <v>42475.848067129627</v>
      </c>
      <c r="T318" s="13">
        <v>42505.848067129627</v>
      </c>
    </row>
    <row r="319" spans="1:20" ht="42" customHeight="1" x14ac:dyDescent="0.25">
      <c r="A319">
        <v>4103</v>
      </c>
      <c r="B319" s="9" t="s">
        <v>4099</v>
      </c>
      <c r="C319" s="3" t="s">
        <v>8206</v>
      </c>
      <c r="D319" s="5">
        <v>1000</v>
      </c>
      <c r="E319" s="7">
        <v>100</v>
      </c>
      <c r="F319" t="s">
        <v>8220</v>
      </c>
      <c r="G319" t="s">
        <v>8223</v>
      </c>
      <c r="H319" t="s">
        <v>8245</v>
      </c>
      <c r="I319">
        <v>1440613920</v>
      </c>
      <c r="J319">
        <v>1435953566</v>
      </c>
      <c r="K319" t="b">
        <v>0</v>
      </c>
      <c r="L319">
        <v>6</v>
      </c>
      <c r="M319" t="b">
        <v>0</v>
      </c>
      <c r="N319" t="s">
        <v>8269</v>
      </c>
      <c r="O319">
        <v>10</v>
      </c>
      <c r="P319">
        <v>16.670000000000002</v>
      </c>
      <c r="Q319" t="s">
        <v>8315</v>
      </c>
      <c r="R319" t="s">
        <v>8316</v>
      </c>
      <c r="S319" s="13">
        <v>42188.83293981482</v>
      </c>
      <c r="T319" s="13">
        <v>42242.772222222222</v>
      </c>
    </row>
    <row r="320" spans="1:20" ht="42" customHeight="1" x14ac:dyDescent="0.25">
      <c r="A320">
        <v>4106</v>
      </c>
      <c r="B320" s="9" t="s">
        <v>4102</v>
      </c>
      <c r="C320" s="3" t="s">
        <v>8209</v>
      </c>
      <c r="D320" s="5">
        <v>5000</v>
      </c>
      <c r="E320" s="7">
        <v>3530</v>
      </c>
      <c r="F320" t="s">
        <v>8220</v>
      </c>
      <c r="G320" t="s">
        <v>8223</v>
      </c>
      <c r="H320" t="s">
        <v>8245</v>
      </c>
      <c r="I320">
        <v>1427936400</v>
      </c>
      <c r="J320">
        <v>1424221866</v>
      </c>
      <c r="K320" t="b">
        <v>0</v>
      </c>
      <c r="L320">
        <v>33</v>
      </c>
      <c r="M320" t="b">
        <v>0</v>
      </c>
      <c r="N320" t="s">
        <v>8269</v>
      </c>
      <c r="O320">
        <v>71</v>
      </c>
      <c r="P320">
        <v>106.97</v>
      </c>
      <c r="Q320" t="s">
        <v>8315</v>
      </c>
      <c r="R320" t="s">
        <v>8316</v>
      </c>
      <c r="S320" s="13">
        <v>42053.049375000002</v>
      </c>
      <c r="T320" s="13">
        <v>42096.041666666672</v>
      </c>
    </row>
    <row r="321" spans="1:20" ht="42" customHeight="1" x14ac:dyDescent="0.25">
      <c r="A321">
        <v>4107</v>
      </c>
      <c r="B321" s="9" t="s">
        <v>4103</v>
      </c>
      <c r="C321" s="3" t="s">
        <v>8210</v>
      </c>
      <c r="D321" s="5">
        <v>2000</v>
      </c>
      <c r="E321" s="7">
        <v>41</v>
      </c>
      <c r="F321" t="s">
        <v>8220</v>
      </c>
      <c r="G321" t="s">
        <v>8223</v>
      </c>
      <c r="H321" t="s">
        <v>8245</v>
      </c>
      <c r="I321">
        <v>1411596001</v>
      </c>
      <c r="J321">
        <v>1409608801</v>
      </c>
      <c r="K321" t="b">
        <v>0</v>
      </c>
      <c r="L321">
        <v>4</v>
      </c>
      <c r="M321" t="b">
        <v>0</v>
      </c>
      <c r="N321" t="s">
        <v>8269</v>
      </c>
      <c r="O321">
        <v>2</v>
      </c>
      <c r="P321">
        <v>10.25</v>
      </c>
      <c r="Q321" t="s">
        <v>8315</v>
      </c>
      <c r="R321" t="s">
        <v>8316</v>
      </c>
      <c r="S321" s="13">
        <v>41883.916678240741</v>
      </c>
      <c r="T321" s="13">
        <v>41906.916678240741</v>
      </c>
    </row>
    <row r="322" spans="1:20" ht="42" customHeight="1" x14ac:dyDescent="0.25">
      <c r="A322">
        <v>4108</v>
      </c>
      <c r="B322" s="9" t="s">
        <v>4104</v>
      </c>
      <c r="C322" s="3" t="s">
        <v>8211</v>
      </c>
      <c r="D322" s="5">
        <v>3000</v>
      </c>
      <c r="E322" s="7">
        <v>59</v>
      </c>
      <c r="F322" t="s">
        <v>8220</v>
      </c>
      <c r="G322" t="s">
        <v>8223</v>
      </c>
      <c r="H322" t="s">
        <v>8245</v>
      </c>
      <c r="I322">
        <v>1488517200</v>
      </c>
      <c r="J322">
        <v>1485909937</v>
      </c>
      <c r="K322" t="b">
        <v>0</v>
      </c>
      <c r="L322">
        <v>1</v>
      </c>
      <c r="M322" t="b">
        <v>0</v>
      </c>
      <c r="N322" t="s">
        <v>8269</v>
      </c>
      <c r="O322">
        <v>2</v>
      </c>
      <c r="P322">
        <v>59</v>
      </c>
      <c r="Q322" t="s">
        <v>8315</v>
      </c>
      <c r="R322" t="s">
        <v>8316</v>
      </c>
      <c r="S322" s="13">
        <v>42767.031678240746</v>
      </c>
      <c r="T322" s="13">
        <v>42797.208333333328</v>
      </c>
    </row>
    <row r="323" spans="1:20" ht="42" customHeight="1" x14ac:dyDescent="0.25">
      <c r="A323">
        <v>4111</v>
      </c>
      <c r="B323" s="9" t="s">
        <v>4107</v>
      </c>
      <c r="C323" s="3" t="s">
        <v>8214</v>
      </c>
      <c r="D323" s="5">
        <v>3000</v>
      </c>
      <c r="E323" s="7">
        <v>94</v>
      </c>
      <c r="F323" t="s">
        <v>8220</v>
      </c>
      <c r="G323" t="s">
        <v>8223</v>
      </c>
      <c r="H323" t="s">
        <v>8245</v>
      </c>
      <c r="I323">
        <v>1424747740</v>
      </c>
      <c r="J323">
        <v>1422155740</v>
      </c>
      <c r="K323" t="b">
        <v>0</v>
      </c>
      <c r="L323">
        <v>6</v>
      </c>
      <c r="M323" t="b">
        <v>0</v>
      </c>
      <c r="N323" t="s">
        <v>8269</v>
      </c>
      <c r="O323">
        <v>3</v>
      </c>
      <c r="P323">
        <v>15.67</v>
      </c>
      <c r="Q323" t="s">
        <v>8315</v>
      </c>
      <c r="R323" t="s">
        <v>8316</v>
      </c>
      <c r="S323" s="13">
        <v>42029.135879629626</v>
      </c>
      <c r="T323" s="13">
        <v>42059.135879629626</v>
      </c>
    </row>
    <row r="324" spans="1:20" ht="42" customHeight="1" x14ac:dyDescent="0.25">
      <c r="A324">
        <v>4113</v>
      </c>
      <c r="B324" s="9" t="s">
        <v>4109</v>
      </c>
      <c r="C324" s="3" t="s">
        <v>8215</v>
      </c>
      <c r="D324" s="5">
        <v>1500</v>
      </c>
      <c r="E324" s="7">
        <v>3</v>
      </c>
      <c r="F324" t="s">
        <v>8220</v>
      </c>
      <c r="G324" t="s">
        <v>8223</v>
      </c>
      <c r="H324" t="s">
        <v>8245</v>
      </c>
      <c r="I324">
        <v>1452234840</v>
      </c>
      <c r="J324">
        <v>1450619123</v>
      </c>
      <c r="K324" t="b">
        <v>0</v>
      </c>
      <c r="L324">
        <v>3</v>
      </c>
      <c r="M324" t="b">
        <v>0</v>
      </c>
      <c r="N324" t="s">
        <v>8269</v>
      </c>
      <c r="O324">
        <v>0</v>
      </c>
      <c r="P324">
        <v>1</v>
      </c>
      <c r="Q324" t="s">
        <v>8315</v>
      </c>
      <c r="R324" t="s">
        <v>8316</v>
      </c>
      <c r="S324" s="13">
        <v>42358.573182870372</v>
      </c>
      <c r="T324" s="13">
        <v>42377.273611111115</v>
      </c>
    </row>
  </sheetData>
  <conditionalFormatting sqref="F1:F324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324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D1204-A463-471F-B877-41BC210D99AE}">
  <dimension ref="A1:E14"/>
  <sheetViews>
    <sheetView workbookViewId="0">
      <selection activeCell="G8" sqref="G8"/>
    </sheetView>
  </sheetViews>
  <sheetFormatPr defaultRowHeight="15" x14ac:dyDescent="0.25"/>
  <cols>
    <col min="1" max="1" width="28.42578125" customWidth="1"/>
    <col min="2" max="3" width="18.7109375" customWidth="1"/>
    <col min="4" max="4" width="20.5703125" bestFit="1" customWidth="1"/>
    <col min="5" max="5" width="16.7109375" bestFit="1" customWidth="1"/>
  </cols>
  <sheetData>
    <row r="1" spans="1:5" x14ac:dyDescent="0.25">
      <c r="B1" t="s">
        <v>8389</v>
      </c>
      <c r="C1" t="s">
        <v>8390</v>
      </c>
      <c r="D1" t="s">
        <v>8391</v>
      </c>
      <c r="E1" t="s">
        <v>8392</v>
      </c>
    </row>
    <row r="2" spans="1:5" x14ac:dyDescent="0.25">
      <c r="A2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  <c r="D2" s="16">
        <f>AVERAGE('Successful Video Games'!D:D)</f>
        <v>10051</v>
      </c>
      <c r="E2" s="16">
        <f>AVERAGE('Failed Video games'!D:D)</f>
        <v>25412.780185758515</v>
      </c>
    </row>
    <row r="3" spans="1:5" x14ac:dyDescent="0.25">
      <c r="A3" t="s">
        <v>8386</v>
      </c>
      <c r="B3" s="16">
        <f>MEDIAN('Successful US Kickstarters'!D:D)</f>
        <v>3000</v>
      </c>
      <c r="C3" s="16">
        <f>MEDIAN('Failed US Kickstarters'!D:D)</f>
        <v>5000</v>
      </c>
      <c r="D3" s="16">
        <f>MEDIAN('Successful Video Games'!D:D)</f>
        <v>7750</v>
      </c>
      <c r="E3" s="16">
        <f>MEDIAN('Failed Video games'!D:D)</f>
        <v>5000</v>
      </c>
    </row>
    <row r="4" spans="1:5" x14ac:dyDescent="0.25">
      <c r="A4" t="s">
        <v>8393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  <c r="D4" s="16">
        <f>_xlfn.STDEV.P('Successful Video Games'!D:D)</f>
        <v>9233.0388301177172</v>
      </c>
      <c r="E4" s="16">
        <f>_xlfn.STDEV.P('Failed Video games'!D:D)</f>
        <v>80027.248314306868</v>
      </c>
    </row>
    <row r="5" spans="1:5" x14ac:dyDescent="0.25">
      <c r="A5" t="s">
        <v>8394</v>
      </c>
      <c r="B5" s="16">
        <f>_xlfn.QUARTILE.EXC('Successful US Kickstarters'!D:D,3)</f>
        <v>5000</v>
      </c>
      <c r="C5" s="16">
        <f>_xlfn.QUARTILE.EXC('Failed US Kickstarters'!D:D,3)</f>
        <v>10000</v>
      </c>
      <c r="D5" s="16">
        <f>_xlfn.QUARTILE.EXC('Successful Video Games'!D:D,3)</f>
        <v>18000</v>
      </c>
      <c r="E5" s="16">
        <f>_xlfn.QUARTILE.EXC('Failed Video games'!D:D,3)</f>
        <v>15000</v>
      </c>
    </row>
    <row r="6" spans="1:5" x14ac:dyDescent="0.25">
      <c r="A6" t="s">
        <v>8395</v>
      </c>
      <c r="B6" s="16">
        <f>_xlfn.QUARTILE.EXC('Successful US Kickstarters'!D:D,1)</f>
        <v>1500</v>
      </c>
      <c r="C6" s="16">
        <f>_xlfn.QUARTILE.EXC('Failed US Kickstarters'!D:D,1)</f>
        <v>2000</v>
      </c>
      <c r="D6" s="16">
        <f>_xlfn.QUARTILE.EXC('Successful Video Games'!D:D,1)</f>
        <v>2500</v>
      </c>
      <c r="E6" s="16">
        <f>_xlfn.QUARTILE.EXC('Failed Video games'!D:D,1)</f>
        <v>2000</v>
      </c>
    </row>
    <row r="7" spans="1:5" x14ac:dyDescent="0.25">
      <c r="A7" t="s">
        <v>8396</v>
      </c>
      <c r="B7" s="16">
        <f>B5-B6</f>
        <v>3500</v>
      </c>
      <c r="C7" s="16">
        <f>C5-C6</f>
        <v>8000</v>
      </c>
      <c r="D7" s="16">
        <f t="shared" ref="D7:E7" si="0">D5-D6</f>
        <v>15500</v>
      </c>
      <c r="E7" s="16">
        <f t="shared" si="0"/>
        <v>13000</v>
      </c>
    </row>
    <row r="8" spans="1:5" x14ac:dyDescent="0.25">
      <c r="B8" s="16"/>
      <c r="C8" s="16"/>
      <c r="D8" s="16"/>
      <c r="E8" s="16"/>
    </row>
    <row r="9" spans="1:5" x14ac:dyDescent="0.25">
      <c r="A9" t="s">
        <v>8387</v>
      </c>
      <c r="B9" s="16">
        <f>AVERAGE('Successful US Kickstarters'!E:E)</f>
        <v>5601.5458009708727</v>
      </c>
      <c r="C9" s="16">
        <f>AVERAGE('Failed US Kickstarters'!E:E)</f>
        <v>558.65484000000004</v>
      </c>
      <c r="D9" s="16">
        <f>AVERAGE('Successful Video Games'!E:E)</f>
        <v>40492.371730769235</v>
      </c>
      <c r="E9" s="16">
        <f>AVERAGE('Failed Video games'!E:E)</f>
        <v>1067.1262848297213</v>
      </c>
    </row>
    <row r="10" spans="1:5" x14ac:dyDescent="0.25">
      <c r="A10" t="s">
        <v>8388</v>
      </c>
      <c r="B10" s="16">
        <f>MEDIAN('Successful US Kickstarters'!E:E)</f>
        <v>3167.5</v>
      </c>
      <c r="C10" s="16">
        <f>MEDIAN('Failed US Kickstarters'!E:E)</f>
        <v>103</v>
      </c>
      <c r="D10" s="16">
        <f>MEDIAN('Successful Video Games'!E:E)</f>
        <v>15488</v>
      </c>
      <c r="E10" s="16">
        <f>MEDIAN('Failed Video games'!E:E)</f>
        <v>104</v>
      </c>
    </row>
    <row r="11" spans="1:5" x14ac:dyDescent="0.25">
      <c r="A11" t="s">
        <v>8397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  <c r="D11" s="16">
        <f>_xlfn.STDEV.P('Successful Video Games'!E:E)</f>
        <v>61339.746745846511</v>
      </c>
      <c r="E11" s="16">
        <f>_xlfn.STDEV.P('Failed Video games'!E:E)</f>
        <v>3966.0087601325486</v>
      </c>
    </row>
    <row r="12" spans="1:5" x14ac:dyDescent="0.25">
      <c r="A12" t="s">
        <v>8398</v>
      </c>
      <c r="B12" s="16">
        <f>_xlfn.QUARTILE.EXC('Successful US Kickstarters'!E:E,3)</f>
        <v>5699</v>
      </c>
      <c r="C12" s="16">
        <f>_xlfn.QUARTILE.EXC('Failed US Kickstarters'!E:E,3)</f>
        <v>501</v>
      </c>
      <c r="D12" s="16">
        <f>_xlfn.QUARTILE.EXC('Successful Video Games'!E:E,3)</f>
        <v>43668.375</v>
      </c>
      <c r="E12" s="16">
        <f>_xlfn.QUARTILE.EXC('Failed Video games'!E:E,3)</f>
        <v>560</v>
      </c>
    </row>
    <row r="13" spans="1:5" x14ac:dyDescent="0.25">
      <c r="A13" t="s">
        <v>8399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  <c r="D13" s="16">
        <f>_xlfn.QUARTILE.EXC('Successful Video Games'!E:E,1)</f>
        <v>8125</v>
      </c>
      <c r="E13" s="16">
        <f>_xlfn.QUARTILE.EXC('Failed Video games'!E:E,1)</f>
        <v>11</v>
      </c>
    </row>
    <row r="14" spans="1:5" x14ac:dyDescent="0.25">
      <c r="A14" t="s">
        <v>8400</v>
      </c>
      <c r="B14" s="16">
        <f>B12-B13</f>
        <v>3982.4925000000003</v>
      </c>
      <c r="C14" s="16">
        <f t="shared" ref="C14:E14" si="1">C12-C13</f>
        <v>491.75</v>
      </c>
      <c r="D14" s="16">
        <f t="shared" si="1"/>
        <v>35543.375</v>
      </c>
      <c r="E14" s="16">
        <f t="shared" si="1"/>
        <v>549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8B320-F3D0-4D0B-85AE-9A034C0DAE2A}">
  <dimension ref="A1:F18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31EF5-C9CA-49CC-BD6E-E03E81139553}">
  <dimension ref="A1:F6"/>
  <sheetViews>
    <sheetView workbookViewId="0">
      <selection activeCell="G28" sqref="G28:H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8364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5275F-47FF-4B19-B8D7-28D7F521025D}">
  <dimension ref="A1:E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1E290-B7EF-496D-B04B-895ABAE42AE1}">
  <dimension ref="A1:D7"/>
  <sheetViews>
    <sheetView workbookViewId="0">
      <selection activeCell="C4" sqref="C4"/>
    </sheetView>
  </sheetViews>
  <sheetFormatPr defaultRowHeight="15" x14ac:dyDescent="0.25"/>
  <cols>
    <col min="1" max="1" width="34" bestFit="1" customWidth="1"/>
    <col min="3" max="4" width="10.5703125" bestFit="1" customWidth="1"/>
  </cols>
  <sheetData>
    <row r="1" spans="1:4" x14ac:dyDescent="0.25">
      <c r="A1" t="s">
        <v>8381</v>
      </c>
      <c r="B1" t="s">
        <v>8382</v>
      </c>
      <c r="C1" t="s">
        <v>8383</v>
      </c>
      <c r="D1" t="s">
        <v>8384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5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5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5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5">
        <f>VLOOKUP(A6,Kickstarter!B:E,4,FALSE)</f>
        <v>4137</v>
      </c>
    </row>
    <row r="7" spans="1:4" ht="15" customHeight="1" x14ac:dyDescent="0.25">
      <c r="A7" s="1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Successful US Kickstarters</vt:lpstr>
      <vt:lpstr>Failed US Kickstarters</vt:lpstr>
      <vt:lpstr>Successful Video Games</vt:lpstr>
      <vt:lpstr>Failed Video games</vt:lpstr>
      <vt:lpstr>Descriptive Statistics</vt:lpstr>
      <vt:lpstr>LaunchDate Outcomes</vt:lpstr>
      <vt:lpstr>Category Pivot</vt:lpstr>
      <vt:lpstr>Subcategory Pivot</vt:lpstr>
      <vt:lpstr>Vlookup</vt:lpstr>
      <vt:lpstr>GBritian Plot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Lopez</cp:lastModifiedBy>
  <dcterms:created xsi:type="dcterms:W3CDTF">2017-04-20T15:17:24Z</dcterms:created>
  <dcterms:modified xsi:type="dcterms:W3CDTF">2021-05-19T04:03:46Z</dcterms:modified>
</cp:coreProperties>
</file>