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ke\source\repos\FDS_CapStone\"/>
    </mc:Choice>
  </mc:AlternateContent>
  <bookViews>
    <workbookView xWindow="0" yWindow="0" windowWidth="18705" windowHeight="6765"/>
  </bookViews>
  <sheets>
    <sheet name="Sheet1" sheetId="1" r:id="rId1"/>
    <sheet name="Sheet2" sheetId="2" r:id="rId2"/>
  </sheets>
  <definedNames>
    <definedName name="_xlnm._FilterDatabase" localSheetId="0" hidden="1">Sheet1!$A$2:$P$52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N33" i="1"/>
  <c r="N12" i="1"/>
  <c r="N22" i="1"/>
  <c r="N5" i="1"/>
  <c r="N34" i="1"/>
  <c r="N11" i="1"/>
  <c r="N32" i="1"/>
  <c r="N45" i="1"/>
</calcChain>
</file>

<file path=xl/sharedStrings.xml><?xml version="1.0" encoding="utf-8"?>
<sst xmlns="http://schemas.openxmlformats.org/spreadsheetml/2006/main" count="207" uniqueCount="67">
  <si>
    <t>State</t>
  </si>
  <si>
    <t>City</t>
  </si>
  <si>
    <t>COL Index</t>
  </si>
  <si>
    <t>% of Pop.</t>
  </si>
  <si>
    <t>Mean Prop. Price</t>
  </si>
  <si>
    <t>Business Insider (Blacktower FM Firm)</t>
  </si>
  <si>
    <t>West Virginia</t>
  </si>
  <si>
    <t>Iowa</t>
  </si>
  <si>
    <t>Kentucky</t>
  </si>
  <si>
    <t>Texas</t>
  </si>
  <si>
    <t>New Mexico</t>
  </si>
  <si>
    <t>Georgia</t>
  </si>
  <si>
    <t>Indiana</t>
  </si>
  <si>
    <t>Kanas</t>
  </si>
  <si>
    <t>Michigan</t>
  </si>
  <si>
    <t>Alabama</t>
  </si>
  <si>
    <t>Tennessee</t>
  </si>
  <si>
    <t>Missouri</t>
  </si>
  <si>
    <t>Arkansas</t>
  </si>
  <si>
    <t>Oklahoma</t>
  </si>
  <si>
    <t>Mississippi</t>
  </si>
  <si>
    <t>Rank</t>
  </si>
  <si>
    <t>Louisiana</t>
  </si>
  <si>
    <t>Ohio</t>
  </si>
  <si>
    <t>South Carolina</t>
  </si>
  <si>
    <t>Nebraska</t>
  </si>
  <si>
    <t>Florida</t>
  </si>
  <si>
    <t>Wyoming</t>
  </si>
  <si>
    <t>Kansas</t>
  </si>
  <si>
    <t>Utah</t>
  </si>
  <si>
    <t>North Carolina</t>
  </si>
  <si>
    <t>South Dakota</t>
  </si>
  <si>
    <t>North Dakota</t>
  </si>
  <si>
    <t>Pennsylvania</t>
  </si>
  <si>
    <t>Alaska</t>
  </si>
  <si>
    <t>Montana</t>
  </si>
  <si>
    <t>Arizona</t>
  </si>
  <si>
    <t>Idaho</t>
  </si>
  <si>
    <t>Maine</t>
  </si>
  <si>
    <t>Delaware</t>
  </si>
  <si>
    <t>Illinois</t>
  </si>
  <si>
    <t>Nevada</t>
  </si>
  <si>
    <t>California</t>
  </si>
  <si>
    <t>Maryland</t>
  </si>
  <si>
    <t>Wisconsin</t>
  </si>
  <si>
    <t>New York</t>
  </si>
  <si>
    <t>Virginia</t>
  </si>
  <si>
    <t>Rhode Island</t>
  </si>
  <si>
    <t>Minnesota</t>
  </si>
  <si>
    <t>New Hampshire</t>
  </si>
  <si>
    <t>Connecticut</t>
  </si>
  <si>
    <t>New Jersey</t>
  </si>
  <si>
    <t>Vermont</t>
  </si>
  <si>
    <t>Massachusetts</t>
  </si>
  <si>
    <t>Washington</t>
  </si>
  <si>
    <t>Oregon</t>
  </si>
  <si>
    <t>Colorado</t>
  </si>
  <si>
    <t>Hawaii</t>
  </si>
  <si>
    <t>Zippia</t>
  </si>
  <si>
    <t>COL</t>
  </si>
  <si>
    <t>Medicare Spend</t>
  </si>
  <si>
    <t>Priceonomics</t>
  </si>
  <si>
    <t>Pos. Rating</t>
  </si>
  <si>
    <t>After55</t>
  </si>
  <si>
    <t>Assisted yearly</t>
  </si>
  <si>
    <t>Census.gov</t>
  </si>
  <si>
    <t>Rental Avg. Vacancy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</si>
</sst>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7" formatCode="_(&quot;$&quot;* #,##0_);_(&quot;$&quot;* \(#,##0\);_(&quot;$&quot;* &quot;-&quot;??_);_(@_)"/>
    <numFmt numFmtId="17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7" fontId="0" fillId="0" borderId="0" xfId="1" applyNumberFormat="1" applyFont="1"/>
    <xf numFmtId="0" fontId="0" fillId="0" borderId="0" xfId="0" applyNumberFormat="1"/>
    <xf numFmtId="0" fontId="0" fillId="0" borderId="0" xfId="1" applyNumberFormat="1" applyFont="1"/>
    <xf numFmtId="174" fontId="0" fillId="0" borderId="0" xfId="1" applyNumberFormat="1" applyFont="1"/>
    <xf numFmtId="174" fontId="0" fillId="0" borderId="0" xfId="0" applyNumberFormat="1"/>
    <xf numFmtId="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topLeftCell="J1" zoomScale="85" zoomScaleNormal="85" workbookViewId="0">
      <pane ySplit="1" topLeftCell="A2" activePane="bottomLeft" state="frozen"/>
      <selection pane="bottomLeft" activeCell="R3" sqref="R3"/>
    </sheetView>
  </sheetViews>
  <sheetFormatPr defaultRowHeight="15" x14ac:dyDescent="0.25"/>
  <cols>
    <col min="1" max="1" width="14" customWidth="1"/>
    <col min="4" max="4" width="9.85546875" bestFit="1" customWidth="1"/>
    <col min="5" max="5" width="9.28515625" bestFit="1" customWidth="1"/>
    <col min="6" max="6" width="17.7109375" style="3" bestFit="1" customWidth="1"/>
    <col min="7" max="7" width="5.28515625" bestFit="1" customWidth="1"/>
    <col min="8" max="8" width="12.85546875" bestFit="1" customWidth="1"/>
    <col min="9" max="9" width="17.7109375" bestFit="1" customWidth="1"/>
    <col min="10" max="10" width="9" bestFit="1" customWidth="1"/>
    <col min="11" max="11" width="15.42578125" bestFit="1" customWidth="1"/>
    <col min="12" max="12" width="15.42578125" style="4" bestFit="1" customWidth="1"/>
    <col min="13" max="13" width="14.7109375" style="4" bestFit="1" customWidth="1"/>
    <col min="14" max="14" width="11.28515625" style="4" bestFit="1" customWidth="1"/>
    <col min="16" max="16" width="15.140625" bestFit="1" customWidth="1"/>
    <col min="18" max="18" width="19.28515625" bestFit="1" customWidth="1"/>
  </cols>
  <sheetData>
    <row r="1" spans="1:18" x14ac:dyDescent="0.25">
      <c r="C1" s="1" t="s">
        <v>5</v>
      </c>
      <c r="D1" s="1"/>
      <c r="E1" s="1"/>
      <c r="F1" s="1"/>
      <c r="G1" s="1" t="s">
        <v>58</v>
      </c>
      <c r="H1" s="1"/>
      <c r="I1" s="1"/>
      <c r="J1" s="1"/>
      <c r="K1" s="1"/>
      <c r="L1" s="1" t="s">
        <v>61</v>
      </c>
      <c r="M1" s="1"/>
      <c r="N1" s="1"/>
      <c r="O1" s="1" t="s">
        <v>63</v>
      </c>
      <c r="P1" s="1"/>
      <c r="Q1" t="s">
        <v>65</v>
      </c>
    </row>
    <row r="2" spans="1:18" x14ac:dyDescent="0.25">
      <c r="A2" t="s">
        <v>0</v>
      </c>
      <c r="B2" t="s">
        <v>1</v>
      </c>
      <c r="C2" t="s">
        <v>21</v>
      </c>
      <c r="D2" t="s">
        <v>2</v>
      </c>
      <c r="E2" t="s">
        <v>3</v>
      </c>
      <c r="F2" s="3" t="s">
        <v>4</v>
      </c>
      <c r="G2" t="s">
        <v>21</v>
      </c>
      <c r="H2" t="s">
        <v>0</v>
      </c>
      <c r="I2" s="3" t="s">
        <v>4</v>
      </c>
      <c r="J2" t="s">
        <v>59</v>
      </c>
      <c r="K2" t="s">
        <v>60</v>
      </c>
      <c r="L2" s="4" t="s">
        <v>0</v>
      </c>
      <c r="M2" s="4" t="s">
        <v>21</v>
      </c>
      <c r="N2" s="4" t="s">
        <v>62</v>
      </c>
      <c r="O2" s="4" t="s">
        <v>0</v>
      </c>
      <c r="P2" s="8" t="s">
        <v>64</v>
      </c>
      <c r="Q2" s="4" t="s">
        <v>0</v>
      </c>
      <c r="R2" s="4" t="s">
        <v>66</v>
      </c>
    </row>
    <row r="3" spans="1:18" x14ac:dyDescent="0.25">
      <c r="A3" t="s">
        <v>15</v>
      </c>
      <c r="C3">
        <v>6</v>
      </c>
      <c r="D3">
        <v>89.2</v>
      </c>
      <c r="E3">
        <v>22</v>
      </c>
      <c r="F3" s="3">
        <v>175256</v>
      </c>
      <c r="G3">
        <v>9</v>
      </c>
      <c r="H3" t="s">
        <v>15</v>
      </c>
      <c r="I3" s="3">
        <v>137200</v>
      </c>
      <c r="J3" s="3">
        <v>45824</v>
      </c>
      <c r="K3" s="3">
        <v>10267</v>
      </c>
      <c r="O3" t="s">
        <v>15</v>
      </c>
      <c r="P3" s="8">
        <v>36684</v>
      </c>
      <c r="Q3" t="s">
        <v>15</v>
      </c>
      <c r="R3" s="7">
        <v>12.600000000000001</v>
      </c>
    </row>
    <row r="4" spans="1:18" x14ac:dyDescent="0.25">
      <c r="G4">
        <v>26</v>
      </c>
      <c r="H4" t="s">
        <v>34</v>
      </c>
      <c r="I4" s="3">
        <v>265200</v>
      </c>
      <c r="J4" s="3">
        <v>54400</v>
      </c>
      <c r="K4" s="3">
        <v>9288</v>
      </c>
      <c r="L4" s="4" t="s">
        <v>34</v>
      </c>
      <c r="M4" s="5">
        <v>7</v>
      </c>
      <c r="N4" s="6">
        <v>75.599999999999994</v>
      </c>
      <c r="O4" t="s">
        <v>34</v>
      </c>
      <c r="P4" s="8">
        <v>72000</v>
      </c>
      <c r="Q4" t="s">
        <v>34</v>
      </c>
      <c r="R4" s="7">
        <v>7.4749999999999996</v>
      </c>
    </row>
    <row r="5" spans="1:18" x14ac:dyDescent="0.25">
      <c r="G5">
        <v>28</v>
      </c>
      <c r="H5" t="s">
        <v>36</v>
      </c>
      <c r="I5" s="3">
        <v>209600</v>
      </c>
      <c r="J5" s="3">
        <v>51341</v>
      </c>
      <c r="K5" s="3">
        <v>10096</v>
      </c>
      <c r="L5" s="4" t="s">
        <v>36</v>
      </c>
      <c r="M5" s="4">
        <v>46</v>
      </c>
      <c r="N5" s="7">
        <f>100-36</f>
        <v>64</v>
      </c>
      <c r="O5" t="s">
        <v>36</v>
      </c>
      <c r="P5" s="8">
        <v>42000</v>
      </c>
      <c r="Q5" t="s">
        <v>36</v>
      </c>
      <c r="R5" s="7">
        <v>5.875</v>
      </c>
    </row>
    <row r="6" spans="1:18" x14ac:dyDescent="0.25">
      <c r="A6" t="s">
        <v>18</v>
      </c>
      <c r="C6">
        <v>3</v>
      </c>
      <c r="D6">
        <v>87.7</v>
      </c>
      <c r="E6">
        <v>22</v>
      </c>
      <c r="F6" s="3">
        <v>157514</v>
      </c>
      <c r="G6">
        <v>2</v>
      </c>
      <c r="H6" t="s">
        <v>18</v>
      </c>
      <c r="I6" s="3">
        <v>123300</v>
      </c>
      <c r="J6" s="3">
        <v>44571</v>
      </c>
      <c r="K6" s="3">
        <v>9479</v>
      </c>
      <c r="O6" t="s">
        <v>18</v>
      </c>
      <c r="P6" s="8">
        <v>36156</v>
      </c>
      <c r="Q6" t="s">
        <v>18</v>
      </c>
      <c r="R6" s="7">
        <v>9.6</v>
      </c>
    </row>
    <row r="7" spans="1:18" x14ac:dyDescent="0.25">
      <c r="G7">
        <v>35</v>
      </c>
      <c r="H7" t="s">
        <v>42</v>
      </c>
      <c r="I7" s="3">
        <v>475900</v>
      </c>
      <c r="J7" s="3">
        <v>57315</v>
      </c>
      <c r="K7" s="3">
        <v>11833</v>
      </c>
      <c r="O7" t="s">
        <v>42</v>
      </c>
      <c r="P7" s="8">
        <v>51300</v>
      </c>
      <c r="Q7" t="s">
        <v>42</v>
      </c>
      <c r="R7" s="7">
        <v>4.2250000000000005</v>
      </c>
    </row>
    <row r="8" spans="1:18" x14ac:dyDescent="0.25">
      <c r="G8">
        <v>49</v>
      </c>
      <c r="H8" t="s">
        <v>56</v>
      </c>
      <c r="I8" s="3">
        <v>313600</v>
      </c>
      <c r="J8" s="3">
        <v>53792</v>
      </c>
      <c r="K8" s="3">
        <v>9287</v>
      </c>
      <c r="O8" t="s">
        <v>56</v>
      </c>
      <c r="P8" s="8">
        <v>46200</v>
      </c>
      <c r="Q8" t="s">
        <v>56</v>
      </c>
      <c r="R8" s="7">
        <v>4.125</v>
      </c>
    </row>
    <row r="9" spans="1:18" x14ac:dyDescent="0.25">
      <c r="G9">
        <v>43</v>
      </c>
      <c r="H9" t="s">
        <v>50</v>
      </c>
      <c r="I9" s="3">
        <v>272700</v>
      </c>
      <c r="J9" s="3">
        <v>59502</v>
      </c>
      <c r="K9" s="3">
        <v>11964</v>
      </c>
      <c r="O9" t="s">
        <v>50</v>
      </c>
      <c r="P9" s="8">
        <v>55200</v>
      </c>
      <c r="Q9" t="s">
        <v>50</v>
      </c>
      <c r="R9" s="7">
        <v>5.625</v>
      </c>
    </row>
    <row r="10" spans="1:18" x14ac:dyDescent="0.25">
      <c r="G10">
        <v>32</v>
      </c>
      <c r="H10" t="s">
        <v>39</v>
      </c>
      <c r="I10" s="3">
        <v>244700</v>
      </c>
      <c r="J10" s="3">
        <v>53112</v>
      </c>
      <c r="K10" s="3">
        <v>11460</v>
      </c>
      <c r="O10" t="s">
        <v>39</v>
      </c>
      <c r="P10" s="8">
        <v>72180</v>
      </c>
      <c r="Q10" t="s">
        <v>39</v>
      </c>
      <c r="R10" s="7">
        <v>6.35</v>
      </c>
    </row>
    <row r="11" spans="1:18" x14ac:dyDescent="0.25">
      <c r="G11">
        <v>17</v>
      </c>
      <c r="H11" t="s">
        <v>26</v>
      </c>
      <c r="I11" s="3">
        <v>196800</v>
      </c>
      <c r="J11" s="3">
        <v>52206</v>
      </c>
      <c r="K11" s="3">
        <v>12229</v>
      </c>
      <c r="L11" s="4" t="s">
        <v>26</v>
      </c>
      <c r="M11" s="4">
        <v>44</v>
      </c>
      <c r="N11" s="7">
        <f>100-33.3</f>
        <v>66.7</v>
      </c>
      <c r="O11" t="s">
        <v>26</v>
      </c>
      <c r="P11" s="8">
        <v>37200</v>
      </c>
      <c r="Q11" t="s">
        <v>26</v>
      </c>
      <c r="R11" s="7">
        <v>5.9749999999999996</v>
      </c>
    </row>
    <row r="12" spans="1:18" x14ac:dyDescent="0.25">
      <c r="A12" t="s">
        <v>11</v>
      </c>
      <c r="C12">
        <v>10</v>
      </c>
      <c r="D12">
        <v>90.6</v>
      </c>
      <c r="E12">
        <v>18.3</v>
      </c>
      <c r="F12" s="3">
        <v>216667</v>
      </c>
      <c r="G12">
        <v>14</v>
      </c>
      <c r="H12" t="s">
        <v>11</v>
      </c>
      <c r="I12" s="3">
        <v>166800</v>
      </c>
      <c r="J12" s="3">
        <v>47946</v>
      </c>
      <c r="K12" s="3">
        <v>10429</v>
      </c>
      <c r="L12" s="4" t="s">
        <v>11</v>
      </c>
      <c r="M12" s="5">
        <v>48</v>
      </c>
      <c r="N12" s="7">
        <f>100-37.2</f>
        <v>62.8</v>
      </c>
      <c r="O12" t="s">
        <v>11</v>
      </c>
      <c r="P12" s="8">
        <v>33600</v>
      </c>
      <c r="Q12" t="s">
        <v>11</v>
      </c>
      <c r="R12" s="7">
        <v>8.3500000000000014</v>
      </c>
    </row>
    <row r="13" spans="1:18" x14ac:dyDescent="0.25">
      <c r="G13">
        <v>50</v>
      </c>
      <c r="H13" t="s">
        <v>57</v>
      </c>
      <c r="I13" s="3">
        <v>587700</v>
      </c>
      <c r="J13" s="3">
        <v>60700</v>
      </c>
      <c r="K13" s="3">
        <v>8592</v>
      </c>
      <c r="L13" s="4" t="s">
        <v>57</v>
      </c>
      <c r="M13" s="5">
        <v>4</v>
      </c>
      <c r="N13" s="6">
        <v>77.400000000000006</v>
      </c>
      <c r="O13" t="s">
        <v>57</v>
      </c>
      <c r="P13" s="8">
        <v>51000</v>
      </c>
      <c r="Q13" t="s">
        <v>57</v>
      </c>
      <c r="R13" s="7">
        <v>7.6</v>
      </c>
    </row>
    <row r="14" spans="1:18" x14ac:dyDescent="0.25">
      <c r="G14">
        <v>29</v>
      </c>
      <c r="H14" t="s">
        <v>37</v>
      </c>
      <c r="I14" s="3">
        <v>192300</v>
      </c>
      <c r="J14" s="3">
        <v>45801</v>
      </c>
      <c r="K14" s="3">
        <v>8737</v>
      </c>
      <c r="O14" t="s">
        <v>37</v>
      </c>
      <c r="P14" s="8">
        <v>37800</v>
      </c>
      <c r="Q14" t="s">
        <v>37</v>
      </c>
      <c r="R14" s="7">
        <v>7.35</v>
      </c>
    </row>
    <row r="15" spans="1:18" x14ac:dyDescent="0.25">
      <c r="G15">
        <v>33</v>
      </c>
      <c r="H15" t="s">
        <v>40</v>
      </c>
      <c r="I15" s="3">
        <v>187200</v>
      </c>
      <c r="J15" s="3">
        <v>52304</v>
      </c>
      <c r="K15" s="3">
        <v>11116</v>
      </c>
      <c r="O15" t="s">
        <v>40</v>
      </c>
      <c r="P15" s="8">
        <v>44640</v>
      </c>
      <c r="Q15" t="s">
        <v>40</v>
      </c>
      <c r="R15" s="7">
        <v>4.5999999999999996</v>
      </c>
    </row>
    <row r="16" spans="1:18" x14ac:dyDescent="0.25">
      <c r="A16" t="s">
        <v>12</v>
      </c>
      <c r="C16">
        <v>9</v>
      </c>
      <c r="D16">
        <v>90.5</v>
      </c>
      <c r="E16">
        <v>20.7</v>
      </c>
      <c r="F16" s="3">
        <v>167504</v>
      </c>
      <c r="G16">
        <v>5</v>
      </c>
      <c r="H16" t="s">
        <v>12</v>
      </c>
      <c r="I16" s="3">
        <v>135400</v>
      </c>
      <c r="J16" s="3">
        <v>46838</v>
      </c>
      <c r="K16" s="3">
        <v>10714</v>
      </c>
      <c r="L16" s="4" t="s">
        <v>12</v>
      </c>
      <c r="M16" s="5">
        <v>8</v>
      </c>
      <c r="N16" s="6">
        <v>74.5</v>
      </c>
      <c r="O16" t="s">
        <v>12</v>
      </c>
      <c r="P16" s="8">
        <v>48300</v>
      </c>
      <c r="Q16" t="s">
        <v>12</v>
      </c>
      <c r="R16" s="7">
        <v>7.4749999999999996</v>
      </c>
    </row>
    <row r="17" spans="1:18" x14ac:dyDescent="0.25">
      <c r="A17" t="s">
        <v>7</v>
      </c>
      <c r="C17">
        <v>14</v>
      </c>
      <c r="D17">
        <v>92</v>
      </c>
      <c r="E17">
        <v>22.4</v>
      </c>
      <c r="F17" s="3">
        <v>173561</v>
      </c>
      <c r="G17">
        <v>11</v>
      </c>
      <c r="H17" t="s">
        <v>7</v>
      </c>
      <c r="I17" s="3">
        <v>142300</v>
      </c>
      <c r="J17" s="3">
        <v>48882</v>
      </c>
      <c r="K17" s="3">
        <v>9317</v>
      </c>
      <c r="L17" s="4" t="s">
        <v>7</v>
      </c>
      <c r="M17" s="5">
        <v>5</v>
      </c>
      <c r="N17" s="6">
        <v>76.900000000000006</v>
      </c>
      <c r="O17" t="s">
        <v>7</v>
      </c>
      <c r="P17" s="8">
        <v>44832</v>
      </c>
      <c r="Q17" t="s">
        <v>7</v>
      </c>
      <c r="R17" s="7">
        <v>6.7000000000000011</v>
      </c>
    </row>
    <row r="18" spans="1:18" x14ac:dyDescent="0.25">
      <c r="A18" t="s">
        <v>13</v>
      </c>
      <c r="C18">
        <v>8</v>
      </c>
      <c r="D18">
        <v>89.6</v>
      </c>
      <c r="E18">
        <v>20.7</v>
      </c>
      <c r="F18" s="3">
        <v>177194</v>
      </c>
      <c r="G18">
        <v>19</v>
      </c>
      <c r="H18" t="s">
        <v>28</v>
      </c>
      <c r="I18" s="3">
        <v>145400</v>
      </c>
      <c r="J18" s="3">
        <v>48054</v>
      </c>
      <c r="K18" s="3">
        <v>10126</v>
      </c>
      <c r="L18" s="4" t="s">
        <v>28</v>
      </c>
      <c r="M18" s="5">
        <v>9</v>
      </c>
      <c r="N18" s="6">
        <v>74.2</v>
      </c>
      <c r="O18" t="s">
        <v>28</v>
      </c>
      <c r="P18" s="8">
        <v>51000</v>
      </c>
      <c r="Q18" t="s">
        <v>28</v>
      </c>
      <c r="R18" s="7">
        <v>6.6749999999999998</v>
      </c>
    </row>
    <row r="19" spans="1:18" x14ac:dyDescent="0.25">
      <c r="A19" t="s">
        <v>8</v>
      </c>
      <c r="C19">
        <v>13</v>
      </c>
      <c r="D19">
        <v>91.7</v>
      </c>
      <c r="E19">
        <v>21.4</v>
      </c>
      <c r="F19" s="3">
        <v>168902</v>
      </c>
      <c r="G19">
        <v>7</v>
      </c>
      <c r="H19" t="s">
        <v>8</v>
      </c>
      <c r="I19" s="3">
        <v>135300</v>
      </c>
      <c r="J19" s="3">
        <v>43308</v>
      </c>
      <c r="K19" s="3">
        <v>10368</v>
      </c>
      <c r="O19" t="s">
        <v>8</v>
      </c>
      <c r="P19" s="8">
        <v>41340</v>
      </c>
      <c r="Q19" t="s">
        <v>8</v>
      </c>
      <c r="R19" s="7">
        <v>11.75</v>
      </c>
    </row>
    <row r="20" spans="1:18" x14ac:dyDescent="0.25">
      <c r="G20">
        <v>6</v>
      </c>
      <c r="H20" t="s">
        <v>22</v>
      </c>
      <c r="I20" s="3">
        <v>157800</v>
      </c>
      <c r="J20" s="3">
        <v>47975</v>
      </c>
      <c r="K20" s="3">
        <v>11811</v>
      </c>
      <c r="O20" t="s">
        <v>22</v>
      </c>
      <c r="P20" s="8">
        <v>39516</v>
      </c>
      <c r="Q20" t="s">
        <v>22</v>
      </c>
      <c r="R20" s="7">
        <v>8.5500000000000007</v>
      </c>
    </row>
    <row r="21" spans="1:18" x14ac:dyDescent="0.25">
      <c r="G21">
        <v>30</v>
      </c>
      <c r="H21" t="s">
        <v>38</v>
      </c>
      <c r="I21" s="3">
        <v>184500</v>
      </c>
      <c r="J21" s="3">
        <v>51305</v>
      </c>
      <c r="K21" s="3">
        <v>9325</v>
      </c>
      <c r="O21" t="s">
        <v>38</v>
      </c>
      <c r="P21" s="8">
        <v>58680</v>
      </c>
      <c r="Q21" t="s">
        <v>38</v>
      </c>
      <c r="R21" s="7">
        <v>10.675000000000001</v>
      </c>
    </row>
    <row r="22" spans="1:18" x14ac:dyDescent="0.25">
      <c r="G22">
        <v>36</v>
      </c>
      <c r="H22" t="s">
        <v>43</v>
      </c>
      <c r="I22" s="3">
        <v>305500</v>
      </c>
      <c r="J22" s="3">
        <v>58178</v>
      </c>
      <c r="K22" s="3">
        <v>12000</v>
      </c>
      <c r="L22" s="4" t="s">
        <v>43</v>
      </c>
      <c r="M22" s="4">
        <v>47</v>
      </c>
      <c r="N22" s="7">
        <f>100-36.2</f>
        <v>63.8</v>
      </c>
      <c r="O22" t="s">
        <v>43</v>
      </c>
      <c r="P22" s="8">
        <v>49800</v>
      </c>
      <c r="Q22" t="s">
        <v>43</v>
      </c>
      <c r="R22" s="7">
        <v>4.0999999999999996</v>
      </c>
    </row>
    <row r="23" spans="1:18" x14ac:dyDescent="0.25">
      <c r="G23">
        <v>46</v>
      </c>
      <c r="H23" t="s">
        <v>53</v>
      </c>
      <c r="I23" s="3">
        <v>366800</v>
      </c>
      <c r="J23" s="3">
        <v>59560</v>
      </c>
      <c r="K23" s="3">
        <v>11899</v>
      </c>
      <c r="O23" t="s">
        <v>53</v>
      </c>
      <c r="P23" s="8">
        <v>67188</v>
      </c>
      <c r="Q23" t="s">
        <v>53</v>
      </c>
      <c r="R23" s="7">
        <v>8.125</v>
      </c>
    </row>
    <row r="24" spans="1:18" x14ac:dyDescent="0.25">
      <c r="A24" t="s">
        <v>14</v>
      </c>
      <c r="C24">
        <v>7</v>
      </c>
      <c r="D24">
        <v>89.5</v>
      </c>
      <c r="E24">
        <v>22.4</v>
      </c>
      <c r="F24" s="3">
        <v>178219</v>
      </c>
      <c r="G24">
        <v>22</v>
      </c>
      <c r="H24" t="s">
        <v>14</v>
      </c>
      <c r="I24" s="3">
        <v>146200</v>
      </c>
      <c r="J24" s="3">
        <v>48837</v>
      </c>
      <c r="K24" s="3">
        <v>11318</v>
      </c>
      <c r="O24" t="s">
        <v>14</v>
      </c>
      <c r="P24" s="8">
        <v>42000</v>
      </c>
      <c r="Q24" t="s">
        <v>14</v>
      </c>
      <c r="R24" s="7">
        <v>3.6000000000000005</v>
      </c>
    </row>
    <row r="25" spans="1:18" x14ac:dyDescent="0.25">
      <c r="G25">
        <v>41</v>
      </c>
      <c r="H25" t="s">
        <v>48</v>
      </c>
      <c r="I25" s="3">
        <v>211800</v>
      </c>
      <c r="J25" s="3">
        <v>52115</v>
      </c>
      <c r="K25" s="3">
        <v>9917</v>
      </c>
      <c r="L25" s="4" t="s">
        <v>48</v>
      </c>
      <c r="M25" s="5">
        <v>10</v>
      </c>
      <c r="N25" s="6">
        <v>72.7</v>
      </c>
      <c r="O25" t="s">
        <v>48</v>
      </c>
      <c r="P25" s="8">
        <v>43020</v>
      </c>
      <c r="Q25" t="s">
        <v>48</v>
      </c>
      <c r="R25" s="7">
        <v>6.7749999999999995</v>
      </c>
    </row>
    <row r="26" spans="1:18" x14ac:dyDescent="0.25">
      <c r="A26" t="s">
        <v>20</v>
      </c>
      <c r="C26">
        <v>1</v>
      </c>
      <c r="D26">
        <v>86.7</v>
      </c>
      <c r="E26">
        <v>20.6</v>
      </c>
      <c r="F26" s="3">
        <v>147408</v>
      </c>
      <c r="G26">
        <v>1</v>
      </c>
      <c r="H26" t="s">
        <v>20</v>
      </c>
      <c r="I26" s="3">
        <v>114500</v>
      </c>
      <c r="J26" s="3">
        <v>46084</v>
      </c>
      <c r="K26" s="3">
        <v>11021</v>
      </c>
      <c r="O26" t="s">
        <v>20</v>
      </c>
      <c r="P26" s="8">
        <v>39984</v>
      </c>
      <c r="Q26" t="s">
        <v>20</v>
      </c>
      <c r="R26" s="7">
        <v>4.8</v>
      </c>
    </row>
    <row r="27" spans="1:18" x14ac:dyDescent="0.25">
      <c r="A27" t="s">
        <v>17</v>
      </c>
      <c r="C27">
        <v>4</v>
      </c>
      <c r="D27">
        <v>88.3</v>
      </c>
      <c r="E27">
        <v>22</v>
      </c>
      <c r="F27" s="3">
        <v>187682</v>
      </c>
      <c r="G27">
        <v>8</v>
      </c>
      <c r="H27" t="s">
        <v>17</v>
      </c>
      <c r="I27" s="3">
        <v>151600</v>
      </c>
      <c r="J27" s="3">
        <v>46159</v>
      </c>
      <c r="K27" s="3">
        <v>10457</v>
      </c>
      <c r="O27" t="s">
        <v>17</v>
      </c>
      <c r="P27" s="8">
        <v>32400</v>
      </c>
      <c r="Q27" t="s">
        <v>17</v>
      </c>
      <c r="R27" s="7">
        <v>8.6750000000000007</v>
      </c>
    </row>
    <row r="28" spans="1:18" x14ac:dyDescent="0.25">
      <c r="G28">
        <v>27</v>
      </c>
      <c r="H28" t="s">
        <v>35</v>
      </c>
      <c r="I28" s="3">
        <v>219600</v>
      </c>
      <c r="J28" s="3">
        <v>47083</v>
      </c>
      <c r="K28" s="3">
        <v>8238</v>
      </c>
      <c r="O28" t="s">
        <v>35</v>
      </c>
      <c r="P28" s="8">
        <v>43800</v>
      </c>
      <c r="Q28" t="s">
        <v>35</v>
      </c>
      <c r="R28" s="7">
        <v>9.3250000000000011</v>
      </c>
    </row>
    <row r="29" spans="1:18" x14ac:dyDescent="0.25">
      <c r="G29">
        <v>16</v>
      </c>
      <c r="H29" t="s">
        <v>25</v>
      </c>
      <c r="I29" s="3">
        <v>147800</v>
      </c>
      <c r="J29" s="3">
        <v>48076</v>
      </c>
      <c r="K29" s="3">
        <v>9956</v>
      </c>
      <c r="O29" t="s">
        <v>25</v>
      </c>
      <c r="P29" s="8">
        <v>45420</v>
      </c>
      <c r="Q29" t="s">
        <v>25</v>
      </c>
      <c r="R29" s="7">
        <v>5.0750000000000002</v>
      </c>
    </row>
    <row r="30" spans="1:18" x14ac:dyDescent="0.25">
      <c r="G30">
        <v>34</v>
      </c>
      <c r="H30" t="s">
        <v>41</v>
      </c>
      <c r="I30" s="3">
        <v>242400</v>
      </c>
      <c r="J30" s="3">
        <v>52698</v>
      </c>
      <c r="K30" s="3">
        <v>10796</v>
      </c>
      <c r="L30" s="4" t="s">
        <v>41</v>
      </c>
      <c r="M30" s="4">
        <v>50</v>
      </c>
      <c r="N30" s="7">
        <f>100-46.9</f>
        <v>53.1</v>
      </c>
      <c r="O30" t="s">
        <v>41</v>
      </c>
      <c r="P30" s="8">
        <v>40800</v>
      </c>
      <c r="Q30" t="s">
        <v>41</v>
      </c>
      <c r="R30" s="7">
        <v>6.5250000000000004</v>
      </c>
    </row>
    <row r="31" spans="1:18" x14ac:dyDescent="0.25">
      <c r="G31">
        <v>42</v>
      </c>
      <c r="H31" t="s">
        <v>49</v>
      </c>
      <c r="I31" s="3">
        <v>252800</v>
      </c>
      <c r="J31" s="3">
        <v>55103</v>
      </c>
      <c r="K31" s="3">
        <v>9397</v>
      </c>
      <c r="O31" t="s">
        <v>49</v>
      </c>
      <c r="P31" s="8">
        <v>58260</v>
      </c>
      <c r="Q31" t="s">
        <v>49</v>
      </c>
      <c r="R31" s="7">
        <v>5.8250000000000002</v>
      </c>
    </row>
    <row r="32" spans="1:18" x14ac:dyDescent="0.25">
      <c r="G32">
        <v>44</v>
      </c>
      <c r="H32" t="s">
        <v>51</v>
      </c>
      <c r="I32" s="3">
        <v>327900</v>
      </c>
      <c r="J32" s="3">
        <v>56109</v>
      </c>
      <c r="K32" s="3">
        <v>12614</v>
      </c>
      <c r="L32" s="4" t="s">
        <v>51</v>
      </c>
      <c r="M32" s="4">
        <v>43</v>
      </c>
      <c r="N32" s="7">
        <f>100-33</f>
        <v>67</v>
      </c>
      <c r="O32" t="s">
        <v>51</v>
      </c>
      <c r="P32" s="8">
        <v>69732</v>
      </c>
      <c r="Q32" t="s">
        <v>51</v>
      </c>
      <c r="R32" s="7">
        <v>3.9999999999999996</v>
      </c>
    </row>
    <row r="33" spans="1:18" x14ac:dyDescent="0.25">
      <c r="A33" t="s">
        <v>10</v>
      </c>
      <c r="C33">
        <v>11</v>
      </c>
      <c r="D33">
        <v>91.4</v>
      </c>
      <c r="E33">
        <v>22.1</v>
      </c>
      <c r="F33" s="3">
        <v>213491</v>
      </c>
      <c r="G33">
        <v>31</v>
      </c>
      <c r="H33" t="s">
        <v>10</v>
      </c>
      <c r="I33" s="3">
        <v>166800</v>
      </c>
      <c r="J33" s="3">
        <v>48050</v>
      </c>
      <c r="K33" s="3">
        <v>8663</v>
      </c>
      <c r="L33" s="4" t="s">
        <v>10</v>
      </c>
      <c r="M33" s="4">
        <v>49</v>
      </c>
      <c r="N33" s="7">
        <f>100-40.4</f>
        <v>59.6</v>
      </c>
      <c r="O33" t="s">
        <v>10</v>
      </c>
      <c r="P33" s="8">
        <v>48000</v>
      </c>
      <c r="Q33" t="s">
        <v>10</v>
      </c>
      <c r="R33" s="7">
        <v>4.25</v>
      </c>
    </row>
    <row r="34" spans="1:18" x14ac:dyDescent="0.25">
      <c r="G34">
        <v>38</v>
      </c>
      <c r="H34" t="s">
        <v>45</v>
      </c>
      <c r="I34" s="3">
        <v>302200</v>
      </c>
      <c r="J34" s="3">
        <v>59128</v>
      </c>
      <c r="K34" s="3">
        <v>12179</v>
      </c>
      <c r="L34" s="4" t="s">
        <v>45</v>
      </c>
      <c r="M34" s="4">
        <v>45</v>
      </c>
      <c r="N34" s="7">
        <f>100-35</f>
        <v>65</v>
      </c>
      <c r="O34" t="s">
        <v>45</v>
      </c>
      <c r="P34" s="8">
        <v>47856</v>
      </c>
      <c r="Q34" t="s">
        <v>45</v>
      </c>
      <c r="R34" s="7">
        <v>7.0749999999999993</v>
      </c>
    </row>
    <row r="35" spans="1:18" x14ac:dyDescent="0.25">
      <c r="G35">
        <v>21</v>
      </c>
      <c r="H35" t="s">
        <v>30</v>
      </c>
      <c r="I35" s="3">
        <v>165900</v>
      </c>
      <c r="J35" s="3">
        <v>49575</v>
      </c>
      <c r="K35" s="3">
        <v>10260</v>
      </c>
      <c r="O35" t="s">
        <v>30</v>
      </c>
      <c r="P35" s="8">
        <v>39000</v>
      </c>
      <c r="Q35" t="s">
        <v>30</v>
      </c>
      <c r="R35" s="7">
        <v>5.2</v>
      </c>
    </row>
    <row r="36" spans="1:18" x14ac:dyDescent="0.25">
      <c r="G36">
        <v>24</v>
      </c>
      <c r="H36" t="s">
        <v>32</v>
      </c>
      <c r="I36" s="3">
        <v>185000</v>
      </c>
      <c r="J36" s="3">
        <v>46814</v>
      </c>
      <c r="K36" s="3">
        <v>9461</v>
      </c>
      <c r="L36" s="4" t="s">
        <v>32</v>
      </c>
      <c r="M36" s="5">
        <v>3</v>
      </c>
      <c r="N36" s="6">
        <v>78.599999999999994</v>
      </c>
      <c r="O36" t="s">
        <v>32</v>
      </c>
      <c r="P36" s="8">
        <v>36216</v>
      </c>
      <c r="Q36" t="s">
        <v>32</v>
      </c>
      <c r="R36" s="7">
        <v>6.6749999999999998</v>
      </c>
    </row>
    <row r="37" spans="1:18" x14ac:dyDescent="0.25">
      <c r="G37">
        <v>12</v>
      </c>
      <c r="H37" t="s">
        <v>23</v>
      </c>
      <c r="I37" s="3">
        <v>140000</v>
      </c>
      <c r="J37" s="3">
        <v>45853</v>
      </c>
      <c r="K37" s="3">
        <v>11038</v>
      </c>
      <c r="O37" t="s">
        <v>23</v>
      </c>
      <c r="P37" s="8">
        <v>50136</v>
      </c>
      <c r="Q37" t="s">
        <v>23</v>
      </c>
      <c r="R37" s="7">
        <v>11.525</v>
      </c>
    </row>
    <row r="38" spans="1:18" x14ac:dyDescent="0.25">
      <c r="A38" t="s">
        <v>19</v>
      </c>
      <c r="C38">
        <v>2</v>
      </c>
      <c r="D38">
        <v>87.2</v>
      </c>
      <c r="E38">
        <v>20.5</v>
      </c>
      <c r="F38" s="3">
        <v>165943</v>
      </c>
      <c r="G38">
        <v>3</v>
      </c>
      <c r="H38" t="s">
        <v>19</v>
      </c>
      <c r="I38" s="3">
        <v>130900</v>
      </c>
      <c r="J38" s="3">
        <v>46613</v>
      </c>
      <c r="K38" s="3">
        <v>10429</v>
      </c>
      <c r="O38" t="s">
        <v>19</v>
      </c>
      <c r="P38" s="8">
        <v>36396</v>
      </c>
      <c r="Q38" t="s">
        <v>19</v>
      </c>
      <c r="R38" s="7">
        <v>6.4249999999999998</v>
      </c>
    </row>
    <row r="39" spans="1:18" x14ac:dyDescent="0.25">
      <c r="G39">
        <v>48</v>
      </c>
      <c r="H39" t="s">
        <v>55</v>
      </c>
      <c r="I39" s="3">
        <v>287300</v>
      </c>
      <c r="J39" s="3">
        <v>51900</v>
      </c>
      <c r="K39" s="3">
        <v>8942</v>
      </c>
      <c r="O39" t="s">
        <v>55</v>
      </c>
      <c r="P39" s="8">
        <v>48840</v>
      </c>
      <c r="Q39" t="s">
        <v>55</v>
      </c>
      <c r="R39" s="7">
        <v>10.025</v>
      </c>
    </row>
    <row r="40" spans="1:18" x14ac:dyDescent="0.25">
      <c r="G40">
        <v>25</v>
      </c>
      <c r="H40" t="s">
        <v>33</v>
      </c>
      <c r="I40" s="3">
        <v>174100</v>
      </c>
      <c r="J40" s="3">
        <v>49914</v>
      </c>
      <c r="K40" s="3">
        <v>11243</v>
      </c>
      <c r="O40" t="s">
        <v>33</v>
      </c>
      <c r="P40" s="8">
        <v>41400</v>
      </c>
      <c r="Q40" t="s">
        <v>33</v>
      </c>
      <c r="R40" s="7">
        <v>5.0999999999999996</v>
      </c>
    </row>
    <row r="41" spans="1:18" x14ac:dyDescent="0.25">
      <c r="G41">
        <v>40</v>
      </c>
      <c r="H41" t="s">
        <v>47</v>
      </c>
      <c r="I41" s="3">
        <v>249800</v>
      </c>
      <c r="J41" s="3">
        <v>53240</v>
      </c>
      <c r="K41" s="3">
        <v>10901</v>
      </c>
      <c r="O41" t="s">
        <v>47</v>
      </c>
      <c r="P41" s="8">
        <v>61860</v>
      </c>
      <c r="Q41" t="s">
        <v>47</v>
      </c>
      <c r="R41" s="7">
        <v>7.2249999999999996</v>
      </c>
    </row>
    <row r="42" spans="1:18" x14ac:dyDescent="0.25">
      <c r="G42">
        <v>13</v>
      </c>
      <c r="H42" t="s">
        <v>24</v>
      </c>
      <c r="I42" s="3">
        <v>154800</v>
      </c>
      <c r="J42" s="3">
        <v>46568</v>
      </c>
      <c r="K42" s="3">
        <v>10298</v>
      </c>
      <c r="O42" t="s">
        <v>24</v>
      </c>
      <c r="P42" s="8">
        <v>34380</v>
      </c>
      <c r="Q42" t="s">
        <v>24</v>
      </c>
      <c r="R42" s="7">
        <v>3.9000000000000004</v>
      </c>
    </row>
    <row r="43" spans="1:18" x14ac:dyDescent="0.25">
      <c r="G43">
        <v>23</v>
      </c>
      <c r="H43" t="s">
        <v>31</v>
      </c>
      <c r="I43" s="3">
        <v>159100</v>
      </c>
      <c r="J43" s="3">
        <v>45410</v>
      </c>
      <c r="K43" s="3">
        <v>9315</v>
      </c>
      <c r="L43" s="4" t="s">
        <v>31</v>
      </c>
      <c r="M43" s="5">
        <v>1</v>
      </c>
      <c r="N43" s="6">
        <v>84.4</v>
      </c>
      <c r="O43" t="s">
        <v>31</v>
      </c>
      <c r="P43" s="8">
        <v>42840</v>
      </c>
      <c r="Q43" t="s">
        <v>31</v>
      </c>
      <c r="R43" s="7">
        <v>10.825000000000001</v>
      </c>
    </row>
    <row r="44" spans="1:18" x14ac:dyDescent="0.25">
      <c r="A44" t="s">
        <v>16</v>
      </c>
      <c r="C44">
        <v>5</v>
      </c>
      <c r="D44">
        <v>88.9</v>
      </c>
      <c r="E44">
        <v>21.5</v>
      </c>
      <c r="F44" s="3">
        <v>203449</v>
      </c>
      <c r="G44">
        <v>10</v>
      </c>
      <c r="H44" t="s">
        <v>16</v>
      </c>
      <c r="I44" s="3">
        <v>158600</v>
      </c>
      <c r="J44" s="3">
        <v>46785</v>
      </c>
      <c r="K44" s="3">
        <v>10371</v>
      </c>
      <c r="O44" t="s">
        <v>16</v>
      </c>
      <c r="P44" s="8">
        <v>43140</v>
      </c>
      <c r="Q44" t="s">
        <v>16</v>
      </c>
      <c r="R44" s="7">
        <v>9.4749999999999996</v>
      </c>
    </row>
    <row r="45" spans="1:18" x14ac:dyDescent="0.25">
      <c r="A45" t="s">
        <v>9</v>
      </c>
      <c r="C45">
        <v>12</v>
      </c>
      <c r="D45">
        <v>91.5</v>
      </c>
      <c r="E45">
        <v>16.8</v>
      </c>
      <c r="F45" s="3">
        <v>211441</v>
      </c>
      <c r="G45">
        <v>15</v>
      </c>
      <c r="H45" t="s">
        <v>9</v>
      </c>
      <c r="I45" s="3">
        <v>161700</v>
      </c>
      <c r="J45" s="3">
        <v>48160</v>
      </c>
      <c r="K45" s="3">
        <v>11895</v>
      </c>
      <c r="L45" s="4" t="s">
        <v>9</v>
      </c>
      <c r="M45" s="5">
        <v>42</v>
      </c>
      <c r="N45" s="7">
        <f>100-46.9</f>
        <v>53.1</v>
      </c>
      <c r="O45" t="s">
        <v>9</v>
      </c>
      <c r="P45" s="8">
        <v>42000</v>
      </c>
      <c r="Q45" t="s">
        <v>9</v>
      </c>
      <c r="R45" s="7">
        <v>10.125</v>
      </c>
    </row>
    <row r="46" spans="1:18" x14ac:dyDescent="0.25">
      <c r="G46">
        <v>20</v>
      </c>
      <c r="H46" t="s">
        <v>29</v>
      </c>
      <c r="I46" s="3">
        <v>256700</v>
      </c>
      <c r="J46" s="3">
        <v>47922</v>
      </c>
      <c r="K46" s="3">
        <v>9084</v>
      </c>
      <c r="L46" s="4" t="s">
        <v>29</v>
      </c>
      <c r="M46" s="5">
        <v>6</v>
      </c>
      <c r="N46" s="6">
        <v>76.3</v>
      </c>
      <c r="O46" t="s">
        <v>29</v>
      </c>
      <c r="P46" s="8">
        <v>37800</v>
      </c>
      <c r="Q46" t="s">
        <v>29</v>
      </c>
      <c r="R46" s="7">
        <v>9.4500000000000011</v>
      </c>
    </row>
    <row r="47" spans="1:18" x14ac:dyDescent="0.25">
      <c r="G47">
        <v>45</v>
      </c>
      <c r="H47" t="s">
        <v>52</v>
      </c>
      <c r="I47" s="3">
        <v>223700</v>
      </c>
      <c r="J47" s="3">
        <v>51977</v>
      </c>
      <c r="K47" s="3">
        <v>9231</v>
      </c>
      <c r="O47" t="s">
        <v>52</v>
      </c>
      <c r="P47" s="8">
        <v>49524</v>
      </c>
      <c r="Q47" t="s">
        <v>52</v>
      </c>
      <c r="R47" s="7">
        <v>3.8250000000000002</v>
      </c>
    </row>
    <row r="48" spans="1:18" x14ac:dyDescent="0.25">
      <c r="G48">
        <v>39</v>
      </c>
      <c r="H48" t="s">
        <v>46</v>
      </c>
      <c r="I48" s="3">
        <v>264900</v>
      </c>
      <c r="J48" s="3">
        <v>54264</v>
      </c>
      <c r="K48" s="3">
        <v>9677</v>
      </c>
      <c r="O48" t="s">
        <v>46</v>
      </c>
      <c r="P48" s="8">
        <v>54096</v>
      </c>
      <c r="Q48" t="s">
        <v>46</v>
      </c>
      <c r="R48" s="7">
        <v>4.4000000000000004</v>
      </c>
    </row>
    <row r="49" spans="1:18" x14ac:dyDescent="0.25">
      <c r="G49">
        <v>47</v>
      </c>
      <c r="H49" t="s">
        <v>54</v>
      </c>
      <c r="I49" s="3">
        <v>311700</v>
      </c>
      <c r="J49" s="3">
        <v>51271</v>
      </c>
      <c r="K49" s="3">
        <v>8997</v>
      </c>
      <c r="O49" t="s">
        <v>54</v>
      </c>
      <c r="P49" s="8">
        <v>55920</v>
      </c>
      <c r="Q49" t="s">
        <v>54</v>
      </c>
      <c r="R49" s="7">
        <v>6.9</v>
      </c>
    </row>
    <row r="50" spans="1:18" x14ac:dyDescent="0.25">
      <c r="A50" t="s">
        <v>6</v>
      </c>
      <c r="C50">
        <v>15</v>
      </c>
      <c r="D50">
        <v>92.1</v>
      </c>
      <c r="E50">
        <v>25.5</v>
      </c>
      <c r="F50" s="3">
        <v>146596</v>
      </c>
      <c r="G50">
        <v>4</v>
      </c>
      <c r="H50" t="s">
        <v>6</v>
      </c>
      <c r="I50" s="3">
        <v>115000</v>
      </c>
      <c r="J50" s="3">
        <v>44823</v>
      </c>
      <c r="K50" s="3">
        <v>10268</v>
      </c>
      <c r="O50" t="s">
        <v>6</v>
      </c>
      <c r="P50" s="8">
        <v>45000</v>
      </c>
      <c r="Q50" t="s">
        <v>6</v>
      </c>
      <c r="R50" s="7">
        <v>4.125</v>
      </c>
    </row>
    <row r="51" spans="1:18" x14ac:dyDescent="0.25">
      <c r="G51">
        <v>37</v>
      </c>
      <c r="H51" t="s">
        <v>44</v>
      </c>
      <c r="I51" s="3">
        <v>173600</v>
      </c>
      <c r="J51" s="3">
        <v>51120</v>
      </c>
      <c r="K51" s="3">
        <v>9608</v>
      </c>
      <c r="O51" t="s">
        <v>44</v>
      </c>
      <c r="P51" s="8">
        <v>48000</v>
      </c>
      <c r="Q51" t="s">
        <v>44</v>
      </c>
      <c r="R51" s="7">
        <v>5.8249999999999993</v>
      </c>
    </row>
    <row r="52" spans="1:18" x14ac:dyDescent="0.25">
      <c r="G52">
        <v>18</v>
      </c>
      <c r="H52" t="s">
        <v>27</v>
      </c>
      <c r="I52" s="3">
        <v>213300</v>
      </c>
      <c r="J52" s="3">
        <v>47951</v>
      </c>
      <c r="K52" s="3">
        <v>9050</v>
      </c>
      <c r="L52" s="4" t="s">
        <v>27</v>
      </c>
      <c r="M52" s="5">
        <v>2</v>
      </c>
      <c r="N52" s="6">
        <v>82.6</v>
      </c>
      <c r="O52" t="s">
        <v>27</v>
      </c>
      <c r="P52" s="8">
        <v>40980</v>
      </c>
      <c r="Q52" t="s">
        <v>27</v>
      </c>
      <c r="R52" s="7">
        <v>4.75</v>
      </c>
    </row>
    <row r="53" spans="1:18" x14ac:dyDescent="0.25">
      <c r="R53" s="7">
        <v>8.0749999999999993</v>
      </c>
    </row>
  </sheetData>
  <autoFilter ref="A2:P52"/>
  <mergeCells count="4">
    <mergeCell ref="O1:P1"/>
    <mergeCell ref="C1:F1"/>
    <mergeCell ref="G1:K1"/>
    <mergeCell ref="L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3"/>
    </sheetView>
  </sheetViews>
  <sheetFormatPr defaultRowHeight="15" x14ac:dyDescent="0.25"/>
  <cols>
    <col min="1" max="1" width="5.28515625" bestFit="1" customWidth="1"/>
    <col min="2" max="2" width="15.28515625" bestFit="1" customWidth="1"/>
    <col min="3" max="3" width="17.7109375" bestFit="1" customWidth="1"/>
    <col min="4" max="4" width="9" bestFit="1" customWidth="1"/>
    <col min="5" max="5" width="15.42578125" bestFit="1" customWidth="1"/>
  </cols>
  <sheetData>
    <row r="1" spans="1:5" x14ac:dyDescent="0.25">
      <c r="A1" s="2"/>
      <c r="B1" s="2"/>
      <c r="C1" s="2"/>
      <c r="D1" s="2"/>
      <c r="E1" s="2"/>
    </row>
  </sheetData>
  <sortState ref="G3:G18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2020-09-30T05:33:01Z</dcterms:created>
  <dcterms:modified xsi:type="dcterms:W3CDTF">2020-09-30T07:18:55Z</dcterms:modified>
</cp:coreProperties>
</file>