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"/>
    </mc:Choice>
  </mc:AlternateContent>
  <bookViews>
    <workbookView xWindow="240" yWindow="135" windowWidth="20115" windowHeight="7965" activeTab="1"/>
  </bookViews>
  <sheets>
    <sheet name="LBJstage" sheetId="1" r:id="rId1"/>
    <sheet name="Timu-F1notes" sheetId="5" r:id="rId2"/>
    <sheet name="Timu-N1notes" sheetId="3" r:id="rId3"/>
    <sheet name="Timu-N2notes" sheetId="4" r:id="rId4"/>
  </sheets>
  <calcPr calcId="152511"/>
</workbook>
</file>

<file path=xl/calcChain.xml><?xml version="1.0" encoding="utf-8"?>
<calcChain xmlns="http://schemas.openxmlformats.org/spreadsheetml/2006/main">
  <c r="G102" i="5" l="1"/>
  <c r="H102" i="5" s="1"/>
  <c r="G101" i="5"/>
  <c r="H101" i="5" s="1"/>
  <c r="G100" i="5"/>
  <c r="H100" i="5" s="1"/>
  <c r="G99" i="5"/>
  <c r="H99" i="5" s="1"/>
  <c r="G98" i="5"/>
  <c r="H98" i="5" s="1"/>
  <c r="G97" i="5"/>
  <c r="H97" i="5" s="1"/>
  <c r="G96" i="5"/>
  <c r="H96" i="5" s="1"/>
  <c r="G95" i="5"/>
  <c r="H95" i="5" s="1"/>
  <c r="G94" i="5"/>
  <c r="H94" i="5" s="1"/>
  <c r="G93" i="5"/>
  <c r="H93" i="5" s="1"/>
  <c r="G92" i="5"/>
  <c r="H92" i="5" s="1"/>
  <c r="G91" i="5"/>
  <c r="H91" i="5" s="1"/>
  <c r="G90" i="5"/>
  <c r="H90" i="5" s="1"/>
  <c r="G89" i="5"/>
  <c r="H89" i="5" s="1"/>
  <c r="G81" i="5" l="1"/>
  <c r="H81" i="5" s="1"/>
  <c r="G80" i="5"/>
  <c r="H80" i="5" s="1"/>
  <c r="G79" i="5"/>
  <c r="H79" i="5" s="1"/>
  <c r="G78" i="5"/>
  <c r="H78" i="5" s="1"/>
  <c r="G77" i="5"/>
  <c r="H77" i="5" s="1"/>
  <c r="G76" i="5"/>
  <c r="H76" i="5" s="1"/>
  <c r="G75" i="5"/>
  <c r="H75" i="5" s="1"/>
  <c r="G74" i="5"/>
  <c r="H74" i="5" s="1"/>
  <c r="G73" i="5"/>
  <c r="H73" i="5" s="1"/>
  <c r="G72" i="5"/>
  <c r="H72" i="5" s="1"/>
  <c r="G71" i="5"/>
  <c r="H71" i="5" s="1"/>
  <c r="G55" i="5"/>
  <c r="H55" i="5" s="1"/>
  <c r="G54" i="5"/>
  <c r="H54" i="5" s="1"/>
  <c r="G53" i="5"/>
  <c r="H53" i="5" s="1"/>
  <c r="G52" i="5"/>
  <c r="H52" i="5" s="1"/>
  <c r="G51" i="5"/>
  <c r="H51" i="5" s="1"/>
  <c r="G50" i="5"/>
  <c r="H50" i="5" s="1"/>
  <c r="G49" i="5"/>
  <c r="H49" i="5" s="1"/>
  <c r="H48" i="5"/>
  <c r="H47" i="5"/>
  <c r="H46" i="5"/>
  <c r="G45" i="5"/>
  <c r="H45" i="5" s="1"/>
  <c r="H44" i="5"/>
  <c r="G44" i="5"/>
  <c r="G43" i="5"/>
  <c r="H43" i="5" s="1"/>
  <c r="G42" i="5"/>
  <c r="H42" i="5" s="1"/>
  <c r="G41" i="5"/>
  <c r="H41" i="5" s="1"/>
  <c r="H40" i="5"/>
  <c r="G40" i="5"/>
  <c r="G39" i="5"/>
  <c r="H39" i="5" s="1"/>
  <c r="G38" i="5"/>
  <c r="H38" i="5" s="1"/>
  <c r="G37" i="5"/>
  <c r="H37" i="5" s="1"/>
  <c r="H36" i="5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9" i="5"/>
  <c r="H9" i="5" s="1"/>
  <c r="G8" i="5"/>
  <c r="H8" i="5" s="1"/>
  <c r="G7" i="5"/>
  <c r="H7" i="5" s="1"/>
  <c r="C1" i="1" l="1"/>
  <c r="H33" i="3" l="1"/>
  <c r="H34" i="3"/>
  <c r="H35" i="3"/>
  <c r="H36" i="3"/>
  <c r="H37" i="3"/>
  <c r="H38" i="3"/>
  <c r="H39" i="3"/>
  <c r="H40" i="3"/>
  <c r="H41" i="3"/>
  <c r="H42" i="3"/>
  <c r="G42" i="3"/>
  <c r="G41" i="3"/>
  <c r="G40" i="3"/>
  <c r="G39" i="3"/>
  <c r="G38" i="3"/>
  <c r="G37" i="3"/>
  <c r="G36" i="3"/>
  <c r="G35" i="3"/>
  <c r="G34" i="3"/>
  <c r="G33" i="3"/>
  <c r="G32" i="3"/>
  <c r="H32" i="3" s="1"/>
  <c r="G31" i="3"/>
  <c r="H31" i="3" s="1"/>
  <c r="H29" i="3"/>
  <c r="G29" i="3"/>
  <c r="G28" i="3"/>
  <c r="H28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8" i="3"/>
  <c r="H18" i="3" s="1"/>
  <c r="G17" i="3"/>
  <c r="H17" i="3" s="1"/>
  <c r="G16" i="3"/>
  <c r="H16" i="3" s="1"/>
  <c r="G15" i="3"/>
  <c r="H15" i="3" s="1"/>
  <c r="G14" i="3"/>
  <c r="H14" i="3" s="1"/>
  <c r="H10" i="3"/>
  <c r="G10" i="3"/>
  <c r="G11" i="3"/>
  <c r="H11" i="3" s="1"/>
  <c r="G12" i="3"/>
  <c r="H12" i="3" s="1"/>
</calcChain>
</file>

<file path=xl/sharedStrings.xml><?xml version="1.0" encoding="utf-8"?>
<sst xmlns="http://schemas.openxmlformats.org/spreadsheetml/2006/main" count="216" uniqueCount="69">
  <si>
    <t>LBJ Bridge Staff Gauge</t>
  </si>
  <si>
    <t>Date</t>
  </si>
  <si>
    <t>Time</t>
  </si>
  <si>
    <t>Condition</t>
  </si>
  <si>
    <t>Q (L/sec)</t>
  </si>
  <si>
    <t>Clr</t>
  </si>
  <si>
    <t>Notes</t>
  </si>
  <si>
    <t>rained last night</t>
  </si>
  <si>
    <t>just started raining again</t>
  </si>
  <si>
    <t>clr</t>
  </si>
  <si>
    <t>trb</t>
  </si>
  <si>
    <t>clring</t>
  </si>
  <si>
    <t>mud</t>
  </si>
  <si>
    <t>just rained</t>
  </si>
  <si>
    <t>removed frond over argonaut</t>
  </si>
  <si>
    <t>cloudy</t>
  </si>
  <si>
    <t>Timu1</t>
  </si>
  <si>
    <t>mm</t>
  </si>
  <si>
    <t>Deployed 1/10/12 1145am 10 tips</t>
  </si>
  <si>
    <t>14 17' 18.798"S, 170 41'27.831"W</t>
  </si>
  <si>
    <t>to 0</t>
  </si>
  <si>
    <t>Tips (hundredth in.)</t>
  </si>
  <si>
    <t>Nuuuli1-Timu</t>
  </si>
  <si>
    <t>14 S, 170W</t>
  </si>
  <si>
    <t>Deployed 2/27/13 0700am</t>
  </si>
  <si>
    <t>Downloaded 3/11/13 0830</t>
  </si>
  <si>
    <t>Downloaded 3/28/13 0830; relaunched 15 minute interval</t>
  </si>
  <si>
    <t>955 to 1025</t>
  </si>
  <si>
    <t>Nuuuli2-Timu</t>
  </si>
  <si>
    <t>Deployed 3/8/13 1220pm</t>
  </si>
  <si>
    <t>Downloaded 3/28/13 1240</t>
  </si>
  <si>
    <t>14 S, 170W next to house</t>
  </si>
  <si>
    <t>Tips to mm</t>
  </si>
  <si>
    <t>Diff (mm)</t>
  </si>
  <si>
    <t>Downloaded 4/15/13</t>
  </si>
  <si>
    <t>storm drain pouring right on OBS</t>
  </si>
  <si>
    <t>milky</t>
  </si>
  <si>
    <t>just started raining</t>
  </si>
  <si>
    <t>*put in a zero here if emptied to zero, if not leave blank</t>
  </si>
  <si>
    <t>Downloaded 4/15/13 1718</t>
  </si>
  <si>
    <t>turbid</t>
  </si>
  <si>
    <t>18 sec</t>
  </si>
  <si>
    <t>OBS SS: 37</t>
  </si>
  <si>
    <t>lots of bed deposits</t>
  </si>
  <si>
    <t>Downloaded PT1</t>
  </si>
  <si>
    <t>7 sec.</t>
  </si>
  <si>
    <t>sediment from quarry is down now</t>
  </si>
  <si>
    <t>new location of PT1</t>
  </si>
  <si>
    <t>3" of water over PT</t>
  </si>
  <si>
    <t>F</t>
  </si>
  <si>
    <t>Battery 50%</t>
  </si>
  <si>
    <t>Downloaded - Bad Header</t>
  </si>
  <si>
    <t>Installed new HOBOlogger (from Fagaalu Timu1) S/N: 100</t>
  </si>
  <si>
    <t>Timu1 not recording during this period</t>
  </si>
  <si>
    <t>dead dog in stream</t>
  </si>
  <si>
    <t>just started sprinkling</t>
  </si>
  <si>
    <t>lots of veg</t>
  </si>
  <si>
    <t>smoky</t>
  </si>
  <si>
    <t>veg is clearing</t>
  </si>
  <si>
    <t>muddy brown but not too bad</t>
  </si>
  <si>
    <t>muddy brown, muddier than 2/21/14 1200</t>
  </si>
  <si>
    <t>muddy (Same?)</t>
  </si>
  <si>
    <t>muddy</t>
  </si>
  <si>
    <t>muddy light brown</t>
  </si>
  <si>
    <t>OrangePeel</t>
  </si>
  <si>
    <t>OrangePeel,muddy,40cm+</t>
  </si>
  <si>
    <t>OrangePeel avg(3),muddy</t>
  </si>
  <si>
    <t>RefGageHeight(cm)</t>
  </si>
  <si>
    <t>Lots of vegetation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</si>
</sst>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4"/>
  <sheetViews>
    <sheetView workbookViewId="0">
      <pane xSplit="1" ySplit="2" topLeftCell="B195" activePane="bottomRight" state="frozen"/>
      <selection pane="topRight" activeCell="B1" sqref="B1"/>
      <selection pane="bottomLeft" activeCell="A3" sqref="A3"/>
      <selection pane="bottomRight" activeCell="C215" sqref="C215"/>
    </sheetView>
  </sheetViews>
  <sheetFormatPr defaultRowHeight="15" x14ac:dyDescent="0.25"/>
  <cols>
    <col min="1" max="1" width="9.7109375" style="1" bestFit="1" customWidth="1"/>
    <col min="2" max="2" width="9.140625" style="2"/>
    <col min="3" max="3" width="10.85546875" customWidth="1"/>
  </cols>
  <sheetData>
    <row r="1" spans="1:6" x14ac:dyDescent="0.25">
      <c r="A1" s="1" t="s">
        <v>0</v>
      </c>
      <c r="C1">
        <f>MAX(C3:C153)</f>
        <v>110</v>
      </c>
    </row>
    <row r="2" spans="1:6" x14ac:dyDescent="0.25">
      <c r="A2" s="1" t="s">
        <v>1</v>
      </c>
      <c r="B2" s="2" t="s">
        <v>2</v>
      </c>
      <c r="C2" t="s">
        <v>67</v>
      </c>
      <c r="D2" t="s">
        <v>3</v>
      </c>
      <c r="E2" t="s">
        <v>4</v>
      </c>
      <c r="F2" t="s">
        <v>6</v>
      </c>
    </row>
    <row r="3" spans="1:6" x14ac:dyDescent="0.25">
      <c r="A3" s="1">
        <v>40915</v>
      </c>
      <c r="B3" s="2">
        <v>1045</v>
      </c>
      <c r="C3">
        <v>10</v>
      </c>
      <c r="E3">
        <v>36.700000000000003</v>
      </c>
    </row>
    <row r="4" spans="1:6" x14ac:dyDescent="0.25">
      <c r="A4" s="1">
        <v>40918</v>
      </c>
      <c r="B4" s="2">
        <v>1026</v>
      </c>
      <c r="C4">
        <v>11</v>
      </c>
    </row>
    <row r="5" spans="1:6" x14ac:dyDescent="0.25">
      <c r="A5" s="1">
        <v>40919</v>
      </c>
      <c r="B5" s="2">
        <v>1600</v>
      </c>
      <c r="C5">
        <v>10</v>
      </c>
    </row>
    <row r="6" spans="1:6" x14ac:dyDescent="0.25">
      <c r="A6" s="1">
        <v>40920</v>
      </c>
      <c r="B6" s="2">
        <v>1417</v>
      </c>
      <c r="C6">
        <v>10</v>
      </c>
    </row>
    <row r="7" spans="1:6" x14ac:dyDescent="0.25">
      <c r="A7" s="1">
        <v>40926</v>
      </c>
      <c r="B7" s="2">
        <v>1426</v>
      </c>
      <c r="C7">
        <v>13</v>
      </c>
    </row>
    <row r="8" spans="1:6" x14ac:dyDescent="0.25">
      <c r="A8" s="1">
        <v>40926</v>
      </c>
      <c r="B8" s="2">
        <v>1548</v>
      </c>
      <c r="C8">
        <v>14</v>
      </c>
    </row>
    <row r="9" spans="1:6" x14ac:dyDescent="0.25">
      <c r="A9" s="1">
        <v>40927</v>
      </c>
      <c r="B9" s="2">
        <v>953</v>
      </c>
      <c r="C9">
        <v>18</v>
      </c>
      <c r="E9">
        <v>120.396</v>
      </c>
    </row>
    <row r="10" spans="1:6" x14ac:dyDescent="0.25">
      <c r="A10" s="1">
        <v>40927</v>
      </c>
      <c r="B10" s="2">
        <v>1420</v>
      </c>
      <c r="C10">
        <v>21</v>
      </c>
      <c r="E10">
        <v>150.69309999999999</v>
      </c>
    </row>
    <row r="11" spans="1:6" x14ac:dyDescent="0.25">
      <c r="A11" s="1">
        <v>40927</v>
      </c>
      <c r="B11" s="2">
        <v>1529</v>
      </c>
      <c r="C11">
        <v>25</v>
      </c>
    </row>
    <row r="12" spans="1:6" x14ac:dyDescent="0.25">
      <c r="A12" s="1">
        <v>40927</v>
      </c>
      <c r="B12" s="2">
        <v>1649</v>
      </c>
      <c r="C12">
        <v>26</v>
      </c>
      <c r="E12">
        <v>393.28300000000002</v>
      </c>
    </row>
    <row r="13" spans="1:6" x14ac:dyDescent="0.25">
      <c r="A13" s="1">
        <v>40928</v>
      </c>
      <c r="B13" s="2">
        <v>1228</v>
      </c>
      <c r="C13">
        <v>15</v>
      </c>
    </row>
    <row r="14" spans="1:6" x14ac:dyDescent="0.25">
      <c r="A14" s="1">
        <v>40928</v>
      </c>
      <c r="B14" s="2">
        <v>1733</v>
      </c>
      <c r="C14">
        <v>14</v>
      </c>
    </row>
    <row r="15" spans="1:6" x14ac:dyDescent="0.25">
      <c r="A15" s="1">
        <v>40931</v>
      </c>
      <c r="B15" s="2">
        <v>1554</v>
      </c>
      <c r="C15">
        <v>10</v>
      </c>
    </row>
    <row r="16" spans="1:6" x14ac:dyDescent="0.25">
      <c r="A16" s="1">
        <v>40932</v>
      </c>
      <c r="B16" s="2">
        <v>910</v>
      </c>
      <c r="C16">
        <v>10</v>
      </c>
      <c r="D16" t="s">
        <v>5</v>
      </c>
    </row>
    <row r="17" spans="1:6" x14ac:dyDescent="0.25">
      <c r="A17" s="1">
        <v>40933</v>
      </c>
      <c r="B17" s="2">
        <v>844</v>
      </c>
      <c r="C17">
        <v>25</v>
      </c>
      <c r="F17" t="s">
        <v>7</v>
      </c>
    </row>
    <row r="18" spans="1:6" x14ac:dyDescent="0.25">
      <c r="A18" s="1">
        <v>40933</v>
      </c>
      <c r="B18" s="2">
        <v>1233</v>
      </c>
      <c r="C18">
        <v>24</v>
      </c>
    </row>
    <row r="19" spans="1:6" x14ac:dyDescent="0.25">
      <c r="A19" s="1">
        <v>40933</v>
      </c>
      <c r="B19" s="2">
        <v>1440</v>
      </c>
      <c r="C19">
        <v>21</v>
      </c>
      <c r="F19" t="s">
        <v>8</v>
      </c>
    </row>
    <row r="20" spans="1:6" x14ac:dyDescent="0.25">
      <c r="A20" s="1">
        <v>40933</v>
      </c>
      <c r="B20" s="2">
        <v>1830</v>
      </c>
      <c r="C20">
        <v>19</v>
      </c>
    </row>
    <row r="21" spans="1:6" x14ac:dyDescent="0.25">
      <c r="A21" s="1">
        <v>40934</v>
      </c>
      <c r="B21" s="2">
        <v>1509</v>
      </c>
      <c r="C21">
        <v>14</v>
      </c>
    </row>
    <row r="22" spans="1:6" x14ac:dyDescent="0.25">
      <c r="A22" s="1">
        <v>40935</v>
      </c>
      <c r="B22" s="2">
        <v>1026</v>
      </c>
      <c r="C22">
        <v>12</v>
      </c>
    </row>
    <row r="23" spans="1:6" x14ac:dyDescent="0.25">
      <c r="A23" s="1">
        <v>40935</v>
      </c>
      <c r="B23" s="2">
        <v>1138</v>
      </c>
      <c r="C23">
        <v>14</v>
      </c>
    </row>
    <row r="24" spans="1:6" x14ac:dyDescent="0.25">
      <c r="A24" s="1">
        <v>40935</v>
      </c>
      <c r="B24" s="2">
        <v>1158</v>
      </c>
      <c r="C24">
        <v>15</v>
      </c>
    </row>
    <row r="25" spans="1:6" x14ac:dyDescent="0.25">
      <c r="A25" s="1">
        <v>40935</v>
      </c>
      <c r="B25" s="2">
        <v>1316</v>
      </c>
      <c r="C25">
        <v>18</v>
      </c>
    </row>
    <row r="26" spans="1:6" x14ac:dyDescent="0.25">
      <c r="A26" s="1">
        <v>40935</v>
      </c>
      <c r="B26" s="2">
        <v>1446</v>
      </c>
      <c r="C26">
        <v>14</v>
      </c>
    </row>
    <row r="27" spans="1:6" x14ac:dyDescent="0.25">
      <c r="A27" s="1">
        <v>40936</v>
      </c>
      <c r="B27" s="2">
        <v>1935</v>
      </c>
      <c r="C27">
        <v>12</v>
      </c>
    </row>
    <row r="28" spans="1:6" x14ac:dyDescent="0.25">
      <c r="A28" s="1">
        <v>40938</v>
      </c>
      <c r="B28" s="2">
        <v>1706</v>
      </c>
      <c r="C28">
        <v>10</v>
      </c>
    </row>
    <row r="29" spans="1:6" x14ac:dyDescent="0.25">
      <c r="A29" s="1">
        <v>40940</v>
      </c>
      <c r="B29" s="2">
        <v>1211</v>
      </c>
      <c r="C29">
        <v>15</v>
      </c>
    </row>
    <row r="30" spans="1:6" x14ac:dyDescent="0.25">
      <c r="A30" s="1">
        <v>40941</v>
      </c>
      <c r="B30" s="2">
        <v>1336</v>
      </c>
      <c r="C30">
        <v>21</v>
      </c>
    </row>
    <row r="31" spans="1:6" x14ac:dyDescent="0.25">
      <c r="A31" s="1">
        <v>40941</v>
      </c>
      <c r="B31" s="2">
        <v>1700</v>
      </c>
      <c r="C31">
        <v>19</v>
      </c>
    </row>
    <row r="32" spans="1:6" x14ac:dyDescent="0.25">
      <c r="A32" s="1">
        <v>40942</v>
      </c>
      <c r="B32" s="2">
        <v>809</v>
      </c>
      <c r="C32">
        <v>19</v>
      </c>
    </row>
    <row r="33" spans="1:3" x14ac:dyDescent="0.25">
      <c r="A33" s="1">
        <v>40942</v>
      </c>
      <c r="B33" s="2">
        <v>843</v>
      </c>
      <c r="C33">
        <v>25</v>
      </c>
    </row>
    <row r="34" spans="1:3" x14ac:dyDescent="0.25">
      <c r="A34" s="1">
        <v>40942</v>
      </c>
      <c r="B34" s="2">
        <v>905</v>
      </c>
      <c r="C34">
        <v>25</v>
      </c>
    </row>
    <row r="35" spans="1:3" x14ac:dyDescent="0.25">
      <c r="A35" s="1">
        <v>40942</v>
      </c>
      <c r="B35" s="2">
        <v>940</v>
      </c>
      <c r="C35">
        <v>26</v>
      </c>
    </row>
    <row r="36" spans="1:3" x14ac:dyDescent="0.25">
      <c r="A36" s="1">
        <v>40945</v>
      </c>
      <c r="B36" s="2">
        <v>1039</v>
      </c>
      <c r="C36">
        <v>23</v>
      </c>
    </row>
    <row r="37" spans="1:3" x14ac:dyDescent="0.25">
      <c r="A37" s="1">
        <v>40945</v>
      </c>
      <c r="B37" s="2">
        <v>1106</v>
      </c>
      <c r="C37">
        <v>29</v>
      </c>
    </row>
    <row r="38" spans="1:3" x14ac:dyDescent="0.25">
      <c r="A38" s="1">
        <v>40945</v>
      </c>
      <c r="B38" s="2">
        <v>1116</v>
      </c>
      <c r="C38">
        <v>31</v>
      </c>
    </row>
    <row r="39" spans="1:3" x14ac:dyDescent="0.25">
      <c r="A39" s="1">
        <v>40945</v>
      </c>
      <c r="B39" s="2">
        <v>1143</v>
      </c>
      <c r="C39">
        <v>30</v>
      </c>
    </row>
    <row r="40" spans="1:3" x14ac:dyDescent="0.25">
      <c r="A40" s="1">
        <v>40945</v>
      </c>
      <c r="B40" s="2">
        <v>1242</v>
      </c>
      <c r="C40">
        <v>29</v>
      </c>
    </row>
    <row r="41" spans="1:3" x14ac:dyDescent="0.25">
      <c r="A41" s="1">
        <v>40945</v>
      </c>
      <c r="B41" s="2">
        <v>1336</v>
      </c>
      <c r="C41">
        <v>29</v>
      </c>
    </row>
    <row r="42" spans="1:3" x14ac:dyDescent="0.25">
      <c r="A42" s="1">
        <v>40945</v>
      </c>
      <c r="B42" s="2">
        <v>1534</v>
      </c>
      <c r="C42">
        <v>30</v>
      </c>
    </row>
    <row r="43" spans="1:3" x14ac:dyDescent="0.25">
      <c r="A43" s="1">
        <v>40945</v>
      </c>
      <c r="B43" s="2">
        <v>1656</v>
      </c>
      <c r="C43">
        <v>38</v>
      </c>
    </row>
    <row r="44" spans="1:3" x14ac:dyDescent="0.25">
      <c r="A44" s="1">
        <v>40945</v>
      </c>
      <c r="B44" s="2">
        <v>1936</v>
      </c>
      <c r="C44">
        <v>35</v>
      </c>
    </row>
    <row r="45" spans="1:3" x14ac:dyDescent="0.25">
      <c r="A45" s="1">
        <v>40946</v>
      </c>
      <c r="B45" s="2">
        <v>1400</v>
      </c>
      <c r="C45">
        <v>23</v>
      </c>
    </row>
    <row r="46" spans="1:3" x14ac:dyDescent="0.25">
      <c r="A46" s="1">
        <v>40953</v>
      </c>
      <c r="B46" s="2">
        <v>915</v>
      </c>
      <c r="C46">
        <v>12</v>
      </c>
    </row>
    <row r="47" spans="1:3" x14ac:dyDescent="0.25">
      <c r="A47" s="1">
        <v>40956</v>
      </c>
      <c r="B47" s="2">
        <v>1430</v>
      </c>
      <c r="C47">
        <v>10</v>
      </c>
    </row>
    <row r="48" spans="1:3" x14ac:dyDescent="0.25">
      <c r="A48" s="1">
        <v>40957</v>
      </c>
      <c r="B48" s="2">
        <v>1110</v>
      </c>
      <c r="C48">
        <v>10</v>
      </c>
    </row>
    <row r="49" spans="1:6" x14ac:dyDescent="0.25">
      <c r="A49" s="1">
        <v>40960</v>
      </c>
      <c r="B49" s="2">
        <v>1320</v>
      </c>
      <c r="C49">
        <v>10</v>
      </c>
    </row>
    <row r="50" spans="1:6" x14ac:dyDescent="0.25">
      <c r="A50" s="1">
        <v>40961</v>
      </c>
      <c r="B50" s="2">
        <v>1115</v>
      </c>
      <c r="C50">
        <v>10</v>
      </c>
    </row>
    <row r="51" spans="1:6" x14ac:dyDescent="0.25">
      <c r="A51" s="1">
        <v>40962</v>
      </c>
      <c r="B51" s="2">
        <v>1121</v>
      </c>
      <c r="C51">
        <v>12</v>
      </c>
    </row>
    <row r="52" spans="1:6" x14ac:dyDescent="0.25">
      <c r="A52" s="1">
        <v>40962</v>
      </c>
      <c r="B52" s="2">
        <v>1245</v>
      </c>
      <c r="C52">
        <v>12</v>
      </c>
    </row>
    <row r="53" spans="1:6" x14ac:dyDescent="0.25">
      <c r="A53" s="1">
        <v>40968</v>
      </c>
      <c r="B53" s="2">
        <v>1220</v>
      </c>
      <c r="C53">
        <v>10</v>
      </c>
      <c r="D53" t="s">
        <v>9</v>
      </c>
    </row>
    <row r="54" spans="1:6" x14ac:dyDescent="0.25">
      <c r="A54" s="1">
        <v>40969</v>
      </c>
      <c r="B54" s="2">
        <v>1245</v>
      </c>
      <c r="C54">
        <v>10</v>
      </c>
      <c r="D54" t="s">
        <v>9</v>
      </c>
      <c r="F54" t="s">
        <v>14</v>
      </c>
    </row>
    <row r="55" spans="1:6" x14ac:dyDescent="0.25">
      <c r="A55" s="1">
        <v>40971</v>
      </c>
      <c r="B55" s="2">
        <v>930</v>
      </c>
      <c r="C55">
        <v>10</v>
      </c>
      <c r="D55" t="s">
        <v>9</v>
      </c>
    </row>
    <row r="56" spans="1:6" x14ac:dyDescent="0.25">
      <c r="A56" s="1">
        <v>40973</v>
      </c>
      <c r="B56" s="2">
        <v>942</v>
      </c>
      <c r="C56">
        <v>10</v>
      </c>
      <c r="D56" t="s">
        <v>9</v>
      </c>
    </row>
    <row r="57" spans="1:6" x14ac:dyDescent="0.25">
      <c r="A57" s="1">
        <v>40973</v>
      </c>
      <c r="B57" s="2">
        <v>1609</v>
      </c>
      <c r="C57">
        <v>15</v>
      </c>
      <c r="D57" t="s">
        <v>10</v>
      </c>
    </row>
    <row r="58" spans="1:6" x14ac:dyDescent="0.25">
      <c r="A58" s="1">
        <v>40973</v>
      </c>
      <c r="B58" s="2">
        <v>1822</v>
      </c>
      <c r="C58">
        <v>11</v>
      </c>
      <c r="D58" t="s">
        <v>11</v>
      </c>
    </row>
    <row r="59" spans="1:6" x14ac:dyDescent="0.25">
      <c r="A59" s="1">
        <v>40974</v>
      </c>
      <c r="B59" s="2">
        <v>1133</v>
      </c>
      <c r="C59">
        <v>10</v>
      </c>
      <c r="D59" t="s">
        <v>9</v>
      </c>
    </row>
    <row r="60" spans="1:6" x14ac:dyDescent="0.25">
      <c r="A60" s="1">
        <v>40974</v>
      </c>
      <c r="B60" s="2">
        <v>1521</v>
      </c>
      <c r="C60">
        <v>10</v>
      </c>
      <c r="D60" t="s">
        <v>10</v>
      </c>
    </row>
    <row r="61" spans="1:6" x14ac:dyDescent="0.25">
      <c r="A61" s="1">
        <v>40974</v>
      </c>
      <c r="B61" s="2">
        <v>1634</v>
      </c>
      <c r="C61">
        <v>18</v>
      </c>
      <c r="D61" t="s">
        <v>12</v>
      </c>
    </row>
    <row r="62" spans="1:6" x14ac:dyDescent="0.25">
      <c r="A62" s="1">
        <v>40974</v>
      </c>
      <c r="B62" s="2">
        <v>1830</v>
      </c>
      <c r="C62">
        <v>20</v>
      </c>
      <c r="D62" t="s">
        <v>12</v>
      </c>
    </row>
    <row r="63" spans="1:6" x14ac:dyDescent="0.25">
      <c r="A63" s="1">
        <v>40974</v>
      </c>
      <c r="B63" s="2">
        <v>2029</v>
      </c>
      <c r="C63">
        <v>29</v>
      </c>
      <c r="D63" t="s">
        <v>12</v>
      </c>
    </row>
    <row r="64" spans="1:6" x14ac:dyDescent="0.25">
      <c r="A64" s="1">
        <v>40974</v>
      </c>
      <c r="B64" s="2">
        <v>2050</v>
      </c>
      <c r="C64">
        <v>33</v>
      </c>
      <c r="D64" t="s">
        <v>12</v>
      </c>
    </row>
    <row r="65" spans="1:6" x14ac:dyDescent="0.25">
      <c r="A65" s="1">
        <v>40974</v>
      </c>
      <c r="B65" s="2">
        <v>2101</v>
      </c>
      <c r="C65">
        <v>34</v>
      </c>
      <c r="D65" t="s">
        <v>12</v>
      </c>
    </row>
    <row r="66" spans="1:6" x14ac:dyDescent="0.25">
      <c r="A66" s="1">
        <v>40974</v>
      </c>
      <c r="B66" s="2">
        <v>948</v>
      </c>
      <c r="C66">
        <v>14</v>
      </c>
      <c r="D66" t="s">
        <v>11</v>
      </c>
    </row>
    <row r="67" spans="1:6" x14ac:dyDescent="0.25">
      <c r="A67" s="1">
        <v>40974</v>
      </c>
      <c r="B67" s="2">
        <v>1524</v>
      </c>
      <c r="C67">
        <v>13</v>
      </c>
      <c r="D67" t="s">
        <v>10</v>
      </c>
    </row>
    <row r="68" spans="1:6" x14ac:dyDescent="0.25">
      <c r="A68" s="1">
        <v>40976</v>
      </c>
      <c r="B68" s="2">
        <v>1044</v>
      </c>
      <c r="C68">
        <v>11</v>
      </c>
      <c r="D68" t="s">
        <v>11</v>
      </c>
      <c r="F68" t="s">
        <v>13</v>
      </c>
    </row>
    <row r="69" spans="1:6" x14ac:dyDescent="0.25">
      <c r="A69" s="1">
        <v>40976</v>
      </c>
      <c r="B69" s="2">
        <v>1115</v>
      </c>
      <c r="C69">
        <v>11</v>
      </c>
      <c r="D69" t="s">
        <v>10</v>
      </c>
    </row>
    <row r="70" spans="1:6" x14ac:dyDescent="0.25">
      <c r="A70" s="1">
        <v>40977</v>
      </c>
      <c r="B70" s="2">
        <v>1337</v>
      </c>
      <c r="C70">
        <v>18</v>
      </c>
      <c r="D70" t="s">
        <v>11</v>
      </c>
    </row>
    <row r="71" spans="1:6" x14ac:dyDescent="0.25">
      <c r="A71" s="1">
        <v>40981</v>
      </c>
      <c r="B71" s="2">
        <v>1548</v>
      </c>
      <c r="C71">
        <v>8</v>
      </c>
      <c r="D71" t="s">
        <v>9</v>
      </c>
    </row>
    <row r="72" spans="1:6" x14ac:dyDescent="0.25">
      <c r="A72" s="1">
        <v>40983</v>
      </c>
      <c r="B72" s="2">
        <v>1554</v>
      </c>
      <c r="C72">
        <v>10</v>
      </c>
      <c r="D72" t="s">
        <v>9</v>
      </c>
    </row>
    <row r="73" spans="1:6" x14ac:dyDescent="0.25">
      <c r="A73" s="1">
        <v>40984</v>
      </c>
      <c r="B73" s="2">
        <v>1055</v>
      </c>
      <c r="C73">
        <v>20</v>
      </c>
      <c r="D73" t="s">
        <v>10</v>
      </c>
    </row>
    <row r="74" spans="1:6" x14ac:dyDescent="0.25">
      <c r="A74" s="1">
        <v>40984</v>
      </c>
      <c r="B74" s="2">
        <v>1155</v>
      </c>
      <c r="C74">
        <v>19</v>
      </c>
      <c r="D74" t="s">
        <v>10</v>
      </c>
    </row>
    <row r="75" spans="1:6" x14ac:dyDescent="0.25">
      <c r="A75" s="1">
        <v>40987</v>
      </c>
      <c r="B75" s="2">
        <v>1420</v>
      </c>
    </row>
    <row r="76" spans="1:6" x14ac:dyDescent="0.25">
      <c r="A76" s="1">
        <v>40989</v>
      </c>
      <c r="B76" s="2">
        <v>1627</v>
      </c>
      <c r="C76">
        <v>14</v>
      </c>
      <c r="D76" t="s">
        <v>11</v>
      </c>
    </row>
    <row r="77" spans="1:6" x14ac:dyDescent="0.25">
      <c r="A77" s="1">
        <v>40989</v>
      </c>
      <c r="B77" s="2">
        <v>2116</v>
      </c>
      <c r="C77">
        <v>25</v>
      </c>
      <c r="D77" t="s">
        <v>12</v>
      </c>
    </row>
    <row r="78" spans="1:6" x14ac:dyDescent="0.25">
      <c r="A78" s="1">
        <v>40992</v>
      </c>
      <c r="B78" s="2">
        <v>800</v>
      </c>
      <c r="C78">
        <v>18</v>
      </c>
      <c r="D78" t="s">
        <v>11</v>
      </c>
    </row>
    <row r="79" spans="1:6" x14ac:dyDescent="0.25">
      <c r="A79" s="1">
        <v>40994</v>
      </c>
      <c r="B79" s="2">
        <v>1015</v>
      </c>
      <c r="C79">
        <v>15</v>
      </c>
      <c r="D79" t="s">
        <v>10</v>
      </c>
    </row>
    <row r="80" spans="1:6" x14ac:dyDescent="0.25">
      <c r="A80" s="1">
        <v>40994</v>
      </c>
      <c r="B80" s="2">
        <v>1140</v>
      </c>
      <c r="C80">
        <v>15</v>
      </c>
      <c r="D80" t="s">
        <v>11</v>
      </c>
    </row>
    <row r="81" spans="1:4" x14ac:dyDescent="0.25">
      <c r="A81" s="1">
        <v>40994</v>
      </c>
      <c r="B81" s="2">
        <v>1700</v>
      </c>
      <c r="C81">
        <v>15</v>
      </c>
      <c r="D81" t="s">
        <v>9</v>
      </c>
    </row>
    <row r="82" spans="1:4" x14ac:dyDescent="0.25">
      <c r="A82" s="1">
        <v>40994</v>
      </c>
      <c r="B82" s="2">
        <v>1437</v>
      </c>
      <c r="C82">
        <v>14</v>
      </c>
      <c r="D82" t="s">
        <v>10</v>
      </c>
    </row>
    <row r="83" spans="1:4" x14ac:dyDescent="0.25">
      <c r="A83" s="1">
        <v>40994</v>
      </c>
      <c r="B83" s="2">
        <v>1409</v>
      </c>
      <c r="C83">
        <v>12</v>
      </c>
      <c r="D83" t="s">
        <v>9</v>
      </c>
    </row>
    <row r="84" spans="1:4" x14ac:dyDescent="0.25">
      <c r="A84" s="1">
        <v>41137</v>
      </c>
      <c r="B84" s="2">
        <v>1300</v>
      </c>
      <c r="C84">
        <v>6</v>
      </c>
      <c r="D84" t="s">
        <v>9</v>
      </c>
    </row>
    <row r="85" spans="1:4" x14ac:dyDescent="0.25">
      <c r="A85" s="1">
        <v>41337</v>
      </c>
      <c r="B85" s="2">
        <v>1620</v>
      </c>
      <c r="C85">
        <v>12</v>
      </c>
      <c r="D85" t="s">
        <v>9</v>
      </c>
    </row>
    <row r="86" spans="1:4" x14ac:dyDescent="0.25">
      <c r="A86" s="1">
        <v>41339</v>
      </c>
      <c r="B86" s="2">
        <v>840</v>
      </c>
      <c r="C86">
        <v>16</v>
      </c>
      <c r="D86" t="s">
        <v>15</v>
      </c>
    </row>
    <row r="87" spans="1:4" x14ac:dyDescent="0.25">
      <c r="A87" s="1">
        <v>41339</v>
      </c>
      <c r="B87" s="2">
        <v>955</v>
      </c>
      <c r="C87">
        <v>23</v>
      </c>
      <c r="D87" t="s">
        <v>10</v>
      </c>
    </row>
    <row r="88" spans="1:4" x14ac:dyDescent="0.25">
      <c r="A88" s="1">
        <v>41339</v>
      </c>
      <c r="B88" s="2">
        <v>1040</v>
      </c>
      <c r="C88">
        <v>24</v>
      </c>
      <c r="D88" t="s">
        <v>12</v>
      </c>
    </row>
    <row r="89" spans="1:4" x14ac:dyDescent="0.25">
      <c r="A89" s="1">
        <v>41339</v>
      </c>
      <c r="B89" s="2">
        <v>1126</v>
      </c>
      <c r="C89">
        <v>26</v>
      </c>
      <c r="D89" t="s">
        <v>12</v>
      </c>
    </row>
    <row r="90" spans="1:4" x14ac:dyDescent="0.25">
      <c r="A90" s="1">
        <v>41339</v>
      </c>
      <c r="B90" s="2">
        <v>1310</v>
      </c>
      <c r="C90">
        <v>24</v>
      </c>
      <c r="D90" t="s">
        <v>15</v>
      </c>
    </row>
    <row r="91" spans="1:4" x14ac:dyDescent="0.25">
      <c r="A91" s="1">
        <v>41339</v>
      </c>
      <c r="B91" s="2">
        <v>1543</v>
      </c>
      <c r="C91">
        <v>30</v>
      </c>
      <c r="D91" t="s">
        <v>15</v>
      </c>
    </row>
    <row r="92" spans="1:4" x14ac:dyDescent="0.25">
      <c r="A92" s="1">
        <v>41339</v>
      </c>
      <c r="B92" s="2">
        <v>1658</v>
      </c>
      <c r="C92">
        <v>28</v>
      </c>
      <c r="D92" t="s">
        <v>15</v>
      </c>
    </row>
    <row r="93" spans="1:4" x14ac:dyDescent="0.25">
      <c r="A93" s="1">
        <v>41339</v>
      </c>
      <c r="B93" s="2">
        <v>1724</v>
      </c>
      <c r="C93">
        <v>27</v>
      </c>
      <c r="D93" t="s">
        <v>11</v>
      </c>
    </row>
    <row r="94" spans="1:4" x14ac:dyDescent="0.25">
      <c r="A94" s="1">
        <v>41340</v>
      </c>
      <c r="B94" s="2">
        <v>1715</v>
      </c>
      <c r="C94">
        <v>31</v>
      </c>
      <c r="D94" t="s">
        <v>10</v>
      </c>
    </row>
    <row r="95" spans="1:4" x14ac:dyDescent="0.25">
      <c r="A95" s="1">
        <v>41344</v>
      </c>
      <c r="B95" s="2">
        <v>355</v>
      </c>
      <c r="C95">
        <v>51</v>
      </c>
      <c r="D95" t="s">
        <v>12</v>
      </c>
    </row>
    <row r="96" spans="1:4" x14ac:dyDescent="0.25">
      <c r="A96" s="1">
        <v>41344</v>
      </c>
      <c r="B96" s="2">
        <v>1530</v>
      </c>
      <c r="C96">
        <v>20</v>
      </c>
      <c r="D96" t="s">
        <v>15</v>
      </c>
    </row>
    <row r="97" spans="1:6" x14ac:dyDescent="0.25">
      <c r="A97" s="1">
        <v>41354</v>
      </c>
      <c r="B97" s="2">
        <v>1407</v>
      </c>
      <c r="C97">
        <v>25</v>
      </c>
      <c r="D97" t="s">
        <v>12</v>
      </c>
    </row>
    <row r="98" spans="1:6" x14ac:dyDescent="0.25">
      <c r="A98" s="1">
        <v>41354</v>
      </c>
      <c r="B98" s="2">
        <v>1830</v>
      </c>
      <c r="C98">
        <v>14</v>
      </c>
      <c r="D98" t="s">
        <v>11</v>
      </c>
    </row>
    <row r="99" spans="1:6" x14ac:dyDescent="0.25">
      <c r="A99" s="1">
        <v>41355</v>
      </c>
      <c r="B99" s="2">
        <v>1120</v>
      </c>
      <c r="C99">
        <v>11</v>
      </c>
      <c r="D99" t="s">
        <v>9</v>
      </c>
    </row>
    <row r="100" spans="1:6" x14ac:dyDescent="0.25">
      <c r="A100" s="1">
        <v>41356</v>
      </c>
      <c r="B100" s="2">
        <v>1130</v>
      </c>
      <c r="C100">
        <v>45</v>
      </c>
      <c r="D100" t="s">
        <v>12</v>
      </c>
    </row>
    <row r="101" spans="1:6" x14ac:dyDescent="0.25">
      <c r="A101" s="1">
        <v>41356</v>
      </c>
      <c r="B101" s="2">
        <v>1212</v>
      </c>
      <c r="C101">
        <v>24</v>
      </c>
      <c r="D101" t="s">
        <v>12</v>
      </c>
    </row>
    <row r="102" spans="1:6" x14ac:dyDescent="0.25">
      <c r="A102" s="1">
        <v>41356</v>
      </c>
      <c r="B102" s="2">
        <v>1302</v>
      </c>
      <c r="C102">
        <v>19</v>
      </c>
      <c r="D102" t="s">
        <v>12</v>
      </c>
    </row>
    <row r="103" spans="1:6" x14ac:dyDescent="0.25">
      <c r="A103" s="1">
        <v>41359</v>
      </c>
      <c r="B103" s="2">
        <v>1618</v>
      </c>
      <c r="C103">
        <v>13</v>
      </c>
      <c r="D103" t="s">
        <v>15</v>
      </c>
    </row>
    <row r="104" spans="1:6" x14ac:dyDescent="0.25">
      <c r="A104" s="1">
        <v>41359</v>
      </c>
      <c r="B104" s="2">
        <v>1708</v>
      </c>
      <c r="C104">
        <v>16</v>
      </c>
      <c r="D104" t="s">
        <v>10</v>
      </c>
    </row>
    <row r="105" spans="1:6" x14ac:dyDescent="0.25">
      <c r="A105" s="1">
        <v>41359</v>
      </c>
      <c r="B105" s="2">
        <v>1730</v>
      </c>
      <c r="C105">
        <v>14</v>
      </c>
      <c r="D105" t="s">
        <v>10</v>
      </c>
    </row>
    <row r="106" spans="1:6" x14ac:dyDescent="0.25">
      <c r="A106" s="1">
        <v>41361</v>
      </c>
      <c r="B106" s="2">
        <v>1135</v>
      </c>
      <c r="C106">
        <v>11</v>
      </c>
      <c r="F106" t="s">
        <v>48</v>
      </c>
    </row>
    <row r="107" spans="1:6" x14ac:dyDescent="0.25">
      <c r="A107" s="1">
        <v>41370</v>
      </c>
      <c r="B107" s="2">
        <v>1400</v>
      </c>
      <c r="C107">
        <v>12</v>
      </c>
      <c r="D107" t="s">
        <v>9</v>
      </c>
    </row>
    <row r="108" spans="1:6" x14ac:dyDescent="0.25">
      <c r="A108" s="1">
        <v>41372</v>
      </c>
      <c r="B108" s="2">
        <v>1810</v>
      </c>
      <c r="C108">
        <v>12</v>
      </c>
      <c r="D108" t="s">
        <v>9</v>
      </c>
    </row>
    <row r="109" spans="1:6" x14ac:dyDescent="0.25">
      <c r="A109" s="1">
        <v>41379</v>
      </c>
      <c r="B109" s="2">
        <v>1600</v>
      </c>
      <c r="C109">
        <v>12</v>
      </c>
      <c r="D109" t="s">
        <v>9</v>
      </c>
    </row>
    <row r="110" spans="1:6" x14ac:dyDescent="0.25">
      <c r="A110" s="1">
        <v>41380</v>
      </c>
      <c r="B110" s="2">
        <v>935</v>
      </c>
      <c r="C110">
        <v>14</v>
      </c>
      <c r="D110" t="s">
        <v>15</v>
      </c>
      <c r="F110" t="s">
        <v>35</v>
      </c>
    </row>
    <row r="111" spans="1:6" x14ac:dyDescent="0.25">
      <c r="A111" s="1">
        <v>41380</v>
      </c>
      <c r="B111" s="2">
        <v>1010</v>
      </c>
      <c r="C111">
        <v>19</v>
      </c>
      <c r="D111" t="s">
        <v>15</v>
      </c>
    </row>
    <row r="112" spans="1:6" x14ac:dyDescent="0.25">
      <c r="A112" s="1">
        <v>41380</v>
      </c>
      <c r="B112" s="2">
        <v>1335</v>
      </c>
      <c r="C112">
        <v>45</v>
      </c>
      <c r="D112" t="s">
        <v>12</v>
      </c>
    </row>
    <row r="113" spans="1:6" x14ac:dyDescent="0.25">
      <c r="A113" s="1">
        <v>41380</v>
      </c>
      <c r="B113" s="2">
        <v>1450</v>
      </c>
      <c r="C113">
        <v>52</v>
      </c>
      <c r="D113" t="s">
        <v>12</v>
      </c>
    </row>
    <row r="114" spans="1:6" x14ac:dyDescent="0.25">
      <c r="A114" s="1">
        <v>41380</v>
      </c>
      <c r="B114" s="2">
        <v>1750</v>
      </c>
      <c r="C114">
        <v>30</v>
      </c>
      <c r="D114" t="s">
        <v>11</v>
      </c>
    </row>
    <row r="115" spans="1:6" x14ac:dyDescent="0.25">
      <c r="A115" s="1">
        <v>41381</v>
      </c>
      <c r="B115" s="2">
        <v>655</v>
      </c>
      <c r="C115">
        <v>37</v>
      </c>
      <c r="D115" t="s">
        <v>36</v>
      </c>
    </row>
    <row r="116" spans="1:6" x14ac:dyDescent="0.25">
      <c r="A116" s="1">
        <v>41381</v>
      </c>
      <c r="B116" s="2">
        <v>815</v>
      </c>
      <c r="C116">
        <v>33</v>
      </c>
    </row>
    <row r="117" spans="1:6" x14ac:dyDescent="0.25">
      <c r="A117" s="1">
        <v>41381</v>
      </c>
      <c r="B117" s="2">
        <v>1820</v>
      </c>
      <c r="C117">
        <v>21</v>
      </c>
      <c r="D117" t="s">
        <v>9</v>
      </c>
    </row>
    <row r="118" spans="1:6" x14ac:dyDescent="0.25">
      <c r="A118" s="1">
        <v>41382</v>
      </c>
      <c r="B118" s="2">
        <v>1525</v>
      </c>
      <c r="C118">
        <v>16</v>
      </c>
      <c r="D118" t="s">
        <v>9</v>
      </c>
      <c r="F118" t="s">
        <v>37</v>
      </c>
    </row>
    <row r="119" spans="1:6" x14ac:dyDescent="0.25">
      <c r="A119" s="1">
        <v>41382</v>
      </c>
      <c r="B119" s="2">
        <v>1555</v>
      </c>
      <c r="C119">
        <v>20</v>
      </c>
      <c r="D119" t="s">
        <v>36</v>
      </c>
    </row>
    <row r="120" spans="1:6" x14ac:dyDescent="0.25">
      <c r="A120" s="1">
        <v>41382</v>
      </c>
      <c r="B120" s="2">
        <v>1615</v>
      </c>
      <c r="C120">
        <v>22</v>
      </c>
      <c r="D120" t="s">
        <v>9</v>
      </c>
    </row>
    <row r="121" spans="1:6" x14ac:dyDescent="0.25">
      <c r="A121" s="1">
        <v>41387</v>
      </c>
      <c r="B121" s="2">
        <v>1405</v>
      </c>
      <c r="C121">
        <v>31</v>
      </c>
      <c r="D121" t="s">
        <v>12</v>
      </c>
    </row>
    <row r="122" spans="1:6" x14ac:dyDescent="0.25">
      <c r="A122" s="1">
        <v>41387</v>
      </c>
      <c r="B122" s="2">
        <v>1430</v>
      </c>
      <c r="C122">
        <v>55</v>
      </c>
      <c r="D122" t="s">
        <v>12</v>
      </c>
    </row>
    <row r="123" spans="1:6" x14ac:dyDescent="0.25">
      <c r="A123" s="1">
        <v>41387</v>
      </c>
      <c r="B123" s="2">
        <v>1500</v>
      </c>
      <c r="C123">
        <v>87</v>
      </c>
      <c r="D123" t="s">
        <v>12</v>
      </c>
    </row>
    <row r="124" spans="1:6" x14ac:dyDescent="0.25">
      <c r="A124" s="1">
        <v>41387</v>
      </c>
      <c r="B124" s="2">
        <v>1530</v>
      </c>
      <c r="C124">
        <v>93</v>
      </c>
      <c r="D124" t="s">
        <v>12</v>
      </c>
    </row>
    <row r="125" spans="1:6" x14ac:dyDescent="0.25">
      <c r="A125" s="1">
        <v>41387</v>
      </c>
      <c r="B125" s="2">
        <v>1540</v>
      </c>
      <c r="C125">
        <v>94</v>
      </c>
      <c r="D125" t="s">
        <v>12</v>
      </c>
    </row>
    <row r="126" spans="1:6" x14ac:dyDescent="0.25">
      <c r="A126" s="1">
        <v>41387</v>
      </c>
      <c r="B126" s="2">
        <v>1630</v>
      </c>
      <c r="C126">
        <v>67</v>
      </c>
      <c r="D126" t="s">
        <v>12</v>
      </c>
    </row>
    <row r="127" spans="1:6" x14ac:dyDescent="0.25">
      <c r="A127" s="1">
        <v>41387</v>
      </c>
      <c r="B127" s="2">
        <v>1725</v>
      </c>
      <c r="C127">
        <v>55</v>
      </c>
      <c r="D127" t="s">
        <v>12</v>
      </c>
    </row>
    <row r="128" spans="1:6" x14ac:dyDescent="0.25">
      <c r="A128" s="1">
        <v>41387</v>
      </c>
      <c r="B128" s="2">
        <v>1820</v>
      </c>
      <c r="C128">
        <v>50</v>
      </c>
      <c r="D128" t="s">
        <v>12</v>
      </c>
    </row>
    <row r="129" spans="1:6" x14ac:dyDescent="0.25">
      <c r="A129" s="1">
        <v>41388</v>
      </c>
      <c r="B129" s="2">
        <v>1455</v>
      </c>
      <c r="C129">
        <v>22</v>
      </c>
      <c r="D129" t="s">
        <v>9</v>
      </c>
    </row>
    <row r="130" spans="1:6" x14ac:dyDescent="0.25">
      <c r="A130" s="1">
        <v>41394</v>
      </c>
      <c r="B130" s="2">
        <v>1552</v>
      </c>
      <c r="C130">
        <v>45</v>
      </c>
      <c r="D130" t="s">
        <v>12</v>
      </c>
    </row>
    <row r="131" spans="1:6" x14ac:dyDescent="0.25">
      <c r="A131" s="1">
        <v>41394</v>
      </c>
      <c r="B131" s="2">
        <v>1604</v>
      </c>
      <c r="C131">
        <v>44</v>
      </c>
      <c r="D131" t="s">
        <v>12</v>
      </c>
      <c r="F131" t="s">
        <v>41</v>
      </c>
    </row>
    <row r="132" spans="1:6" x14ac:dyDescent="0.25">
      <c r="A132" s="1">
        <v>41394</v>
      </c>
      <c r="B132" s="2">
        <v>1645</v>
      </c>
      <c r="C132">
        <v>44</v>
      </c>
      <c r="D132" t="s">
        <v>12</v>
      </c>
      <c r="F132" t="s">
        <v>42</v>
      </c>
    </row>
    <row r="133" spans="1:6" x14ac:dyDescent="0.25">
      <c r="A133" s="1">
        <v>41394</v>
      </c>
      <c r="B133" s="2">
        <v>1711</v>
      </c>
      <c r="C133">
        <v>42</v>
      </c>
      <c r="D133" t="s">
        <v>12</v>
      </c>
    </row>
    <row r="134" spans="1:6" x14ac:dyDescent="0.25">
      <c r="A134" s="1">
        <v>41394</v>
      </c>
      <c r="B134" s="2">
        <v>1755</v>
      </c>
      <c r="C134">
        <v>40</v>
      </c>
      <c r="D134" t="s">
        <v>36</v>
      </c>
    </row>
    <row r="135" spans="1:6" x14ac:dyDescent="0.25">
      <c r="A135" s="1">
        <v>41394</v>
      </c>
      <c r="B135" s="2">
        <v>2315</v>
      </c>
      <c r="C135">
        <v>74</v>
      </c>
      <c r="D135" t="s">
        <v>12</v>
      </c>
    </row>
    <row r="136" spans="1:6" x14ac:dyDescent="0.25">
      <c r="A136" s="1">
        <v>41395</v>
      </c>
      <c r="B136" s="2">
        <v>910</v>
      </c>
      <c r="C136">
        <v>35</v>
      </c>
      <c r="D136" t="s">
        <v>36</v>
      </c>
    </row>
    <row r="137" spans="1:6" x14ac:dyDescent="0.25">
      <c r="A137" s="1">
        <v>41398</v>
      </c>
      <c r="B137" s="2">
        <v>1030</v>
      </c>
      <c r="C137">
        <v>17</v>
      </c>
      <c r="D137" t="s">
        <v>9</v>
      </c>
      <c r="F137" t="s">
        <v>43</v>
      </c>
    </row>
    <row r="138" spans="1:6" x14ac:dyDescent="0.25">
      <c r="A138" s="1">
        <v>41401</v>
      </c>
      <c r="B138" s="2">
        <v>1200</v>
      </c>
      <c r="C138">
        <v>14</v>
      </c>
      <c r="D138" t="s">
        <v>9</v>
      </c>
    </row>
    <row r="139" spans="1:6" x14ac:dyDescent="0.25">
      <c r="A139" s="1">
        <v>41424</v>
      </c>
      <c r="B139" s="2">
        <v>1345</v>
      </c>
      <c r="C139">
        <v>14</v>
      </c>
      <c r="D139" t="s">
        <v>9</v>
      </c>
    </row>
    <row r="140" spans="1:6" x14ac:dyDescent="0.25">
      <c r="A140" s="1">
        <v>41429</v>
      </c>
      <c r="B140" s="2">
        <v>1430</v>
      </c>
      <c r="C140">
        <v>14</v>
      </c>
      <c r="D140" t="s">
        <v>9</v>
      </c>
      <c r="F140" t="s">
        <v>44</v>
      </c>
    </row>
    <row r="141" spans="1:6" x14ac:dyDescent="0.25">
      <c r="A141" s="1">
        <v>41430</v>
      </c>
      <c r="B141" s="2">
        <v>1000</v>
      </c>
      <c r="C141">
        <v>67</v>
      </c>
      <c r="D141" t="s">
        <v>12</v>
      </c>
    </row>
    <row r="142" spans="1:6" x14ac:dyDescent="0.25">
      <c r="A142" s="1">
        <v>41430</v>
      </c>
      <c r="B142" s="2">
        <v>1110</v>
      </c>
      <c r="C142">
        <v>58</v>
      </c>
      <c r="D142" t="s">
        <v>40</v>
      </c>
    </row>
    <row r="143" spans="1:6" x14ac:dyDescent="0.25">
      <c r="A143" s="1">
        <v>41430</v>
      </c>
      <c r="B143" s="2">
        <v>1315</v>
      </c>
      <c r="C143">
        <v>110</v>
      </c>
      <c r="D143" t="s">
        <v>12</v>
      </c>
    </row>
    <row r="144" spans="1:6" x14ac:dyDescent="0.25">
      <c r="A144" s="1">
        <v>41430</v>
      </c>
      <c r="B144" s="2">
        <v>1335</v>
      </c>
      <c r="C144">
        <v>100</v>
      </c>
      <c r="D144" t="s">
        <v>12</v>
      </c>
      <c r="F144" t="s">
        <v>45</v>
      </c>
    </row>
    <row r="145" spans="1:6" x14ac:dyDescent="0.25">
      <c r="A145" s="1">
        <v>41430</v>
      </c>
      <c r="B145" s="2">
        <v>1455</v>
      </c>
      <c r="C145">
        <v>64</v>
      </c>
      <c r="D145" t="s">
        <v>40</v>
      </c>
    </row>
    <row r="146" spans="1:6" x14ac:dyDescent="0.25">
      <c r="A146" s="1">
        <v>41430</v>
      </c>
      <c r="B146" s="2">
        <v>1705</v>
      </c>
      <c r="C146">
        <v>45</v>
      </c>
      <c r="D146" t="s">
        <v>36</v>
      </c>
    </row>
    <row r="147" spans="1:6" x14ac:dyDescent="0.25">
      <c r="A147" s="1">
        <v>41449</v>
      </c>
      <c r="B147" s="2">
        <v>900</v>
      </c>
      <c r="C147">
        <v>14</v>
      </c>
      <c r="D147" t="s">
        <v>40</v>
      </c>
    </row>
    <row r="148" spans="1:6" x14ac:dyDescent="0.25">
      <c r="A148" s="1">
        <v>41449</v>
      </c>
      <c r="B148" s="2">
        <v>945</v>
      </c>
      <c r="C148">
        <v>14</v>
      </c>
      <c r="D148" t="s">
        <v>12</v>
      </c>
      <c r="F148" t="s">
        <v>46</v>
      </c>
    </row>
    <row r="149" spans="1:6" x14ac:dyDescent="0.25">
      <c r="A149" s="1">
        <v>41450</v>
      </c>
      <c r="B149" s="2">
        <v>1030</v>
      </c>
      <c r="C149">
        <v>12</v>
      </c>
      <c r="D149" t="s">
        <v>12</v>
      </c>
    </row>
    <row r="150" spans="1:6" x14ac:dyDescent="0.25">
      <c r="A150" s="1">
        <v>41450</v>
      </c>
      <c r="B150" s="2">
        <v>1200</v>
      </c>
      <c r="C150">
        <v>14</v>
      </c>
      <c r="D150" t="s">
        <v>9</v>
      </c>
      <c r="F150" t="s">
        <v>47</v>
      </c>
    </row>
    <row r="151" spans="1:6" x14ac:dyDescent="0.25">
      <c r="A151" s="1">
        <v>41450</v>
      </c>
      <c r="B151" s="2">
        <v>1550</v>
      </c>
      <c r="C151">
        <v>15</v>
      </c>
      <c r="D151" t="s">
        <v>12</v>
      </c>
    </row>
    <row r="152" spans="1:6" x14ac:dyDescent="0.25">
      <c r="A152" s="1">
        <v>41451</v>
      </c>
      <c r="B152" s="2">
        <v>1210</v>
      </c>
      <c r="C152">
        <v>12</v>
      </c>
      <c r="D152" t="s">
        <v>9</v>
      </c>
    </row>
    <row r="153" spans="1:6" x14ac:dyDescent="0.25">
      <c r="A153" s="1">
        <v>41460</v>
      </c>
      <c r="B153" s="2">
        <v>1600</v>
      </c>
      <c r="C153">
        <v>13</v>
      </c>
      <c r="D153" t="s">
        <v>9</v>
      </c>
    </row>
    <row r="154" spans="1:6" x14ac:dyDescent="0.25">
      <c r="A154" s="1">
        <v>41667</v>
      </c>
      <c r="B154" s="2">
        <v>1045</v>
      </c>
      <c r="C154">
        <v>13</v>
      </c>
      <c r="D154" t="s">
        <v>9</v>
      </c>
    </row>
    <row r="155" spans="1:6" x14ac:dyDescent="0.25">
      <c r="A155" s="1">
        <v>41669</v>
      </c>
      <c r="B155" s="2">
        <v>1300</v>
      </c>
      <c r="C155">
        <v>13</v>
      </c>
      <c r="D155" t="s">
        <v>9</v>
      </c>
    </row>
    <row r="156" spans="1:6" x14ac:dyDescent="0.25">
      <c r="A156" s="1">
        <v>41669</v>
      </c>
      <c r="B156" s="2">
        <v>1600</v>
      </c>
      <c r="C156">
        <v>11</v>
      </c>
      <c r="D156" t="s">
        <v>9</v>
      </c>
    </row>
    <row r="157" spans="1:6" x14ac:dyDescent="0.25">
      <c r="A157" s="1">
        <v>41670</v>
      </c>
      <c r="B157" s="2">
        <v>1430</v>
      </c>
      <c r="C157">
        <v>11</v>
      </c>
      <c r="D157" t="s">
        <v>9</v>
      </c>
    </row>
    <row r="158" spans="1:6" x14ac:dyDescent="0.25">
      <c r="A158" s="1">
        <v>41677</v>
      </c>
      <c r="B158" s="2">
        <v>1400</v>
      </c>
      <c r="C158">
        <v>8</v>
      </c>
      <c r="D158" t="s">
        <v>9</v>
      </c>
    </row>
    <row r="159" spans="1:6" x14ac:dyDescent="0.25">
      <c r="A159" s="1">
        <v>41680</v>
      </c>
      <c r="B159" s="2">
        <v>1700</v>
      </c>
      <c r="C159">
        <v>8</v>
      </c>
      <c r="D159" t="s">
        <v>9</v>
      </c>
      <c r="F159" t="s">
        <v>54</v>
      </c>
    </row>
    <row r="160" spans="1:6" x14ac:dyDescent="0.25">
      <c r="A160" s="1">
        <v>41687</v>
      </c>
      <c r="B160" s="2">
        <v>1015</v>
      </c>
      <c r="C160">
        <v>12</v>
      </c>
      <c r="D160" t="s">
        <v>9</v>
      </c>
      <c r="F160" t="s">
        <v>55</v>
      </c>
    </row>
    <row r="161" spans="1:6" x14ac:dyDescent="0.25">
      <c r="A161" s="1">
        <v>41688</v>
      </c>
      <c r="B161" s="2">
        <v>1815</v>
      </c>
      <c r="C161">
        <v>11</v>
      </c>
    </row>
    <row r="162" spans="1:6" x14ac:dyDescent="0.25">
      <c r="A162" s="1">
        <v>41688</v>
      </c>
      <c r="B162" s="2">
        <v>1900</v>
      </c>
      <c r="D162" t="s">
        <v>9</v>
      </c>
      <c r="F162" t="s">
        <v>56</v>
      </c>
    </row>
    <row r="163" spans="1:6" x14ac:dyDescent="0.25">
      <c r="A163" s="1">
        <v>41690</v>
      </c>
      <c r="B163" s="2">
        <v>1900</v>
      </c>
      <c r="C163">
        <v>14</v>
      </c>
      <c r="D163" t="s">
        <v>57</v>
      </c>
      <c r="F163" t="s">
        <v>58</v>
      </c>
    </row>
    <row r="164" spans="1:6" x14ac:dyDescent="0.25">
      <c r="A164" s="1">
        <v>41691</v>
      </c>
      <c r="B164" s="2">
        <v>1200</v>
      </c>
      <c r="C164">
        <v>20</v>
      </c>
      <c r="D164" t="s">
        <v>12</v>
      </c>
      <c r="F164" t="s">
        <v>59</v>
      </c>
    </row>
    <row r="165" spans="1:6" x14ac:dyDescent="0.25">
      <c r="A165" s="1">
        <v>41691</v>
      </c>
      <c r="B165" s="2">
        <v>1215</v>
      </c>
      <c r="C165">
        <v>22</v>
      </c>
      <c r="D165" t="s">
        <v>12</v>
      </c>
      <c r="F165" t="s">
        <v>60</v>
      </c>
    </row>
    <row r="166" spans="1:6" x14ac:dyDescent="0.25">
      <c r="A166" s="1">
        <v>41691</v>
      </c>
      <c r="B166" s="2">
        <v>1230</v>
      </c>
      <c r="C166">
        <v>21</v>
      </c>
      <c r="D166" t="s">
        <v>12</v>
      </c>
      <c r="F166" t="s">
        <v>61</v>
      </c>
    </row>
    <row r="167" spans="1:6" x14ac:dyDescent="0.25">
      <c r="A167" s="1">
        <v>41691</v>
      </c>
      <c r="B167" s="2">
        <v>1245</v>
      </c>
      <c r="C167">
        <v>20</v>
      </c>
      <c r="D167" t="s">
        <v>12</v>
      </c>
      <c r="F167" t="s">
        <v>62</v>
      </c>
    </row>
    <row r="168" spans="1:6" x14ac:dyDescent="0.25">
      <c r="A168" s="1">
        <v>41691</v>
      </c>
      <c r="B168" s="2">
        <v>1415</v>
      </c>
      <c r="C168">
        <v>28</v>
      </c>
      <c r="D168" t="s">
        <v>12</v>
      </c>
      <c r="F168" t="s">
        <v>63</v>
      </c>
    </row>
    <row r="169" spans="1:6" x14ac:dyDescent="0.25">
      <c r="A169" s="1">
        <v>41691</v>
      </c>
      <c r="B169" s="2">
        <v>1430</v>
      </c>
      <c r="C169">
        <v>26</v>
      </c>
      <c r="D169" t="s">
        <v>12</v>
      </c>
      <c r="F169" t="s">
        <v>63</v>
      </c>
    </row>
    <row r="170" spans="1:6" x14ac:dyDescent="0.25">
      <c r="A170" s="1">
        <v>41691</v>
      </c>
      <c r="B170" s="2">
        <v>1440</v>
      </c>
      <c r="C170">
        <v>25</v>
      </c>
      <c r="D170" t="s">
        <v>12</v>
      </c>
      <c r="E170">
        <v>3191</v>
      </c>
      <c r="F170" t="s">
        <v>64</v>
      </c>
    </row>
    <row r="171" spans="1:6" x14ac:dyDescent="0.25">
      <c r="A171" s="1">
        <v>41691</v>
      </c>
      <c r="B171" s="2">
        <v>1715</v>
      </c>
      <c r="C171">
        <v>40</v>
      </c>
      <c r="D171" t="s">
        <v>12</v>
      </c>
      <c r="E171">
        <v>10133</v>
      </c>
      <c r="F171" t="s">
        <v>65</v>
      </c>
    </row>
    <row r="172" spans="1:6" x14ac:dyDescent="0.25">
      <c r="A172" s="1">
        <v>41696</v>
      </c>
      <c r="B172" s="2">
        <v>1330</v>
      </c>
      <c r="C172">
        <v>21</v>
      </c>
      <c r="D172" t="s">
        <v>36</v>
      </c>
    </row>
    <row r="173" spans="1:6" x14ac:dyDescent="0.25">
      <c r="A173" s="1">
        <v>41697</v>
      </c>
      <c r="B173" s="2">
        <v>800</v>
      </c>
      <c r="C173">
        <v>21</v>
      </c>
      <c r="D173" t="s">
        <v>36</v>
      </c>
    </row>
    <row r="174" spans="1:6" x14ac:dyDescent="0.25">
      <c r="A174" s="1">
        <v>41697</v>
      </c>
      <c r="B174" s="2">
        <v>1230</v>
      </c>
      <c r="C174">
        <v>18</v>
      </c>
      <c r="D174" t="s">
        <v>36</v>
      </c>
    </row>
    <row r="175" spans="1:6" x14ac:dyDescent="0.25">
      <c r="A175" s="1">
        <v>41697</v>
      </c>
      <c r="B175" s="2">
        <v>1715</v>
      </c>
      <c r="C175">
        <v>32</v>
      </c>
      <c r="D175" t="s">
        <v>12</v>
      </c>
      <c r="E175">
        <v>6943</v>
      </c>
      <c r="F175" t="s">
        <v>66</v>
      </c>
    </row>
    <row r="176" spans="1:6" x14ac:dyDescent="0.25">
      <c r="A176" s="1">
        <v>41697</v>
      </c>
      <c r="B176" s="2">
        <v>1800</v>
      </c>
      <c r="C176">
        <v>30</v>
      </c>
      <c r="D176" t="s">
        <v>12</v>
      </c>
      <c r="F176" t="s">
        <v>62</v>
      </c>
    </row>
    <row r="177" spans="1:20" x14ac:dyDescent="0.25">
      <c r="A177" s="15">
        <v>41946</v>
      </c>
      <c r="B177" s="16">
        <v>1000</v>
      </c>
      <c r="C177" s="17">
        <v>9</v>
      </c>
      <c r="D177" s="17" t="s">
        <v>9</v>
      </c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</row>
    <row r="178" spans="1:20" x14ac:dyDescent="0.25">
      <c r="A178" s="1">
        <v>41946</v>
      </c>
      <c r="B178" s="2">
        <v>1830</v>
      </c>
      <c r="C178" s="18">
        <v>40</v>
      </c>
      <c r="D178" s="18" t="s">
        <v>12</v>
      </c>
    </row>
    <row r="179" spans="1:20" x14ac:dyDescent="0.25">
      <c r="A179" s="1">
        <v>41956</v>
      </c>
      <c r="B179" s="2">
        <v>1730</v>
      </c>
      <c r="C179" s="18">
        <v>9</v>
      </c>
      <c r="D179" s="18" t="s">
        <v>9</v>
      </c>
      <c r="F179" t="s">
        <v>68</v>
      </c>
    </row>
    <row r="180" spans="1:20" x14ac:dyDescent="0.25">
      <c r="A180" s="1">
        <v>41967</v>
      </c>
      <c r="B180" s="2">
        <v>930</v>
      </c>
      <c r="C180" s="18">
        <v>10</v>
      </c>
      <c r="D180" s="18" t="s">
        <v>9</v>
      </c>
    </row>
    <row r="181" spans="1:20" x14ac:dyDescent="0.25">
      <c r="A181" s="1">
        <v>41968</v>
      </c>
      <c r="B181" s="2">
        <v>1000</v>
      </c>
      <c r="C181" s="18">
        <v>13</v>
      </c>
      <c r="D181" s="18" t="s">
        <v>9</v>
      </c>
    </row>
    <row r="182" spans="1:20" x14ac:dyDescent="0.25">
      <c r="A182" s="1">
        <v>41968</v>
      </c>
      <c r="B182" s="2">
        <v>1200</v>
      </c>
      <c r="C182" s="18">
        <v>12</v>
      </c>
    </row>
    <row r="183" spans="1:20" x14ac:dyDescent="0.25">
      <c r="A183" s="1">
        <v>41982</v>
      </c>
      <c r="B183" s="2">
        <v>1400</v>
      </c>
      <c r="C183" s="18">
        <v>25</v>
      </c>
      <c r="D183" t="s">
        <v>12</v>
      </c>
    </row>
    <row r="184" spans="1:20" x14ac:dyDescent="0.25">
      <c r="A184" s="1">
        <v>41982</v>
      </c>
      <c r="B184" s="2">
        <v>1530</v>
      </c>
      <c r="C184" s="18">
        <v>25</v>
      </c>
      <c r="D184" t="s">
        <v>12</v>
      </c>
    </row>
    <row r="185" spans="1:20" x14ac:dyDescent="0.25">
      <c r="A185" s="1">
        <v>41984</v>
      </c>
      <c r="B185" s="2">
        <v>930</v>
      </c>
      <c r="C185" s="18">
        <v>12</v>
      </c>
      <c r="D185" s="18" t="s">
        <v>9</v>
      </c>
    </row>
    <row r="186" spans="1:20" x14ac:dyDescent="0.25">
      <c r="A186" s="1">
        <v>41991</v>
      </c>
      <c r="B186" s="2">
        <v>845</v>
      </c>
      <c r="C186" s="18">
        <v>8</v>
      </c>
      <c r="D186" s="18" t="s">
        <v>9</v>
      </c>
    </row>
    <row r="187" spans="1:20" x14ac:dyDescent="0.25">
      <c r="A187" s="1">
        <v>41991</v>
      </c>
      <c r="B187" s="2">
        <v>930</v>
      </c>
      <c r="C187" s="18">
        <v>8</v>
      </c>
      <c r="D187" s="18" t="s">
        <v>9</v>
      </c>
    </row>
    <row r="188" spans="1:20" x14ac:dyDescent="0.25">
      <c r="A188" s="1">
        <v>41991</v>
      </c>
      <c r="B188" s="2">
        <v>1115</v>
      </c>
      <c r="C188" s="18">
        <v>10</v>
      </c>
      <c r="D188" s="18" t="s">
        <v>9</v>
      </c>
    </row>
    <row r="189" spans="1:20" x14ac:dyDescent="0.25">
      <c r="A189" s="1">
        <v>41991</v>
      </c>
      <c r="B189" s="2">
        <v>1400</v>
      </c>
      <c r="C189" s="18">
        <v>12</v>
      </c>
      <c r="D189" s="18" t="s">
        <v>9</v>
      </c>
    </row>
    <row r="190" spans="1:20" x14ac:dyDescent="0.25">
      <c r="A190" s="1">
        <v>41991</v>
      </c>
      <c r="B190" s="2">
        <v>1530</v>
      </c>
      <c r="C190" s="18">
        <v>12</v>
      </c>
      <c r="D190" s="18" t="s">
        <v>9</v>
      </c>
    </row>
    <row r="191" spans="1:20" x14ac:dyDescent="0.25">
      <c r="A191" s="1">
        <v>41992</v>
      </c>
      <c r="B191" s="2">
        <v>1130</v>
      </c>
      <c r="C191" s="18">
        <v>22</v>
      </c>
      <c r="D191" s="18" t="s">
        <v>15</v>
      </c>
    </row>
    <row r="192" spans="1:20" x14ac:dyDescent="0.25">
      <c r="A192" s="1">
        <v>41992</v>
      </c>
      <c r="B192" s="2">
        <v>1545</v>
      </c>
      <c r="C192" s="18">
        <v>22</v>
      </c>
      <c r="D192" s="18" t="s">
        <v>12</v>
      </c>
    </row>
    <row r="193" spans="1:3" x14ac:dyDescent="0.25">
      <c r="A193" s="1">
        <v>41992</v>
      </c>
      <c r="B193" s="2">
        <v>1615</v>
      </c>
      <c r="C193" s="18">
        <v>27</v>
      </c>
    </row>
    <row r="194" spans="1:3" x14ac:dyDescent="0.25">
      <c r="A194" s="1">
        <v>41992</v>
      </c>
      <c r="B194" s="2">
        <v>1630</v>
      </c>
      <c r="C194" s="18">
        <v>26</v>
      </c>
    </row>
    <row r="195" spans="1:3" x14ac:dyDescent="0.25">
      <c r="A195" s="1">
        <v>41992</v>
      </c>
      <c r="B195" s="2">
        <v>1700</v>
      </c>
      <c r="C195" s="18">
        <v>24</v>
      </c>
    </row>
    <row r="196" spans="1:3" x14ac:dyDescent="0.25">
      <c r="A196" s="1">
        <v>41994</v>
      </c>
      <c r="B196" s="2">
        <v>1115</v>
      </c>
      <c r="C196" s="18">
        <v>40</v>
      </c>
    </row>
    <row r="197" spans="1:3" x14ac:dyDescent="0.25">
      <c r="A197" s="1">
        <v>41994</v>
      </c>
      <c r="B197" s="2">
        <v>1800</v>
      </c>
      <c r="C197" s="18">
        <v>50</v>
      </c>
    </row>
    <row r="198" spans="1:3" x14ac:dyDescent="0.25">
      <c r="A198" s="1">
        <v>41995</v>
      </c>
      <c r="B198" s="2">
        <v>930</v>
      </c>
      <c r="C198" s="18">
        <v>39</v>
      </c>
    </row>
    <row r="199" spans="1:3" x14ac:dyDescent="0.25">
      <c r="A199" s="1">
        <v>41995</v>
      </c>
      <c r="B199" s="2">
        <v>1145</v>
      </c>
      <c r="C199" s="18">
        <v>35</v>
      </c>
    </row>
    <row r="200" spans="1:3" x14ac:dyDescent="0.25">
      <c r="A200" s="1">
        <v>41995</v>
      </c>
      <c r="B200" s="2">
        <v>1205</v>
      </c>
      <c r="C200" s="18">
        <v>33</v>
      </c>
    </row>
    <row r="201" spans="1:3" x14ac:dyDescent="0.25">
      <c r="A201" s="1">
        <v>41996</v>
      </c>
      <c r="B201" s="2">
        <v>730</v>
      </c>
      <c r="C201" s="18">
        <v>15</v>
      </c>
    </row>
    <row r="202" spans="1:3" x14ac:dyDescent="0.25">
      <c r="A202" s="1">
        <v>41999</v>
      </c>
      <c r="B202" s="2">
        <v>1600</v>
      </c>
      <c r="C202" s="18">
        <v>15</v>
      </c>
    </row>
    <row r="203" spans="1:3" x14ac:dyDescent="0.25">
      <c r="A203" s="1">
        <v>42000</v>
      </c>
      <c r="B203" s="2">
        <v>1200</v>
      </c>
      <c r="C203" s="18">
        <v>10</v>
      </c>
    </row>
    <row r="204" spans="1:3" x14ac:dyDescent="0.25">
      <c r="A204" s="1">
        <v>42000</v>
      </c>
      <c r="B204" s="2">
        <v>1730</v>
      </c>
      <c r="C204" s="18">
        <v>10</v>
      </c>
    </row>
    <row r="205" spans="1:3" x14ac:dyDescent="0.25">
      <c r="A205" s="1">
        <v>42005</v>
      </c>
      <c r="B205" s="2">
        <v>1500</v>
      </c>
      <c r="C205" s="18">
        <v>22</v>
      </c>
    </row>
    <row r="206" spans="1:3" x14ac:dyDescent="0.25">
      <c r="A206" s="1">
        <v>42005</v>
      </c>
      <c r="B206" s="2">
        <v>1730</v>
      </c>
      <c r="C206" s="18">
        <v>22</v>
      </c>
    </row>
    <row r="207" spans="1:3" x14ac:dyDescent="0.25">
      <c r="A207" s="1">
        <v>42009</v>
      </c>
      <c r="B207" s="2">
        <v>1815</v>
      </c>
      <c r="C207" s="18">
        <v>17</v>
      </c>
    </row>
    <row r="208" spans="1:3" x14ac:dyDescent="0.25">
      <c r="A208" s="1">
        <v>42009</v>
      </c>
      <c r="B208" s="2">
        <v>1845</v>
      </c>
      <c r="C208" s="18">
        <v>18</v>
      </c>
    </row>
    <row r="209" spans="1:3" x14ac:dyDescent="0.25">
      <c r="A209" s="1">
        <v>42010</v>
      </c>
      <c r="B209" s="2">
        <v>1115</v>
      </c>
      <c r="C209" s="18">
        <v>15</v>
      </c>
    </row>
    <row r="210" spans="1:3" x14ac:dyDescent="0.25">
      <c r="A210" s="1">
        <v>42010</v>
      </c>
      <c r="B210" s="2">
        <v>1200</v>
      </c>
      <c r="C210" s="18">
        <v>14</v>
      </c>
    </row>
    <row r="211" spans="1:3" x14ac:dyDescent="0.25">
      <c r="A211" s="1">
        <v>42013</v>
      </c>
      <c r="B211" s="2">
        <v>1400</v>
      </c>
      <c r="C211" s="18">
        <v>35</v>
      </c>
    </row>
    <row r="212" spans="1:3" x14ac:dyDescent="0.25">
      <c r="A212" s="1">
        <v>42013</v>
      </c>
      <c r="B212" s="2">
        <v>1500</v>
      </c>
      <c r="C212" s="18">
        <v>29</v>
      </c>
    </row>
    <row r="213" spans="1:3" x14ac:dyDescent="0.25">
      <c r="A213" s="1">
        <v>42013</v>
      </c>
      <c r="B213" s="2">
        <v>1800</v>
      </c>
      <c r="C213" s="18">
        <v>50</v>
      </c>
    </row>
    <row r="214" spans="1:3" x14ac:dyDescent="0.25">
      <c r="A214" s="1">
        <v>42014</v>
      </c>
      <c r="B214" s="2">
        <v>900</v>
      </c>
      <c r="C214" s="18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workbookViewId="0">
      <pane xSplit="1" ySplit="4" topLeftCell="B99" activePane="bottomRight" state="frozen"/>
      <selection pane="topRight" activeCell="B1" sqref="B1"/>
      <selection pane="bottomLeft" activeCell="A5" sqref="A5"/>
      <selection pane="bottomRight" activeCell="F126" sqref="F126"/>
    </sheetView>
  </sheetViews>
  <sheetFormatPr defaultRowHeight="15" x14ac:dyDescent="0.25"/>
  <cols>
    <col min="1" max="1" width="9.140625" style="1"/>
    <col min="2" max="2" width="9.140625" style="2"/>
    <col min="3" max="3" width="19" customWidth="1"/>
    <col min="7" max="7" width="11.28515625" customWidth="1"/>
  </cols>
  <sheetData>
    <row r="1" spans="1:8" x14ac:dyDescent="0.25">
      <c r="A1" s="1" t="s">
        <v>16</v>
      </c>
      <c r="B1" s="14" t="s">
        <v>53</v>
      </c>
    </row>
    <row r="2" spans="1:8" x14ac:dyDescent="0.25">
      <c r="A2" s="1" t="s">
        <v>18</v>
      </c>
    </row>
    <row r="3" spans="1:8" x14ac:dyDescent="0.25">
      <c r="A3" s="1" t="s">
        <v>19</v>
      </c>
      <c r="F3" t="s">
        <v>38</v>
      </c>
    </row>
    <row r="4" spans="1:8" x14ac:dyDescent="0.25">
      <c r="A4" s="5" t="s">
        <v>1</v>
      </c>
      <c r="B4" s="4" t="s">
        <v>2</v>
      </c>
      <c r="C4" s="3" t="s">
        <v>21</v>
      </c>
      <c r="D4" s="3" t="s">
        <v>20</v>
      </c>
      <c r="E4" s="3" t="s">
        <v>17</v>
      </c>
      <c r="F4" s="3" t="s">
        <v>20</v>
      </c>
      <c r="G4" s="3" t="s">
        <v>32</v>
      </c>
      <c r="H4" s="3" t="s">
        <v>33</v>
      </c>
    </row>
    <row r="5" spans="1:8" x14ac:dyDescent="0.25">
      <c r="A5" s="12">
        <v>40926</v>
      </c>
      <c r="B5" s="13">
        <v>1536</v>
      </c>
      <c r="C5" s="14"/>
      <c r="D5" s="14"/>
      <c r="E5" s="14">
        <v>16</v>
      </c>
      <c r="F5" s="14">
        <v>0</v>
      </c>
      <c r="G5" s="14"/>
      <c r="H5" s="14"/>
    </row>
    <row r="6" spans="1:8" x14ac:dyDescent="0.25">
      <c r="A6" s="12">
        <v>40927</v>
      </c>
      <c r="B6" s="13">
        <v>841</v>
      </c>
      <c r="C6" s="14"/>
      <c r="D6" s="14"/>
      <c r="E6" s="14">
        <v>54</v>
      </c>
      <c r="F6" s="14">
        <v>0</v>
      </c>
      <c r="G6" s="14"/>
      <c r="H6" s="14"/>
    </row>
    <row r="7" spans="1:8" x14ac:dyDescent="0.25">
      <c r="A7" s="12">
        <v>40927</v>
      </c>
      <c r="B7" s="13">
        <v>1436</v>
      </c>
      <c r="C7" s="14">
        <v>76</v>
      </c>
      <c r="D7" s="14"/>
      <c r="E7" s="14">
        <v>20</v>
      </c>
      <c r="F7" s="14">
        <v>0</v>
      </c>
      <c r="G7" s="14">
        <f>(C7/100)*25.4</f>
        <v>19.303999999999998</v>
      </c>
      <c r="H7" s="14">
        <f>G7-E7</f>
        <v>-0.69600000000000151</v>
      </c>
    </row>
    <row r="8" spans="1:8" x14ac:dyDescent="0.25">
      <c r="A8" s="12">
        <v>40927</v>
      </c>
      <c r="B8" s="13">
        <v>1706</v>
      </c>
      <c r="C8" s="14">
        <v>93</v>
      </c>
      <c r="D8" s="14">
        <v>0</v>
      </c>
      <c r="E8" s="14">
        <v>4</v>
      </c>
      <c r="F8" s="14">
        <v>0</v>
      </c>
      <c r="G8" s="14">
        <f>(C8/100)*25.4</f>
        <v>23.622</v>
      </c>
      <c r="H8" s="14">
        <f>G8-(E7+E8)</f>
        <v>-0.37800000000000011</v>
      </c>
    </row>
    <row r="9" spans="1:8" x14ac:dyDescent="0.25">
      <c r="A9" s="12">
        <v>40928</v>
      </c>
      <c r="B9" s="13">
        <v>1243</v>
      </c>
      <c r="C9" s="14">
        <v>30</v>
      </c>
      <c r="D9" s="14">
        <v>0</v>
      </c>
      <c r="E9" s="14">
        <v>7.75</v>
      </c>
      <c r="F9" s="14">
        <v>0</v>
      </c>
      <c r="G9" s="14">
        <f>(C9/100)*25.4</f>
        <v>7.6199999999999992</v>
      </c>
      <c r="H9" s="14">
        <f>G9-E9</f>
        <v>-0.13000000000000078</v>
      </c>
    </row>
    <row r="10" spans="1:8" x14ac:dyDescent="0.25">
      <c r="A10" s="1">
        <v>40931</v>
      </c>
      <c r="B10" s="2">
        <v>1727</v>
      </c>
      <c r="C10">
        <v>0</v>
      </c>
      <c r="D10">
        <v>0</v>
      </c>
      <c r="E10">
        <v>0</v>
      </c>
      <c r="F10">
        <v>0</v>
      </c>
    </row>
    <row r="11" spans="1:8" x14ac:dyDescent="0.25">
      <c r="A11" s="1">
        <v>40932</v>
      </c>
      <c r="B11" s="2">
        <v>920</v>
      </c>
      <c r="C11">
        <v>0</v>
      </c>
      <c r="D11">
        <v>0</v>
      </c>
      <c r="E11">
        <v>0</v>
      </c>
      <c r="F11">
        <v>0</v>
      </c>
    </row>
    <row r="12" spans="1:8" x14ac:dyDescent="0.25">
      <c r="A12" s="1">
        <v>40933</v>
      </c>
      <c r="B12" s="2">
        <v>850</v>
      </c>
      <c r="C12">
        <v>269</v>
      </c>
      <c r="D12">
        <v>0</v>
      </c>
      <c r="E12">
        <v>72</v>
      </c>
      <c r="F12">
        <v>0</v>
      </c>
      <c r="G12">
        <f t="shared" ref="G12:G35" si="0">(C12/100)*25.4</f>
        <v>68.325999999999993</v>
      </c>
      <c r="H12">
        <f t="shared" ref="H12:H55" si="1">G12-E12</f>
        <v>-3.6740000000000066</v>
      </c>
    </row>
    <row r="13" spans="1:8" x14ac:dyDescent="0.25">
      <c r="A13" s="1">
        <v>40933</v>
      </c>
      <c r="B13" s="2">
        <v>1035</v>
      </c>
      <c r="C13">
        <v>26</v>
      </c>
      <c r="D13">
        <v>0</v>
      </c>
      <c r="E13">
        <v>6</v>
      </c>
      <c r="F13">
        <v>0</v>
      </c>
      <c r="G13">
        <f t="shared" si="0"/>
        <v>6.6040000000000001</v>
      </c>
      <c r="H13">
        <f t="shared" si="1"/>
        <v>0.60400000000000009</v>
      </c>
    </row>
    <row r="14" spans="1:8" x14ac:dyDescent="0.25">
      <c r="A14" s="1">
        <v>40934</v>
      </c>
      <c r="B14" s="2">
        <v>1516</v>
      </c>
      <c r="C14">
        <v>33</v>
      </c>
      <c r="D14">
        <v>0</v>
      </c>
      <c r="E14">
        <v>8</v>
      </c>
      <c r="F14">
        <v>0</v>
      </c>
      <c r="G14">
        <f t="shared" si="0"/>
        <v>8.3819999999999997</v>
      </c>
      <c r="H14">
        <f t="shared" si="1"/>
        <v>0.38199999999999967</v>
      </c>
    </row>
    <row r="15" spans="1:8" x14ac:dyDescent="0.25">
      <c r="A15" s="1">
        <v>40935</v>
      </c>
      <c r="B15" s="2">
        <v>1033</v>
      </c>
      <c r="C15">
        <v>27</v>
      </c>
      <c r="D15">
        <v>0</v>
      </c>
      <c r="E15">
        <v>6.5</v>
      </c>
      <c r="F15">
        <v>0</v>
      </c>
      <c r="G15">
        <f t="shared" si="0"/>
        <v>6.8579999999999997</v>
      </c>
      <c r="H15">
        <f t="shared" si="1"/>
        <v>0.35799999999999965</v>
      </c>
    </row>
    <row r="16" spans="1:8" x14ac:dyDescent="0.25">
      <c r="A16" s="1">
        <v>40935</v>
      </c>
      <c r="B16" s="2">
        <v>1143</v>
      </c>
      <c r="C16">
        <v>30</v>
      </c>
      <c r="D16">
        <v>0</v>
      </c>
      <c r="E16">
        <v>7.5</v>
      </c>
      <c r="F16">
        <v>0</v>
      </c>
      <c r="G16">
        <f t="shared" si="0"/>
        <v>7.6199999999999992</v>
      </c>
      <c r="H16">
        <f t="shared" si="1"/>
        <v>0.11999999999999922</v>
      </c>
    </row>
    <row r="17" spans="1:8" x14ac:dyDescent="0.25">
      <c r="A17" s="1">
        <v>40935</v>
      </c>
      <c r="B17" s="2">
        <v>1323</v>
      </c>
      <c r="C17">
        <v>10</v>
      </c>
      <c r="D17">
        <v>0</v>
      </c>
      <c r="E17">
        <v>2.5</v>
      </c>
      <c r="F17">
        <v>0</v>
      </c>
      <c r="G17">
        <f t="shared" si="0"/>
        <v>2.54</v>
      </c>
      <c r="H17">
        <f t="shared" si="1"/>
        <v>4.0000000000000036E-2</v>
      </c>
    </row>
    <row r="18" spans="1:8" x14ac:dyDescent="0.25">
      <c r="A18" s="1">
        <v>40936</v>
      </c>
      <c r="B18" s="2">
        <v>1855</v>
      </c>
      <c r="C18">
        <v>8</v>
      </c>
      <c r="E18">
        <v>2.5</v>
      </c>
      <c r="F18">
        <v>2.5</v>
      </c>
      <c r="G18">
        <f t="shared" si="0"/>
        <v>2.032</v>
      </c>
      <c r="H18">
        <f t="shared" si="1"/>
        <v>-0.46799999999999997</v>
      </c>
    </row>
    <row r="19" spans="1:8" x14ac:dyDescent="0.25">
      <c r="A19" s="1">
        <v>40938</v>
      </c>
      <c r="B19" s="2">
        <v>1624</v>
      </c>
      <c r="C19">
        <v>37</v>
      </c>
      <c r="D19">
        <v>0</v>
      </c>
      <c r="E19">
        <v>9</v>
      </c>
      <c r="F19">
        <v>0</v>
      </c>
      <c r="G19">
        <f t="shared" si="0"/>
        <v>9.3979999999999997</v>
      </c>
      <c r="H19">
        <f t="shared" si="1"/>
        <v>0.39799999999999969</v>
      </c>
    </row>
    <row r="20" spans="1:8" x14ac:dyDescent="0.25">
      <c r="A20" s="1">
        <v>40940</v>
      </c>
      <c r="B20" s="2">
        <v>1253</v>
      </c>
      <c r="C20">
        <v>160</v>
      </c>
      <c r="D20">
        <v>0</v>
      </c>
      <c r="E20">
        <v>41</v>
      </c>
      <c r="F20">
        <v>0</v>
      </c>
      <c r="G20">
        <f t="shared" si="0"/>
        <v>40.64</v>
      </c>
      <c r="H20">
        <f t="shared" si="1"/>
        <v>-0.35999999999999943</v>
      </c>
    </row>
    <row r="21" spans="1:8" x14ac:dyDescent="0.25">
      <c r="A21" s="1">
        <v>40940</v>
      </c>
      <c r="B21" s="2">
        <v>1930</v>
      </c>
      <c r="C21">
        <v>6</v>
      </c>
      <c r="E21">
        <v>6</v>
      </c>
      <c r="F21">
        <v>6</v>
      </c>
      <c r="G21">
        <f t="shared" si="0"/>
        <v>1.5239999999999998</v>
      </c>
      <c r="H21">
        <f t="shared" si="1"/>
        <v>-4.476</v>
      </c>
    </row>
    <row r="22" spans="1:8" x14ac:dyDescent="0.25">
      <c r="A22" s="1">
        <v>40941</v>
      </c>
      <c r="B22" s="2">
        <v>1345</v>
      </c>
      <c r="C22">
        <v>120</v>
      </c>
      <c r="D22">
        <v>0</v>
      </c>
      <c r="E22">
        <v>32</v>
      </c>
      <c r="F22">
        <v>0</v>
      </c>
      <c r="G22">
        <f t="shared" si="0"/>
        <v>30.479999999999997</v>
      </c>
      <c r="H22">
        <f t="shared" si="1"/>
        <v>-1.5200000000000031</v>
      </c>
    </row>
    <row r="23" spans="1:8" x14ac:dyDescent="0.25">
      <c r="A23" s="1">
        <v>40942</v>
      </c>
      <c r="B23" s="2">
        <v>821</v>
      </c>
      <c r="C23">
        <v>96</v>
      </c>
      <c r="E23">
        <v>25</v>
      </c>
      <c r="F23">
        <v>25</v>
      </c>
      <c r="G23">
        <f t="shared" si="0"/>
        <v>24.383999999999997</v>
      </c>
      <c r="H23">
        <f t="shared" si="1"/>
        <v>-0.61600000000000321</v>
      </c>
    </row>
    <row r="24" spans="1:8" x14ac:dyDescent="0.25">
      <c r="A24" s="1">
        <v>40942</v>
      </c>
      <c r="B24" s="2">
        <v>926</v>
      </c>
      <c r="C24">
        <v>108</v>
      </c>
      <c r="E24">
        <v>28</v>
      </c>
      <c r="F24">
        <v>28</v>
      </c>
      <c r="G24">
        <f t="shared" si="0"/>
        <v>27.431999999999999</v>
      </c>
      <c r="H24">
        <f t="shared" si="1"/>
        <v>-0.56800000000000139</v>
      </c>
    </row>
    <row r="25" spans="1:8" x14ac:dyDescent="0.25">
      <c r="A25" s="1">
        <v>40945</v>
      </c>
      <c r="B25" s="2">
        <v>1044</v>
      </c>
      <c r="C25">
        <v>364</v>
      </c>
      <c r="D25">
        <v>0</v>
      </c>
      <c r="E25">
        <v>93</v>
      </c>
      <c r="F25">
        <v>0</v>
      </c>
      <c r="G25">
        <f t="shared" si="0"/>
        <v>92.456000000000003</v>
      </c>
      <c r="H25">
        <f t="shared" si="1"/>
        <v>-0.54399999999999693</v>
      </c>
    </row>
    <row r="26" spans="1:8" x14ac:dyDescent="0.25">
      <c r="A26" s="1">
        <v>40945</v>
      </c>
      <c r="B26" s="2">
        <v>1228</v>
      </c>
      <c r="C26">
        <v>60</v>
      </c>
      <c r="E26">
        <v>15</v>
      </c>
      <c r="F26">
        <v>15</v>
      </c>
      <c r="G26">
        <f t="shared" si="0"/>
        <v>15.239999999999998</v>
      </c>
      <c r="H26">
        <f t="shared" si="1"/>
        <v>0.23999999999999844</v>
      </c>
    </row>
    <row r="27" spans="1:8" x14ac:dyDescent="0.25">
      <c r="A27" s="1">
        <v>40946</v>
      </c>
      <c r="B27" s="2">
        <v>1107</v>
      </c>
      <c r="C27">
        <v>221</v>
      </c>
      <c r="D27">
        <v>0</v>
      </c>
      <c r="E27">
        <v>61</v>
      </c>
      <c r="F27">
        <v>0</v>
      </c>
      <c r="G27">
        <f t="shared" si="0"/>
        <v>56.133999999999993</v>
      </c>
      <c r="H27">
        <f t="shared" si="1"/>
        <v>-4.8660000000000068</v>
      </c>
    </row>
    <row r="28" spans="1:8" x14ac:dyDescent="0.25">
      <c r="A28" s="1">
        <v>40952</v>
      </c>
      <c r="B28" s="2">
        <v>1841</v>
      </c>
      <c r="C28">
        <v>65</v>
      </c>
      <c r="D28">
        <v>0</v>
      </c>
      <c r="E28">
        <v>15</v>
      </c>
      <c r="F28">
        <v>0</v>
      </c>
      <c r="G28">
        <f t="shared" si="0"/>
        <v>16.509999999999998</v>
      </c>
      <c r="H28">
        <f t="shared" si="1"/>
        <v>1.509999999999998</v>
      </c>
    </row>
    <row r="29" spans="1:8" x14ac:dyDescent="0.25">
      <c r="A29" s="1">
        <v>40953</v>
      </c>
      <c r="B29" s="2">
        <v>925</v>
      </c>
      <c r="C29">
        <v>54</v>
      </c>
      <c r="D29">
        <v>0</v>
      </c>
      <c r="E29">
        <v>14</v>
      </c>
      <c r="F29">
        <v>0</v>
      </c>
      <c r="G29">
        <f t="shared" si="0"/>
        <v>13.715999999999999</v>
      </c>
      <c r="H29">
        <f t="shared" si="1"/>
        <v>-0.2840000000000007</v>
      </c>
    </row>
    <row r="30" spans="1:8" x14ac:dyDescent="0.25">
      <c r="A30" s="1">
        <v>40956</v>
      </c>
      <c r="B30" s="2">
        <v>1444</v>
      </c>
      <c r="C30">
        <v>8</v>
      </c>
      <c r="D30">
        <v>0</v>
      </c>
      <c r="E30">
        <v>2</v>
      </c>
      <c r="F30">
        <v>0</v>
      </c>
      <c r="G30">
        <f t="shared" si="0"/>
        <v>2.032</v>
      </c>
      <c r="H30">
        <f t="shared" si="1"/>
        <v>3.2000000000000028E-2</v>
      </c>
    </row>
    <row r="31" spans="1:8" x14ac:dyDescent="0.25">
      <c r="A31" s="1">
        <v>40957</v>
      </c>
      <c r="B31" s="2">
        <v>1120</v>
      </c>
      <c r="C31">
        <v>9</v>
      </c>
      <c r="D31">
        <v>0</v>
      </c>
      <c r="E31">
        <v>0.25</v>
      </c>
      <c r="F31">
        <v>0.25</v>
      </c>
      <c r="G31">
        <f t="shared" si="0"/>
        <v>2.2859999999999996</v>
      </c>
      <c r="H31">
        <f t="shared" si="1"/>
        <v>2.0359999999999996</v>
      </c>
    </row>
    <row r="32" spans="1:8" x14ac:dyDescent="0.25">
      <c r="A32" s="1">
        <v>40960</v>
      </c>
      <c r="B32" s="2">
        <v>1325</v>
      </c>
      <c r="C32">
        <v>37</v>
      </c>
      <c r="D32">
        <v>0</v>
      </c>
      <c r="E32">
        <v>9</v>
      </c>
      <c r="F32">
        <v>0</v>
      </c>
      <c r="G32">
        <f t="shared" si="0"/>
        <v>9.3979999999999997</v>
      </c>
      <c r="H32">
        <f t="shared" si="1"/>
        <v>0.39799999999999969</v>
      </c>
    </row>
    <row r="33" spans="1:8" x14ac:dyDescent="0.25">
      <c r="A33" s="1">
        <v>40967</v>
      </c>
      <c r="B33" s="2">
        <v>1135</v>
      </c>
      <c r="C33">
        <v>128</v>
      </c>
      <c r="D33">
        <v>0</v>
      </c>
      <c r="E33">
        <v>34</v>
      </c>
      <c r="F33">
        <v>0</v>
      </c>
      <c r="G33">
        <f t="shared" si="0"/>
        <v>32.512</v>
      </c>
      <c r="H33">
        <f t="shared" si="1"/>
        <v>-1.4879999999999995</v>
      </c>
    </row>
    <row r="34" spans="1:8" x14ac:dyDescent="0.25">
      <c r="A34" s="1">
        <v>40968</v>
      </c>
      <c r="B34" s="2">
        <v>1328</v>
      </c>
      <c r="C34">
        <v>9</v>
      </c>
      <c r="D34">
        <v>0</v>
      </c>
      <c r="E34">
        <v>2</v>
      </c>
      <c r="F34">
        <v>0</v>
      </c>
      <c r="G34">
        <f t="shared" si="0"/>
        <v>2.2859999999999996</v>
      </c>
      <c r="H34">
        <f t="shared" si="1"/>
        <v>0.28599999999999959</v>
      </c>
    </row>
    <row r="35" spans="1:8" x14ac:dyDescent="0.25">
      <c r="A35" s="1">
        <v>40973</v>
      </c>
      <c r="B35" s="2">
        <v>953</v>
      </c>
      <c r="C35">
        <v>80</v>
      </c>
      <c r="D35">
        <v>0</v>
      </c>
      <c r="E35">
        <v>18</v>
      </c>
      <c r="F35">
        <v>0</v>
      </c>
      <c r="G35">
        <f t="shared" si="0"/>
        <v>20.32</v>
      </c>
      <c r="H35">
        <f t="shared" si="1"/>
        <v>2.3200000000000003</v>
      </c>
    </row>
    <row r="36" spans="1:8" x14ac:dyDescent="0.25">
      <c r="A36" s="1">
        <v>40973</v>
      </c>
      <c r="B36" s="2">
        <v>1530</v>
      </c>
      <c r="C36">
        <v>53</v>
      </c>
      <c r="H36">
        <f t="shared" si="1"/>
        <v>0</v>
      </c>
    </row>
    <row r="37" spans="1:8" x14ac:dyDescent="0.25">
      <c r="A37" s="1">
        <v>40974</v>
      </c>
      <c r="B37" s="2">
        <v>1620</v>
      </c>
      <c r="C37">
        <v>165</v>
      </c>
      <c r="D37">
        <v>0</v>
      </c>
      <c r="E37">
        <v>42</v>
      </c>
      <c r="F37">
        <v>0</v>
      </c>
      <c r="G37">
        <f t="shared" ref="G37:G45" si="2">(C37/100)*25.4</f>
        <v>41.91</v>
      </c>
      <c r="H37">
        <f t="shared" si="1"/>
        <v>-9.0000000000003411E-2</v>
      </c>
    </row>
    <row r="38" spans="1:8" x14ac:dyDescent="0.25">
      <c r="A38" s="1">
        <v>40975</v>
      </c>
      <c r="B38" s="2">
        <v>1119</v>
      </c>
      <c r="C38">
        <v>144</v>
      </c>
      <c r="D38">
        <v>0</v>
      </c>
      <c r="E38">
        <v>33</v>
      </c>
      <c r="F38">
        <v>0</v>
      </c>
      <c r="G38">
        <f t="shared" si="2"/>
        <v>36.575999999999993</v>
      </c>
      <c r="H38">
        <f t="shared" si="1"/>
        <v>3.5759999999999934</v>
      </c>
    </row>
    <row r="39" spans="1:8" x14ac:dyDescent="0.25">
      <c r="A39" s="1">
        <v>40977</v>
      </c>
      <c r="B39" s="2">
        <v>1347</v>
      </c>
      <c r="C39">
        <v>195</v>
      </c>
      <c r="D39">
        <v>0</v>
      </c>
      <c r="E39">
        <v>49</v>
      </c>
      <c r="F39">
        <v>0</v>
      </c>
      <c r="G39">
        <f t="shared" si="2"/>
        <v>49.529999999999994</v>
      </c>
      <c r="H39">
        <f t="shared" si="1"/>
        <v>0.52999999999999403</v>
      </c>
    </row>
    <row r="40" spans="1:8" x14ac:dyDescent="0.25">
      <c r="A40" s="1">
        <v>40983</v>
      </c>
      <c r="B40" s="2">
        <v>1559</v>
      </c>
      <c r="C40">
        <v>39</v>
      </c>
      <c r="D40">
        <v>0</v>
      </c>
      <c r="E40">
        <v>9</v>
      </c>
      <c r="F40">
        <v>0</v>
      </c>
      <c r="G40">
        <f t="shared" si="2"/>
        <v>9.9060000000000006</v>
      </c>
      <c r="H40">
        <f t="shared" si="1"/>
        <v>0.90600000000000058</v>
      </c>
    </row>
    <row r="41" spans="1:8" x14ac:dyDescent="0.25">
      <c r="A41" s="1">
        <v>40984</v>
      </c>
      <c r="B41" s="2">
        <v>1100</v>
      </c>
      <c r="C41">
        <v>172</v>
      </c>
      <c r="D41">
        <v>0</v>
      </c>
      <c r="E41">
        <v>44</v>
      </c>
      <c r="F41">
        <v>0</v>
      </c>
      <c r="G41">
        <f t="shared" si="2"/>
        <v>43.687999999999995</v>
      </c>
      <c r="H41">
        <f t="shared" si="1"/>
        <v>-0.31200000000000472</v>
      </c>
    </row>
    <row r="42" spans="1:8" x14ac:dyDescent="0.25">
      <c r="A42" s="1">
        <v>40987</v>
      </c>
      <c r="B42" s="2">
        <v>1420</v>
      </c>
      <c r="C42">
        <v>168</v>
      </c>
      <c r="D42">
        <v>0</v>
      </c>
      <c r="E42">
        <v>42</v>
      </c>
      <c r="F42">
        <v>0</v>
      </c>
      <c r="G42">
        <f t="shared" si="2"/>
        <v>42.671999999999997</v>
      </c>
      <c r="H42">
        <f t="shared" si="1"/>
        <v>0.67199999999999704</v>
      </c>
    </row>
    <row r="43" spans="1:8" x14ac:dyDescent="0.25">
      <c r="A43" s="1">
        <v>40989</v>
      </c>
      <c r="B43" s="2">
        <v>1621</v>
      </c>
      <c r="C43">
        <v>359</v>
      </c>
      <c r="D43">
        <v>0</v>
      </c>
      <c r="E43">
        <v>50</v>
      </c>
      <c r="F43">
        <v>0</v>
      </c>
      <c r="G43">
        <f t="shared" si="2"/>
        <v>91.185999999999993</v>
      </c>
      <c r="H43">
        <f t="shared" si="1"/>
        <v>41.185999999999993</v>
      </c>
    </row>
    <row r="44" spans="1:8" x14ac:dyDescent="0.25">
      <c r="A44" s="1">
        <v>40994</v>
      </c>
      <c r="B44" s="2">
        <v>1000</v>
      </c>
      <c r="C44">
        <v>557</v>
      </c>
      <c r="D44">
        <v>0</v>
      </c>
      <c r="E44">
        <v>140</v>
      </c>
      <c r="F44">
        <v>0</v>
      </c>
      <c r="G44">
        <f t="shared" si="2"/>
        <v>141.47800000000001</v>
      </c>
      <c r="H44">
        <f t="shared" si="1"/>
        <v>1.4780000000000086</v>
      </c>
    </row>
    <row r="45" spans="1:8" x14ac:dyDescent="0.25">
      <c r="A45" s="1">
        <v>40994</v>
      </c>
      <c r="B45" s="2">
        <v>1600</v>
      </c>
      <c r="C45">
        <v>3</v>
      </c>
      <c r="D45">
        <v>0</v>
      </c>
      <c r="E45">
        <v>2</v>
      </c>
      <c r="F45">
        <v>0</v>
      </c>
      <c r="G45">
        <f t="shared" si="2"/>
        <v>0.7619999999999999</v>
      </c>
      <c r="H45">
        <f t="shared" si="1"/>
        <v>-1.238</v>
      </c>
    </row>
    <row r="46" spans="1:8" x14ac:dyDescent="0.25">
      <c r="A46" s="1">
        <v>40996</v>
      </c>
      <c r="B46" s="2">
        <v>1600</v>
      </c>
      <c r="C46">
        <v>33</v>
      </c>
      <c r="H46">
        <f t="shared" si="1"/>
        <v>0</v>
      </c>
    </row>
    <row r="47" spans="1:8" x14ac:dyDescent="0.25">
      <c r="A47" s="1">
        <v>41137</v>
      </c>
      <c r="B47" s="2">
        <v>1350</v>
      </c>
      <c r="C47">
        <v>275</v>
      </c>
      <c r="D47">
        <v>0</v>
      </c>
      <c r="E47">
        <v>0</v>
      </c>
      <c r="F47">
        <v>0</v>
      </c>
      <c r="H47">
        <f t="shared" si="1"/>
        <v>0</v>
      </c>
    </row>
    <row r="48" spans="1:8" x14ac:dyDescent="0.25">
      <c r="A48" s="1">
        <v>41334</v>
      </c>
      <c r="B48" s="2">
        <v>1200</v>
      </c>
      <c r="E48">
        <v>0</v>
      </c>
      <c r="F48">
        <v>0</v>
      </c>
      <c r="H48">
        <f t="shared" si="1"/>
        <v>0</v>
      </c>
    </row>
    <row r="49" spans="1:8" x14ac:dyDescent="0.25">
      <c r="A49" s="1">
        <v>41337</v>
      </c>
      <c r="B49" s="2">
        <v>1240</v>
      </c>
      <c r="C49">
        <v>591</v>
      </c>
      <c r="D49">
        <v>0</v>
      </c>
      <c r="E49">
        <v>90</v>
      </c>
      <c r="F49">
        <v>0</v>
      </c>
      <c r="G49">
        <f t="shared" ref="G49:G55" si="3">(C49/100)*25.4</f>
        <v>150.114</v>
      </c>
      <c r="H49">
        <f t="shared" si="1"/>
        <v>60.114000000000004</v>
      </c>
    </row>
    <row r="50" spans="1:8" x14ac:dyDescent="0.25">
      <c r="A50" s="1">
        <v>41337</v>
      </c>
      <c r="B50" s="2">
        <v>1530</v>
      </c>
      <c r="C50">
        <v>21</v>
      </c>
      <c r="D50">
        <v>0</v>
      </c>
      <c r="E50">
        <v>5</v>
      </c>
      <c r="F50">
        <v>0</v>
      </c>
      <c r="G50">
        <f t="shared" si="3"/>
        <v>5.3339999999999996</v>
      </c>
      <c r="H50">
        <f t="shared" si="1"/>
        <v>0.33399999999999963</v>
      </c>
    </row>
    <row r="51" spans="1:8" x14ac:dyDescent="0.25">
      <c r="A51" s="1">
        <v>41339</v>
      </c>
      <c r="B51" s="2">
        <v>925</v>
      </c>
      <c r="C51">
        <v>191</v>
      </c>
      <c r="D51">
        <v>0</v>
      </c>
      <c r="E51">
        <v>53</v>
      </c>
      <c r="F51">
        <v>0</v>
      </c>
      <c r="G51">
        <f t="shared" si="3"/>
        <v>48.513999999999996</v>
      </c>
      <c r="H51">
        <f t="shared" si="1"/>
        <v>-4.4860000000000042</v>
      </c>
    </row>
    <row r="52" spans="1:8" x14ac:dyDescent="0.25">
      <c r="A52" s="1">
        <v>41339</v>
      </c>
      <c r="B52" s="2">
        <v>1120</v>
      </c>
      <c r="C52">
        <v>47</v>
      </c>
      <c r="E52">
        <v>15</v>
      </c>
      <c r="F52">
        <v>15</v>
      </c>
      <c r="G52">
        <f t="shared" si="3"/>
        <v>11.937999999999999</v>
      </c>
      <c r="H52">
        <f t="shared" si="1"/>
        <v>-3.0620000000000012</v>
      </c>
    </row>
    <row r="53" spans="1:8" x14ac:dyDescent="0.25">
      <c r="A53" s="1">
        <v>41339</v>
      </c>
      <c r="B53" s="2">
        <v>1550</v>
      </c>
      <c r="C53">
        <v>79</v>
      </c>
      <c r="D53">
        <v>0</v>
      </c>
      <c r="E53">
        <v>30</v>
      </c>
      <c r="F53">
        <v>0</v>
      </c>
      <c r="G53">
        <f t="shared" si="3"/>
        <v>20.065999999999999</v>
      </c>
      <c r="H53">
        <f t="shared" si="1"/>
        <v>-9.9340000000000011</v>
      </c>
    </row>
    <row r="54" spans="1:8" x14ac:dyDescent="0.25">
      <c r="A54" s="1">
        <v>41340</v>
      </c>
      <c r="B54" s="2">
        <v>1501</v>
      </c>
      <c r="C54">
        <v>84</v>
      </c>
      <c r="D54">
        <v>0</v>
      </c>
      <c r="E54">
        <v>33</v>
      </c>
      <c r="F54">
        <v>0</v>
      </c>
      <c r="G54">
        <f t="shared" si="3"/>
        <v>21.335999999999999</v>
      </c>
      <c r="H54">
        <f t="shared" si="1"/>
        <v>-11.664000000000001</v>
      </c>
    </row>
    <row r="55" spans="1:8" x14ac:dyDescent="0.25">
      <c r="A55" s="1">
        <v>41341</v>
      </c>
      <c r="B55" s="2">
        <v>1350</v>
      </c>
      <c r="C55">
        <v>104</v>
      </c>
      <c r="D55">
        <v>0</v>
      </c>
      <c r="E55">
        <v>30</v>
      </c>
      <c r="F55">
        <v>0</v>
      </c>
      <c r="G55">
        <f t="shared" si="3"/>
        <v>26.416</v>
      </c>
      <c r="H55">
        <f t="shared" si="1"/>
        <v>-3.5839999999999996</v>
      </c>
    </row>
    <row r="56" spans="1:8" x14ac:dyDescent="0.25">
      <c r="A56" s="1">
        <v>41344</v>
      </c>
      <c r="B56" s="2">
        <v>1600</v>
      </c>
      <c r="E56">
        <v>75</v>
      </c>
      <c r="F56">
        <v>0</v>
      </c>
    </row>
    <row r="57" spans="1:8" x14ac:dyDescent="0.25">
      <c r="A57" s="1">
        <v>41354</v>
      </c>
      <c r="B57" s="2">
        <v>1525</v>
      </c>
      <c r="E57">
        <v>53</v>
      </c>
      <c r="F57">
        <v>0</v>
      </c>
    </row>
    <row r="58" spans="1:8" x14ac:dyDescent="0.25">
      <c r="A58" s="1">
        <v>41356</v>
      </c>
      <c r="B58" s="2">
        <v>1200</v>
      </c>
      <c r="E58">
        <v>23</v>
      </c>
      <c r="F58">
        <v>0</v>
      </c>
    </row>
    <row r="59" spans="1:8" x14ac:dyDescent="0.25">
      <c r="A59" s="1">
        <v>41361</v>
      </c>
      <c r="B59" s="2">
        <v>1100</v>
      </c>
      <c r="E59">
        <v>26</v>
      </c>
      <c r="F59">
        <v>0</v>
      </c>
    </row>
    <row r="60" spans="1:8" x14ac:dyDescent="0.25">
      <c r="A60" s="1">
        <v>41379</v>
      </c>
      <c r="B60" s="2">
        <v>1200</v>
      </c>
      <c r="E60">
        <v>33</v>
      </c>
      <c r="F60">
        <v>0</v>
      </c>
    </row>
    <row r="61" spans="1:8" x14ac:dyDescent="0.25">
      <c r="A61" s="1">
        <v>41380</v>
      </c>
      <c r="B61" s="2">
        <v>950</v>
      </c>
      <c r="E61">
        <v>10</v>
      </c>
      <c r="F61">
        <v>10</v>
      </c>
    </row>
    <row r="62" spans="1:8" x14ac:dyDescent="0.25">
      <c r="A62" s="1">
        <v>41380</v>
      </c>
      <c r="B62" s="2">
        <v>1510</v>
      </c>
      <c r="E62">
        <v>63</v>
      </c>
      <c r="F62">
        <v>0</v>
      </c>
    </row>
    <row r="63" spans="1:8" x14ac:dyDescent="0.25">
      <c r="A63" s="1">
        <v>41380</v>
      </c>
      <c r="B63" s="2">
        <v>1735</v>
      </c>
      <c r="E63">
        <v>2</v>
      </c>
      <c r="F63">
        <v>0</v>
      </c>
    </row>
    <row r="64" spans="1:8" x14ac:dyDescent="0.25">
      <c r="A64" s="1">
        <v>41381</v>
      </c>
      <c r="B64" s="2">
        <v>715</v>
      </c>
      <c r="E64">
        <v>51</v>
      </c>
      <c r="F64">
        <v>0</v>
      </c>
    </row>
    <row r="65" spans="1:8" x14ac:dyDescent="0.25">
      <c r="A65" s="1">
        <v>41382</v>
      </c>
      <c r="B65" s="2">
        <v>1545</v>
      </c>
      <c r="E65">
        <v>11</v>
      </c>
      <c r="F65">
        <v>0</v>
      </c>
    </row>
    <row r="66" spans="1:8" x14ac:dyDescent="0.25">
      <c r="A66" s="1">
        <v>41387</v>
      </c>
      <c r="B66" s="2">
        <v>1420</v>
      </c>
      <c r="E66">
        <v>90</v>
      </c>
      <c r="F66">
        <v>0</v>
      </c>
    </row>
    <row r="67" spans="1:8" x14ac:dyDescent="0.25">
      <c r="A67" s="1">
        <v>41387</v>
      </c>
      <c r="B67" s="2">
        <v>1450</v>
      </c>
      <c r="E67">
        <v>23</v>
      </c>
      <c r="F67">
        <v>23</v>
      </c>
    </row>
    <row r="68" spans="1:8" x14ac:dyDescent="0.25">
      <c r="A68" s="1">
        <v>41387</v>
      </c>
      <c r="B68" s="2">
        <v>1600</v>
      </c>
      <c r="E68">
        <v>51</v>
      </c>
      <c r="F68">
        <v>0</v>
      </c>
    </row>
    <row r="69" spans="1:8" x14ac:dyDescent="0.25">
      <c r="A69" s="1">
        <v>41387</v>
      </c>
      <c r="B69" s="2">
        <v>1755</v>
      </c>
      <c r="E69">
        <v>7</v>
      </c>
      <c r="F69">
        <v>0</v>
      </c>
    </row>
    <row r="70" spans="1:8" x14ac:dyDescent="0.25">
      <c r="A70" s="1">
        <v>41394</v>
      </c>
      <c r="B70" s="2">
        <v>1420</v>
      </c>
      <c r="E70">
        <v>71</v>
      </c>
      <c r="F70">
        <v>0</v>
      </c>
    </row>
    <row r="71" spans="1:8" x14ac:dyDescent="0.25">
      <c r="A71" s="1">
        <v>41394</v>
      </c>
      <c r="B71" s="2">
        <v>1523</v>
      </c>
      <c r="C71">
        <v>1</v>
      </c>
      <c r="E71">
        <v>18</v>
      </c>
      <c r="F71">
        <v>18</v>
      </c>
      <c r="G71">
        <f t="shared" ref="G71:G81" si="4">(C71/100)*25.4</f>
        <v>0.254</v>
      </c>
      <c r="H71">
        <f t="shared" ref="H71:H81" si="5">G71-E71</f>
        <v>-17.745999999999999</v>
      </c>
    </row>
    <row r="72" spans="1:8" x14ac:dyDescent="0.25">
      <c r="A72" s="1">
        <v>41394</v>
      </c>
      <c r="B72" s="2">
        <v>1542</v>
      </c>
      <c r="C72">
        <v>25</v>
      </c>
      <c r="E72">
        <v>25</v>
      </c>
      <c r="F72">
        <v>25</v>
      </c>
      <c r="G72">
        <f t="shared" si="4"/>
        <v>6.35</v>
      </c>
      <c r="H72">
        <f t="shared" si="5"/>
        <v>-18.649999999999999</v>
      </c>
    </row>
    <row r="73" spans="1:8" x14ac:dyDescent="0.25">
      <c r="A73" s="1">
        <v>41394</v>
      </c>
      <c r="B73" s="2">
        <v>1623</v>
      </c>
      <c r="C73">
        <v>37</v>
      </c>
      <c r="E73">
        <v>29</v>
      </c>
      <c r="F73">
        <v>29</v>
      </c>
      <c r="G73">
        <f t="shared" si="4"/>
        <v>9.3979999999999997</v>
      </c>
      <c r="H73">
        <f t="shared" si="5"/>
        <v>-19.602</v>
      </c>
    </row>
    <row r="74" spans="1:8" x14ac:dyDescent="0.25">
      <c r="A74" s="1">
        <v>41394</v>
      </c>
      <c r="B74" s="2">
        <v>1745</v>
      </c>
      <c r="C74">
        <v>45</v>
      </c>
      <c r="D74">
        <v>0</v>
      </c>
      <c r="E74">
        <v>31</v>
      </c>
      <c r="F74">
        <v>0</v>
      </c>
      <c r="G74">
        <f t="shared" si="4"/>
        <v>11.43</v>
      </c>
      <c r="H74">
        <f t="shared" si="5"/>
        <v>-19.57</v>
      </c>
    </row>
    <row r="75" spans="1:8" x14ac:dyDescent="0.25">
      <c r="A75" s="1">
        <v>41395</v>
      </c>
      <c r="B75" s="2">
        <v>900</v>
      </c>
      <c r="C75">
        <v>246</v>
      </c>
      <c r="D75">
        <v>0</v>
      </c>
      <c r="E75">
        <v>70</v>
      </c>
      <c r="F75">
        <v>0</v>
      </c>
      <c r="G75">
        <f t="shared" si="4"/>
        <v>62.483999999999995</v>
      </c>
      <c r="H75">
        <f t="shared" si="5"/>
        <v>-7.5160000000000053</v>
      </c>
    </row>
    <row r="76" spans="1:8" x14ac:dyDescent="0.25">
      <c r="A76" s="1">
        <v>41398</v>
      </c>
      <c r="B76" s="2">
        <v>1100</v>
      </c>
      <c r="C76">
        <v>36</v>
      </c>
      <c r="D76">
        <v>0</v>
      </c>
      <c r="E76">
        <v>10</v>
      </c>
      <c r="F76">
        <v>0</v>
      </c>
      <c r="G76">
        <f t="shared" si="4"/>
        <v>9.1439999999999984</v>
      </c>
      <c r="H76">
        <f t="shared" si="5"/>
        <v>-0.85600000000000165</v>
      </c>
    </row>
    <row r="77" spans="1:8" x14ac:dyDescent="0.25">
      <c r="A77" s="1">
        <v>41401</v>
      </c>
      <c r="B77" s="2">
        <v>1150</v>
      </c>
      <c r="C77">
        <v>12</v>
      </c>
      <c r="D77">
        <v>0</v>
      </c>
      <c r="E77">
        <v>3</v>
      </c>
      <c r="F77">
        <v>0</v>
      </c>
      <c r="G77">
        <f t="shared" si="4"/>
        <v>3.0479999999999996</v>
      </c>
      <c r="H77">
        <f t="shared" si="5"/>
        <v>4.7999999999999599E-2</v>
      </c>
    </row>
    <row r="78" spans="1:8" x14ac:dyDescent="0.25">
      <c r="A78" s="1">
        <v>41424</v>
      </c>
      <c r="B78" s="2">
        <v>1315</v>
      </c>
      <c r="C78">
        <v>454</v>
      </c>
      <c r="D78">
        <v>0</v>
      </c>
      <c r="E78">
        <v>90</v>
      </c>
      <c r="F78">
        <v>0</v>
      </c>
      <c r="G78">
        <f t="shared" si="4"/>
        <v>115.31599999999999</v>
      </c>
      <c r="H78">
        <f t="shared" si="5"/>
        <v>25.315999999999988</v>
      </c>
    </row>
    <row r="79" spans="1:8" x14ac:dyDescent="0.25">
      <c r="A79" s="1">
        <v>41429</v>
      </c>
      <c r="B79" s="2">
        <v>1600</v>
      </c>
      <c r="C79">
        <v>49</v>
      </c>
      <c r="D79">
        <v>0</v>
      </c>
      <c r="E79">
        <v>12</v>
      </c>
      <c r="F79">
        <v>0</v>
      </c>
      <c r="G79">
        <f t="shared" si="4"/>
        <v>12.446</v>
      </c>
      <c r="H79">
        <f t="shared" si="5"/>
        <v>0.44599999999999973</v>
      </c>
    </row>
    <row r="80" spans="1:8" x14ac:dyDescent="0.25">
      <c r="A80" s="1">
        <v>41430</v>
      </c>
      <c r="B80" s="2">
        <v>1030</v>
      </c>
      <c r="C80">
        <v>376</v>
      </c>
      <c r="D80">
        <v>0</v>
      </c>
      <c r="E80">
        <v>102</v>
      </c>
      <c r="F80">
        <v>0</v>
      </c>
      <c r="G80">
        <f t="shared" si="4"/>
        <v>95.503999999999991</v>
      </c>
      <c r="H80">
        <f t="shared" si="5"/>
        <v>-6.4960000000000093</v>
      </c>
    </row>
    <row r="81" spans="1:8" x14ac:dyDescent="0.25">
      <c r="A81" s="1">
        <v>41430</v>
      </c>
      <c r="B81" s="2">
        <v>1525</v>
      </c>
      <c r="C81">
        <v>321</v>
      </c>
      <c r="D81">
        <v>0</v>
      </c>
      <c r="E81">
        <v>87</v>
      </c>
      <c r="F81">
        <v>0</v>
      </c>
      <c r="G81">
        <f t="shared" si="4"/>
        <v>81.533999999999992</v>
      </c>
      <c r="H81">
        <f t="shared" si="5"/>
        <v>-5.4660000000000082</v>
      </c>
    </row>
    <row r="82" spans="1:8" x14ac:dyDescent="0.25">
      <c r="A82" s="1">
        <v>41445</v>
      </c>
      <c r="B82" s="2">
        <v>1250</v>
      </c>
      <c r="C82">
        <v>264</v>
      </c>
      <c r="D82">
        <v>0</v>
      </c>
      <c r="E82">
        <v>61</v>
      </c>
      <c r="F82">
        <v>0</v>
      </c>
    </row>
    <row r="83" spans="1:8" x14ac:dyDescent="0.25">
      <c r="A83" s="1">
        <v>41449</v>
      </c>
      <c r="B83" s="2">
        <v>920</v>
      </c>
      <c r="C83">
        <v>75</v>
      </c>
      <c r="D83">
        <v>0</v>
      </c>
      <c r="E83">
        <v>19</v>
      </c>
      <c r="F83">
        <v>0</v>
      </c>
    </row>
    <row r="84" spans="1:8" x14ac:dyDescent="0.25">
      <c r="A84" s="1">
        <v>41450</v>
      </c>
      <c r="B84" s="2">
        <v>1210</v>
      </c>
      <c r="C84">
        <v>37</v>
      </c>
      <c r="D84">
        <v>0</v>
      </c>
      <c r="E84">
        <v>10</v>
      </c>
      <c r="F84">
        <v>0</v>
      </c>
    </row>
    <row r="85" spans="1:8" x14ac:dyDescent="0.25">
      <c r="A85" s="1">
        <v>41460</v>
      </c>
      <c r="B85" s="2">
        <v>1040</v>
      </c>
      <c r="C85">
        <v>158</v>
      </c>
      <c r="D85">
        <v>0</v>
      </c>
      <c r="E85">
        <v>40</v>
      </c>
      <c r="F85">
        <v>0</v>
      </c>
    </row>
    <row r="86" spans="1:8" x14ac:dyDescent="0.25">
      <c r="A86" s="1">
        <v>41460</v>
      </c>
      <c r="B86" s="2">
        <v>1655</v>
      </c>
      <c r="C86">
        <v>19</v>
      </c>
      <c r="E86">
        <v>6</v>
      </c>
      <c r="F86">
        <v>6</v>
      </c>
    </row>
    <row r="87" spans="1:8" x14ac:dyDescent="0.25">
      <c r="A87" s="1">
        <v>41463</v>
      </c>
      <c r="B87" s="2">
        <v>1500</v>
      </c>
      <c r="C87">
        <v>49</v>
      </c>
      <c r="D87">
        <v>0</v>
      </c>
      <c r="E87">
        <v>14</v>
      </c>
      <c r="F87">
        <v>0</v>
      </c>
    </row>
    <row r="88" spans="1:8" x14ac:dyDescent="0.25">
      <c r="A88" s="1">
        <v>41657</v>
      </c>
      <c r="B88" s="2">
        <v>1540</v>
      </c>
      <c r="E88">
        <v>38</v>
      </c>
      <c r="F88">
        <v>0</v>
      </c>
    </row>
    <row r="89" spans="1:8" x14ac:dyDescent="0.25">
      <c r="A89" s="1">
        <v>41661</v>
      </c>
      <c r="B89" s="2">
        <v>1740</v>
      </c>
      <c r="C89">
        <v>163</v>
      </c>
      <c r="D89">
        <v>0</v>
      </c>
      <c r="E89">
        <v>6</v>
      </c>
      <c r="F89">
        <v>0</v>
      </c>
      <c r="G89">
        <f t="shared" ref="G89" si="6">(C89/100)*25.4</f>
        <v>41.401999999999994</v>
      </c>
      <c r="H89">
        <f t="shared" ref="H89" si="7">G89-E89</f>
        <v>35.401999999999994</v>
      </c>
    </row>
    <row r="90" spans="1:8" x14ac:dyDescent="0.25">
      <c r="A90" s="1">
        <v>41662</v>
      </c>
      <c r="B90" s="2">
        <v>1600</v>
      </c>
      <c r="C90">
        <v>0</v>
      </c>
      <c r="D90">
        <v>0</v>
      </c>
      <c r="E90">
        <v>0</v>
      </c>
      <c r="F90">
        <v>0</v>
      </c>
      <c r="G90">
        <f t="shared" ref="G90:G102" si="8">(C90/100)*25.4</f>
        <v>0</v>
      </c>
      <c r="H90">
        <f t="shared" ref="H90:H102" si="9">G90-E90</f>
        <v>0</v>
      </c>
    </row>
    <row r="91" spans="1:8" x14ac:dyDescent="0.25">
      <c r="A91" s="1">
        <v>41663</v>
      </c>
      <c r="B91" s="2">
        <v>1600</v>
      </c>
      <c r="C91">
        <v>8</v>
      </c>
      <c r="D91">
        <v>0</v>
      </c>
      <c r="E91">
        <v>2</v>
      </c>
      <c r="F91">
        <v>0</v>
      </c>
      <c r="G91">
        <f t="shared" si="8"/>
        <v>2.032</v>
      </c>
      <c r="H91">
        <f t="shared" si="9"/>
        <v>3.2000000000000028E-2</v>
      </c>
    </row>
    <row r="92" spans="1:8" x14ac:dyDescent="0.25">
      <c r="A92" s="1">
        <v>41667</v>
      </c>
      <c r="B92" s="2">
        <v>1000</v>
      </c>
      <c r="C92">
        <v>372</v>
      </c>
      <c r="D92">
        <v>0</v>
      </c>
      <c r="E92">
        <v>96</v>
      </c>
      <c r="F92">
        <v>0</v>
      </c>
      <c r="G92">
        <f t="shared" si="8"/>
        <v>94.488</v>
      </c>
      <c r="H92">
        <f t="shared" si="9"/>
        <v>-1.5120000000000005</v>
      </c>
    </row>
    <row r="93" spans="1:8" x14ac:dyDescent="0.25">
      <c r="A93" s="1">
        <v>41669</v>
      </c>
      <c r="B93" s="2">
        <v>1415</v>
      </c>
      <c r="C93">
        <v>23</v>
      </c>
      <c r="D93">
        <v>0</v>
      </c>
      <c r="E93">
        <v>6</v>
      </c>
      <c r="F93">
        <v>0</v>
      </c>
      <c r="G93">
        <f t="shared" si="8"/>
        <v>5.8419999999999996</v>
      </c>
      <c r="H93">
        <f t="shared" si="9"/>
        <v>-0.15800000000000036</v>
      </c>
    </row>
    <row r="94" spans="1:8" x14ac:dyDescent="0.25">
      <c r="A94" s="1">
        <v>41677</v>
      </c>
      <c r="B94" s="2">
        <v>1300</v>
      </c>
      <c r="C94">
        <v>43</v>
      </c>
      <c r="D94">
        <v>0</v>
      </c>
      <c r="E94">
        <v>9</v>
      </c>
      <c r="F94">
        <v>0</v>
      </c>
      <c r="G94">
        <f t="shared" si="8"/>
        <v>10.921999999999999</v>
      </c>
      <c r="H94">
        <f t="shared" si="9"/>
        <v>1.9219999999999988</v>
      </c>
    </row>
    <row r="95" spans="1:8" x14ac:dyDescent="0.25">
      <c r="A95" s="1">
        <v>41680</v>
      </c>
      <c r="B95" s="2">
        <v>1615</v>
      </c>
      <c r="C95">
        <v>203</v>
      </c>
      <c r="D95">
        <v>0</v>
      </c>
      <c r="E95">
        <v>54</v>
      </c>
      <c r="F95">
        <v>0</v>
      </c>
      <c r="G95">
        <f t="shared" si="8"/>
        <v>51.561999999999991</v>
      </c>
      <c r="H95">
        <f t="shared" si="9"/>
        <v>-2.4380000000000095</v>
      </c>
    </row>
    <row r="96" spans="1:8" x14ac:dyDescent="0.25">
      <c r="A96" s="1">
        <v>41691</v>
      </c>
      <c r="B96" s="2">
        <v>1745</v>
      </c>
      <c r="C96">
        <v>581</v>
      </c>
      <c r="D96">
        <v>0</v>
      </c>
      <c r="E96">
        <v>145</v>
      </c>
      <c r="F96">
        <v>0</v>
      </c>
      <c r="G96">
        <f t="shared" si="8"/>
        <v>147.57399999999998</v>
      </c>
      <c r="H96">
        <f t="shared" si="9"/>
        <v>2.5739999999999839</v>
      </c>
    </row>
    <row r="97" spans="1:8" x14ac:dyDescent="0.25">
      <c r="A97" s="1">
        <v>41696</v>
      </c>
      <c r="B97" s="2">
        <v>1110</v>
      </c>
      <c r="C97">
        <v>431</v>
      </c>
      <c r="D97">
        <v>0</v>
      </c>
      <c r="E97">
        <v>116</v>
      </c>
      <c r="F97">
        <v>0</v>
      </c>
      <c r="G97">
        <f t="shared" si="8"/>
        <v>109.47399999999999</v>
      </c>
      <c r="H97">
        <f t="shared" si="9"/>
        <v>-6.5260000000000105</v>
      </c>
    </row>
    <row r="98" spans="1:8" x14ac:dyDescent="0.25">
      <c r="A98" s="1">
        <v>41697</v>
      </c>
      <c r="B98" s="2">
        <v>815</v>
      </c>
      <c r="C98">
        <v>74</v>
      </c>
      <c r="D98">
        <v>0</v>
      </c>
      <c r="E98">
        <v>19</v>
      </c>
      <c r="F98">
        <v>0</v>
      </c>
      <c r="G98">
        <f t="shared" si="8"/>
        <v>18.795999999999999</v>
      </c>
      <c r="H98">
        <f t="shared" si="9"/>
        <v>-0.20400000000000063</v>
      </c>
    </row>
    <row r="99" spans="1:8" x14ac:dyDescent="0.25">
      <c r="A99" s="1">
        <v>41697</v>
      </c>
      <c r="B99" s="2">
        <v>1230</v>
      </c>
      <c r="C99">
        <v>11</v>
      </c>
      <c r="D99">
        <v>0</v>
      </c>
      <c r="E99">
        <v>4</v>
      </c>
      <c r="F99">
        <v>0</v>
      </c>
      <c r="G99">
        <f t="shared" si="8"/>
        <v>2.794</v>
      </c>
      <c r="H99">
        <f t="shared" si="9"/>
        <v>-1.206</v>
      </c>
    </row>
    <row r="100" spans="1:8" x14ac:dyDescent="0.25">
      <c r="A100" s="1">
        <v>41697</v>
      </c>
      <c r="B100" s="2">
        <v>1745</v>
      </c>
      <c r="C100">
        <v>61</v>
      </c>
      <c r="D100">
        <v>0</v>
      </c>
      <c r="E100">
        <v>19</v>
      </c>
      <c r="F100">
        <v>0</v>
      </c>
      <c r="G100">
        <f t="shared" si="8"/>
        <v>15.493999999999998</v>
      </c>
      <c r="H100">
        <f t="shared" si="9"/>
        <v>-3.506000000000002</v>
      </c>
    </row>
    <row r="101" spans="1:8" x14ac:dyDescent="0.25">
      <c r="A101" s="1">
        <v>41698</v>
      </c>
      <c r="B101" s="2">
        <v>1500</v>
      </c>
      <c r="C101">
        <v>3</v>
      </c>
      <c r="E101">
        <v>1</v>
      </c>
      <c r="G101">
        <f t="shared" si="8"/>
        <v>0.7619999999999999</v>
      </c>
      <c r="H101">
        <f t="shared" si="9"/>
        <v>-0.2380000000000001</v>
      </c>
    </row>
    <row r="102" spans="1:8" x14ac:dyDescent="0.25">
      <c r="A102" s="1">
        <v>41701</v>
      </c>
      <c r="B102" s="2">
        <v>1600</v>
      </c>
      <c r="C102">
        <v>81</v>
      </c>
      <c r="D102">
        <v>0</v>
      </c>
      <c r="E102">
        <v>22</v>
      </c>
      <c r="F102">
        <v>0</v>
      </c>
      <c r="G102">
        <f t="shared" si="8"/>
        <v>20.574000000000002</v>
      </c>
      <c r="H102">
        <f t="shared" si="9"/>
        <v>-1.4259999999999984</v>
      </c>
    </row>
    <row r="103" spans="1:8" x14ac:dyDescent="0.25">
      <c r="A103" s="1">
        <v>41946</v>
      </c>
      <c r="B103" s="2">
        <v>1100</v>
      </c>
      <c r="F103">
        <v>0</v>
      </c>
    </row>
    <row r="104" spans="1:8" x14ac:dyDescent="0.25">
      <c r="A104" s="1">
        <v>41946</v>
      </c>
      <c r="B104" s="2">
        <v>1800</v>
      </c>
      <c r="E104">
        <v>38</v>
      </c>
    </row>
    <row r="105" spans="1:8" x14ac:dyDescent="0.25">
      <c r="A105" s="1">
        <v>41947</v>
      </c>
      <c r="B105" s="2">
        <v>1300</v>
      </c>
      <c r="E105">
        <v>50</v>
      </c>
    </row>
    <row r="106" spans="1:8" x14ac:dyDescent="0.25">
      <c r="A106" s="1">
        <v>41956</v>
      </c>
      <c r="B106" s="2">
        <v>1700</v>
      </c>
      <c r="E106">
        <v>83</v>
      </c>
      <c r="F106">
        <v>0</v>
      </c>
    </row>
    <row r="107" spans="1:8" x14ac:dyDescent="0.25">
      <c r="A107" s="1">
        <v>41967</v>
      </c>
      <c r="B107" s="2">
        <v>1200</v>
      </c>
      <c r="E107">
        <v>160</v>
      </c>
      <c r="F107">
        <v>0</v>
      </c>
    </row>
    <row r="108" spans="1:8" x14ac:dyDescent="0.25">
      <c r="A108" s="1">
        <v>41968</v>
      </c>
      <c r="B108" s="2">
        <v>1030</v>
      </c>
      <c r="E108">
        <v>30</v>
      </c>
      <c r="F108">
        <v>0</v>
      </c>
    </row>
    <row r="109" spans="1:8" x14ac:dyDescent="0.25">
      <c r="A109" s="1">
        <v>41982</v>
      </c>
      <c r="B109" s="2">
        <v>1355</v>
      </c>
      <c r="E109">
        <v>150</v>
      </c>
      <c r="F109">
        <v>0</v>
      </c>
    </row>
    <row r="110" spans="1:8" x14ac:dyDescent="0.25">
      <c r="A110" s="1">
        <v>41983</v>
      </c>
      <c r="B110" s="2">
        <v>1030</v>
      </c>
      <c r="E110">
        <v>4</v>
      </c>
    </row>
    <row r="111" spans="1:8" x14ac:dyDescent="0.25">
      <c r="A111" s="1">
        <v>41984</v>
      </c>
      <c r="B111" s="2">
        <v>930</v>
      </c>
      <c r="E111">
        <v>12</v>
      </c>
    </row>
    <row r="112" spans="1:8" x14ac:dyDescent="0.25">
      <c r="A112" s="1">
        <v>41989</v>
      </c>
      <c r="B112" s="2">
        <v>1240</v>
      </c>
      <c r="E112">
        <v>22</v>
      </c>
      <c r="F112">
        <v>0</v>
      </c>
    </row>
    <row r="113" spans="1:6" x14ac:dyDescent="0.25">
      <c r="A113" s="1">
        <v>41991</v>
      </c>
      <c r="B113" s="2">
        <v>900</v>
      </c>
      <c r="E113">
        <v>6</v>
      </c>
      <c r="F113">
        <v>0</v>
      </c>
    </row>
    <row r="114" spans="1:6" x14ac:dyDescent="0.25">
      <c r="A114" s="1">
        <v>41992</v>
      </c>
      <c r="B114" s="2">
        <v>1115</v>
      </c>
      <c r="E114">
        <v>67</v>
      </c>
      <c r="F114">
        <v>0</v>
      </c>
    </row>
    <row r="115" spans="1:6" x14ac:dyDescent="0.25">
      <c r="A115" s="1">
        <v>41992</v>
      </c>
      <c r="B115" s="2">
        <v>1600</v>
      </c>
      <c r="E115">
        <v>10</v>
      </c>
      <c r="F115">
        <v>0</v>
      </c>
    </row>
    <row r="116" spans="1:6" x14ac:dyDescent="0.25">
      <c r="A116" s="1">
        <v>41995</v>
      </c>
      <c r="B116" s="2">
        <v>1300</v>
      </c>
      <c r="E116">
        <v>160</v>
      </c>
      <c r="F116">
        <v>0</v>
      </c>
    </row>
    <row r="117" spans="1:6" x14ac:dyDescent="0.25">
      <c r="A117" s="1">
        <v>41999</v>
      </c>
      <c r="B117" s="2">
        <v>1120</v>
      </c>
      <c r="E117">
        <v>31</v>
      </c>
      <c r="F117">
        <v>0</v>
      </c>
    </row>
    <row r="118" spans="1:6" x14ac:dyDescent="0.25">
      <c r="A118" s="1">
        <v>42006</v>
      </c>
      <c r="B118" s="2">
        <v>1000</v>
      </c>
      <c r="E118">
        <v>72</v>
      </c>
      <c r="F118">
        <v>0</v>
      </c>
    </row>
    <row r="119" spans="1:6" x14ac:dyDescent="0.25">
      <c r="A119" s="1">
        <v>42009</v>
      </c>
      <c r="B119" s="2">
        <v>1840</v>
      </c>
      <c r="E119">
        <v>80</v>
      </c>
      <c r="F119">
        <v>0</v>
      </c>
    </row>
    <row r="120" spans="1:6" x14ac:dyDescent="0.25">
      <c r="A120" s="1">
        <v>42010</v>
      </c>
      <c r="B120" s="2">
        <v>1100</v>
      </c>
      <c r="E120">
        <v>9</v>
      </c>
      <c r="F120">
        <v>0</v>
      </c>
    </row>
    <row r="121" spans="1:6" x14ac:dyDescent="0.25">
      <c r="A121" s="1">
        <v>42013</v>
      </c>
      <c r="B121" s="2">
        <v>1030</v>
      </c>
      <c r="E121">
        <v>17</v>
      </c>
      <c r="F121">
        <v>0</v>
      </c>
    </row>
    <row r="122" spans="1:6" x14ac:dyDescent="0.25">
      <c r="A122" s="1">
        <v>42013</v>
      </c>
      <c r="B122" s="2">
        <v>1050</v>
      </c>
      <c r="E122">
        <v>7</v>
      </c>
    </row>
    <row r="123" spans="1:6" x14ac:dyDescent="0.25">
      <c r="A123" s="1">
        <v>42013</v>
      </c>
      <c r="B123" s="2">
        <v>1420</v>
      </c>
      <c r="E123">
        <v>41</v>
      </c>
      <c r="F123">
        <v>0</v>
      </c>
    </row>
    <row r="124" spans="1:6" x14ac:dyDescent="0.25">
      <c r="A124" s="1">
        <v>42013</v>
      </c>
      <c r="B124" s="2">
        <v>1530</v>
      </c>
      <c r="E124">
        <v>1</v>
      </c>
    </row>
    <row r="125" spans="1:6" x14ac:dyDescent="0.25">
      <c r="A125" s="1">
        <v>42013</v>
      </c>
      <c r="B125" s="2">
        <v>1745</v>
      </c>
      <c r="E125">
        <v>30</v>
      </c>
      <c r="F125">
        <v>0</v>
      </c>
    </row>
  </sheetData>
  <conditionalFormatting sqref="H82:H87 H1:H70 H103:H1048576">
    <cfRule type="cellIs" dxfId="21" priority="13" operator="lessThan">
      <formula>-2</formula>
    </cfRule>
    <cfRule type="cellIs" dxfId="20" priority="14" operator="greaterThan">
      <formula>2</formula>
    </cfRule>
  </conditionalFormatting>
  <conditionalFormatting sqref="H71:H81">
    <cfRule type="cellIs" dxfId="19" priority="11" operator="lessThan">
      <formula>-2</formula>
    </cfRule>
    <cfRule type="cellIs" dxfId="18" priority="12" operator="greaterThan">
      <formula>2</formula>
    </cfRule>
  </conditionalFormatting>
  <conditionalFormatting sqref="H93">
    <cfRule type="cellIs" dxfId="17" priority="7" operator="lessThan">
      <formula>-2</formula>
    </cfRule>
    <cfRule type="cellIs" dxfId="16" priority="8" operator="greaterThan">
      <formula>2</formula>
    </cfRule>
  </conditionalFormatting>
  <conditionalFormatting sqref="H88:H89">
    <cfRule type="cellIs" dxfId="15" priority="5" operator="lessThan">
      <formula>-2</formula>
    </cfRule>
    <cfRule type="cellIs" dxfId="14" priority="6" operator="greaterThan">
      <formula>2</formula>
    </cfRule>
  </conditionalFormatting>
  <conditionalFormatting sqref="H90:H92">
    <cfRule type="cellIs" dxfId="13" priority="3" operator="lessThan">
      <formula>-2</formula>
    </cfRule>
    <cfRule type="cellIs" dxfId="12" priority="4" operator="greaterThan">
      <formula>2</formula>
    </cfRule>
  </conditionalFormatting>
  <conditionalFormatting sqref="H94:H102">
    <cfRule type="cellIs" dxfId="11" priority="1" operator="lessThan">
      <formula>-2</formula>
    </cfRule>
    <cfRule type="cellIs" dxfId="10" priority="2" operator="greaterThan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xSplit="1" ySplit="4" topLeftCell="B7" activePane="bottomRight" state="frozen"/>
      <selection pane="topRight" activeCell="B1" sqref="B1"/>
      <selection pane="bottomLeft" activeCell="A5" sqref="A5"/>
      <selection pane="bottomRight" activeCell="K42" sqref="K42"/>
    </sheetView>
  </sheetViews>
  <sheetFormatPr defaultRowHeight="15" x14ac:dyDescent="0.25"/>
  <cols>
    <col min="1" max="1" width="9.7109375" style="1" bestFit="1" customWidth="1"/>
    <col min="2" max="2" width="9.140625" style="2"/>
    <col min="3" max="3" width="18.5703125" customWidth="1"/>
    <col min="7" max="7" width="11" customWidth="1"/>
  </cols>
  <sheetData>
    <row r="1" spans="1:8" x14ac:dyDescent="0.25">
      <c r="A1" s="1" t="s">
        <v>22</v>
      </c>
    </row>
    <row r="2" spans="1:8" x14ac:dyDescent="0.25">
      <c r="A2" s="1" t="s">
        <v>24</v>
      </c>
    </row>
    <row r="3" spans="1:8" x14ac:dyDescent="0.25">
      <c r="A3" s="1" t="s">
        <v>31</v>
      </c>
    </row>
    <row r="4" spans="1:8" x14ac:dyDescent="0.25">
      <c r="A4" s="5" t="s">
        <v>1</v>
      </c>
      <c r="B4" s="4" t="s">
        <v>2</v>
      </c>
      <c r="C4" s="3" t="s">
        <v>21</v>
      </c>
      <c r="D4" s="3" t="s">
        <v>20</v>
      </c>
      <c r="E4" s="3" t="s">
        <v>17</v>
      </c>
      <c r="F4" s="3" t="s">
        <v>20</v>
      </c>
      <c r="G4" s="3" t="s">
        <v>32</v>
      </c>
      <c r="H4" s="3" t="s">
        <v>33</v>
      </c>
    </row>
    <row r="5" spans="1:8" x14ac:dyDescent="0.25">
      <c r="A5" s="1">
        <v>41313</v>
      </c>
      <c r="B5" s="2" t="s">
        <v>27</v>
      </c>
      <c r="C5">
        <v>80</v>
      </c>
    </row>
    <row r="6" spans="1:8" x14ac:dyDescent="0.25">
      <c r="A6" s="6">
        <v>41333</v>
      </c>
      <c r="B6" s="7">
        <v>1015</v>
      </c>
      <c r="C6" s="8">
        <v>45</v>
      </c>
      <c r="D6" s="8">
        <v>0</v>
      </c>
      <c r="E6" s="8">
        <v>13</v>
      </c>
      <c r="F6" s="8">
        <v>0</v>
      </c>
    </row>
    <row r="7" spans="1:8" x14ac:dyDescent="0.25">
      <c r="A7" s="1">
        <v>41338</v>
      </c>
      <c r="B7" s="2">
        <v>700</v>
      </c>
      <c r="C7">
        <v>52</v>
      </c>
      <c r="E7">
        <v>14</v>
      </c>
    </row>
    <row r="8" spans="1:8" x14ac:dyDescent="0.25">
      <c r="A8" s="1">
        <v>41339</v>
      </c>
      <c r="B8" s="2">
        <v>730</v>
      </c>
      <c r="C8">
        <v>145</v>
      </c>
      <c r="E8">
        <v>30</v>
      </c>
    </row>
    <row r="9" spans="1:8" x14ac:dyDescent="0.25">
      <c r="A9" s="1">
        <v>41340</v>
      </c>
      <c r="B9" s="2">
        <v>714</v>
      </c>
      <c r="C9">
        <v>174</v>
      </c>
      <c r="E9">
        <v>44</v>
      </c>
    </row>
    <row r="10" spans="1:8" x14ac:dyDescent="0.25">
      <c r="A10" s="1">
        <v>41341</v>
      </c>
      <c r="B10" s="2">
        <v>730</v>
      </c>
      <c r="C10">
        <v>184</v>
      </c>
      <c r="E10">
        <v>43</v>
      </c>
      <c r="G10">
        <f>(C10/100)*25.4</f>
        <v>46.735999999999997</v>
      </c>
      <c r="H10">
        <f>G10-E10</f>
        <v>3.7359999999999971</v>
      </c>
    </row>
    <row r="11" spans="1:8" x14ac:dyDescent="0.25">
      <c r="A11" s="1">
        <v>41344</v>
      </c>
      <c r="B11" s="2">
        <v>319</v>
      </c>
      <c r="C11">
        <v>298</v>
      </c>
      <c r="D11">
        <v>0</v>
      </c>
      <c r="E11">
        <v>76</v>
      </c>
      <c r="F11">
        <v>0</v>
      </c>
      <c r="G11">
        <f>(C11/100)*25.4</f>
        <v>75.691999999999993</v>
      </c>
      <c r="H11">
        <f>G11-(E11)</f>
        <v>-0.30800000000000693</v>
      </c>
    </row>
    <row r="12" spans="1:8" x14ac:dyDescent="0.25">
      <c r="A12" s="1">
        <v>41344</v>
      </c>
      <c r="B12" s="2">
        <v>830</v>
      </c>
      <c r="C12">
        <v>15</v>
      </c>
      <c r="D12">
        <v>0</v>
      </c>
      <c r="E12">
        <v>5</v>
      </c>
      <c r="F12">
        <v>0</v>
      </c>
      <c r="G12">
        <f t="shared" ref="G12" si="0">(C12/100)*25.4</f>
        <v>3.8099999999999996</v>
      </c>
      <c r="H12">
        <f t="shared" ref="H12" si="1">G12-E12</f>
        <v>-1.1900000000000004</v>
      </c>
    </row>
    <row r="13" spans="1:8" x14ac:dyDescent="0.25">
      <c r="A13" s="1" t="s">
        <v>25</v>
      </c>
    </row>
    <row r="14" spans="1:8" x14ac:dyDescent="0.25">
      <c r="A14" s="1">
        <v>41345</v>
      </c>
      <c r="B14" s="2">
        <v>745</v>
      </c>
      <c r="C14">
        <v>1</v>
      </c>
      <c r="E14">
        <v>0</v>
      </c>
      <c r="F14">
        <v>0</v>
      </c>
      <c r="G14">
        <f t="shared" ref="G14:G18" si="2">(C14/100)*25.4</f>
        <v>0.254</v>
      </c>
      <c r="H14">
        <f t="shared" ref="H14:H18" si="3">G14-E14</f>
        <v>0.254</v>
      </c>
    </row>
    <row r="15" spans="1:8" x14ac:dyDescent="0.25">
      <c r="A15" s="1">
        <v>41347</v>
      </c>
      <c r="B15" s="2">
        <v>830</v>
      </c>
      <c r="C15">
        <v>1</v>
      </c>
      <c r="D15">
        <v>0</v>
      </c>
      <c r="E15">
        <v>1</v>
      </c>
      <c r="F15">
        <v>0</v>
      </c>
      <c r="G15">
        <f t="shared" si="2"/>
        <v>0.254</v>
      </c>
      <c r="H15">
        <f t="shared" si="3"/>
        <v>-0.746</v>
      </c>
    </row>
    <row r="16" spans="1:8" x14ac:dyDescent="0.25">
      <c r="A16" s="1">
        <v>41351</v>
      </c>
      <c r="B16" s="2">
        <v>1630</v>
      </c>
      <c r="C16">
        <v>87</v>
      </c>
      <c r="D16">
        <v>0</v>
      </c>
      <c r="E16">
        <v>21</v>
      </c>
      <c r="F16">
        <v>0</v>
      </c>
      <c r="G16">
        <f t="shared" si="2"/>
        <v>22.097999999999999</v>
      </c>
      <c r="H16">
        <f t="shared" si="3"/>
        <v>1.097999999999999</v>
      </c>
    </row>
    <row r="17" spans="1:8" x14ac:dyDescent="0.25">
      <c r="A17" s="1">
        <v>41354</v>
      </c>
      <c r="B17" s="2">
        <v>1100</v>
      </c>
      <c r="C17">
        <v>49</v>
      </c>
      <c r="E17">
        <v>12</v>
      </c>
      <c r="G17">
        <f t="shared" si="2"/>
        <v>12.446</v>
      </c>
      <c r="H17">
        <f t="shared" si="3"/>
        <v>0.44599999999999973</v>
      </c>
    </row>
    <row r="18" spans="1:8" x14ac:dyDescent="0.25">
      <c r="A18" s="1">
        <v>41356</v>
      </c>
      <c r="B18" s="2">
        <v>1430</v>
      </c>
      <c r="C18">
        <v>107</v>
      </c>
      <c r="D18">
        <v>0</v>
      </c>
      <c r="E18">
        <v>23</v>
      </c>
      <c r="F18">
        <v>0</v>
      </c>
      <c r="G18">
        <f t="shared" si="2"/>
        <v>27.178000000000001</v>
      </c>
      <c r="H18">
        <f t="shared" si="3"/>
        <v>4.1780000000000008</v>
      </c>
    </row>
    <row r="19" spans="1:8" x14ac:dyDescent="0.25">
      <c r="A19" s="1" t="s">
        <v>26</v>
      </c>
    </row>
    <row r="20" spans="1:8" x14ac:dyDescent="0.25">
      <c r="A20" s="1">
        <v>41361</v>
      </c>
      <c r="B20" s="2">
        <v>1400</v>
      </c>
      <c r="C20">
        <v>98</v>
      </c>
      <c r="D20">
        <v>0</v>
      </c>
      <c r="E20">
        <v>23</v>
      </c>
      <c r="F20">
        <v>0</v>
      </c>
      <c r="G20">
        <f t="shared" ref="G20:G26" si="4">(C20/100)*25.4</f>
        <v>24.891999999999999</v>
      </c>
      <c r="H20">
        <f t="shared" ref="H20:H26" si="5">G20-E20</f>
        <v>1.8919999999999995</v>
      </c>
    </row>
    <row r="21" spans="1:8" x14ac:dyDescent="0.25">
      <c r="A21" s="1">
        <v>41367</v>
      </c>
      <c r="B21" s="2">
        <v>900</v>
      </c>
      <c r="C21">
        <v>11</v>
      </c>
      <c r="D21">
        <v>0</v>
      </c>
      <c r="E21">
        <v>3</v>
      </c>
      <c r="F21">
        <v>0</v>
      </c>
      <c r="G21">
        <f t="shared" si="4"/>
        <v>2.794</v>
      </c>
      <c r="H21">
        <f t="shared" si="5"/>
        <v>-0.20599999999999996</v>
      </c>
    </row>
    <row r="22" spans="1:8" x14ac:dyDescent="0.25">
      <c r="A22" s="1">
        <v>41370</v>
      </c>
      <c r="B22" s="2">
        <v>830</v>
      </c>
      <c r="C22">
        <v>34</v>
      </c>
      <c r="D22">
        <v>0</v>
      </c>
      <c r="E22">
        <v>8</v>
      </c>
      <c r="F22">
        <v>0</v>
      </c>
      <c r="G22">
        <f t="shared" si="4"/>
        <v>8.636000000000001</v>
      </c>
      <c r="H22">
        <f t="shared" si="5"/>
        <v>0.63600000000000101</v>
      </c>
    </row>
    <row r="23" spans="1:8" x14ac:dyDescent="0.25">
      <c r="A23" s="1">
        <v>41374</v>
      </c>
      <c r="B23" s="2">
        <v>600</v>
      </c>
      <c r="C23">
        <v>58</v>
      </c>
      <c r="D23">
        <v>0</v>
      </c>
      <c r="E23">
        <v>14</v>
      </c>
      <c r="F23">
        <v>0</v>
      </c>
      <c r="G23">
        <f t="shared" si="4"/>
        <v>14.731999999999998</v>
      </c>
      <c r="H23">
        <f t="shared" si="5"/>
        <v>0.73199999999999754</v>
      </c>
    </row>
    <row r="24" spans="1:8" x14ac:dyDescent="0.25">
      <c r="A24" s="1">
        <v>41377</v>
      </c>
      <c r="B24" s="2">
        <v>630</v>
      </c>
      <c r="C24">
        <v>41</v>
      </c>
      <c r="D24">
        <v>0</v>
      </c>
      <c r="E24">
        <v>10</v>
      </c>
      <c r="F24">
        <v>0</v>
      </c>
      <c r="G24">
        <f t="shared" si="4"/>
        <v>10.413999999999998</v>
      </c>
      <c r="H24">
        <f t="shared" si="5"/>
        <v>0.41399999999999793</v>
      </c>
    </row>
    <row r="25" spans="1:8" x14ac:dyDescent="0.25">
      <c r="A25" s="1">
        <v>41379</v>
      </c>
      <c r="B25" s="2">
        <v>930</v>
      </c>
      <c r="C25">
        <v>52</v>
      </c>
      <c r="D25">
        <v>0</v>
      </c>
      <c r="E25">
        <v>15</v>
      </c>
      <c r="F25">
        <v>0</v>
      </c>
      <c r="G25">
        <f t="shared" si="4"/>
        <v>13.208</v>
      </c>
      <c r="H25">
        <f t="shared" si="5"/>
        <v>-1.7919999999999998</v>
      </c>
    </row>
    <row r="26" spans="1:8" x14ac:dyDescent="0.25">
      <c r="A26" s="1">
        <v>41379</v>
      </c>
      <c r="B26" s="2">
        <v>1800</v>
      </c>
      <c r="C26">
        <v>3</v>
      </c>
      <c r="D26">
        <v>0</v>
      </c>
      <c r="E26">
        <v>1.5</v>
      </c>
      <c r="F26">
        <v>0</v>
      </c>
      <c r="G26">
        <f t="shared" si="4"/>
        <v>0.7619999999999999</v>
      </c>
      <c r="H26">
        <f t="shared" si="5"/>
        <v>-0.7380000000000001</v>
      </c>
    </row>
    <row r="27" spans="1:8" x14ac:dyDescent="0.25">
      <c r="A27" s="1" t="s">
        <v>34</v>
      </c>
    </row>
    <row r="28" spans="1:8" x14ac:dyDescent="0.25">
      <c r="A28" s="1">
        <v>41380</v>
      </c>
      <c r="B28" s="2">
        <v>700</v>
      </c>
      <c r="C28">
        <v>2</v>
      </c>
      <c r="D28">
        <v>0</v>
      </c>
      <c r="E28">
        <v>0.5</v>
      </c>
      <c r="F28">
        <v>0</v>
      </c>
      <c r="G28">
        <f t="shared" ref="G28:G29" si="6">(C28/100)*25.4</f>
        <v>0.50800000000000001</v>
      </c>
      <c r="H28">
        <f t="shared" ref="H28:H29" si="7">G28-E28</f>
        <v>8.0000000000000071E-3</v>
      </c>
    </row>
    <row r="29" spans="1:8" x14ac:dyDescent="0.25">
      <c r="A29" s="1">
        <v>41381</v>
      </c>
      <c r="B29" s="2">
        <v>600</v>
      </c>
      <c r="C29">
        <v>263</v>
      </c>
      <c r="D29">
        <v>0</v>
      </c>
      <c r="E29">
        <v>67</v>
      </c>
      <c r="F29">
        <v>0</v>
      </c>
      <c r="G29">
        <f t="shared" si="6"/>
        <v>66.801999999999992</v>
      </c>
      <c r="H29">
        <f t="shared" si="7"/>
        <v>-0.1980000000000075</v>
      </c>
    </row>
    <row r="30" spans="1:8" s="11" customFormat="1" x14ac:dyDescent="0.25">
      <c r="A30" s="9"/>
      <c r="B30" s="10"/>
    </row>
    <row r="31" spans="1:8" x14ac:dyDescent="0.25">
      <c r="A31" s="1">
        <v>41384</v>
      </c>
      <c r="B31" s="2">
        <v>1245</v>
      </c>
      <c r="C31">
        <v>114</v>
      </c>
      <c r="D31">
        <v>0</v>
      </c>
      <c r="E31">
        <v>30</v>
      </c>
      <c r="F31">
        <v>0</v>
      </c>
      <c r="G31">
        <f t="shared" ref="G31:G42" si="8">(C31/100)*25.4</f>
        <v>28.955999999999996</v>
      </c>
      <c r="H31">
        <f t="shared" ref="H31:H42" si="9">G31-E31</f>
        <v>-1.044000000000004</v>
      </c>
    </row>
    <row r="32" spans="1:8" x14ac:dyDescent="0.25">
      <c r="A32" s="1">
        <v>41387</v>
      </c>
      <c r="B32" s="2">
        <v>1330</v>
      </c>
      <c r="C32">
        <v>75</v>
      </c>
      <c r="D32">
        <v>0</v>
      </c>
      <c r="E32">
        <v>18</v>
      </c>
      <c r="F32">
        <v>0</v>
      </c>
      <c r="G32">
        <f t="shared" si="8"/>
        <v>19.049999999999997</v>
      </c>
      <c r="H32">
        <f t="shared" si="9"/>
        <v>1.0499999999999972</v>
      </c>
    </row>
    <row r="33" spans="1:9" x14ac:dyDescent="0.25">
      <c r="A33" s="1">
        <v>41388</v>
      </c>
      <c r="B33" s="2">
        <v>1345</v>
      </c>
      <c r="C33">
        <v>134</v>
      </c>
      <c r="D33">
        <v>0</v>
      </c>
      <c r="E33">
        <v>33</v>
      </c>
      <c r="F33">
        <v>0</v>
      </c>
      <c r="G33">
        <f t="shared" si="8"/>
        <v>34.036000000000001</v>
      </c>
      <c r="H33">
        <f t="shared" si="9"/>
        <v>1.0360000000000014</v>
      </c>
    </row>
    <row r="34" spans="1:9" x14ac:dyDescent="0.25">
      <c r="A34" s="1">
        <v>41390</v>
      </c>
      <c r="B34" s="2">
        <v>700</v>
      </c>
      <c r="C34">
        <v>4</v>
      </c>
      <c r="D34">
        <v>0</v>
      </c>
      <c r="E34">
        <v>1.5</v>
      </c>
      <c r="F34">
        <v>0</v>
      </c>
      <c r="G34">
        <f t="shared" si="8"/>
        <v>1.016</v>
      </c>
      <c r="H34">
        <f t="shared" si="9"/>
        <v>-0.48399999999999999</v>
      </c>
    </row>
    <row r="35" spans="1:9" x14ac:dyDescent="0.25">
      <c r="A35" s="1">
        <v>41392</v>
      </c>
      <c r="B35" s="2">
        <v>1800</v>
      </c>
      <c r="C35">
        <v>215</v>
      </c>
      <c r="D35">
        <v>0</v>
      </c>
      <c r="E35">
        <v>54</v>
      </c>
      <c r="F35">
        <v>0</v>
      </c>
      <c r="G35">
        <f t="shared" si="8"/>
        <v>54.609999999999992</v>
      </c>
      <c r="H35">
        <f t="shared" si="9"/>
        <v>0.60999999999999233</v>
      </c>
    </row>
    <row r="36" spans="1:9" x14ac:dyDescent="0.25">
      <c r="A36" s="1">
        <v>41393</v>
      </c>
      <c r="B36" s="2">
        <v>1000</v>
      </c>
      <c r="C36">
        <v>125</v>
      </c>
      <c r="D36">
        <v>0</v>
      </c>
      <c r="E36">
        <v>35</v>
      </c>
      <c r="F36">
        <v>0</v>
      </c>
      <c r="G36">
        <f t="shared" si="8"/>
        <v>31.75</v>
      </c>
      <c r="H36">
        <f t="shared" si="9"/>
        <v>-3.25</v>
      </c>
    </row>
    <row r="37" spans="1:9" x14ac:dyDescent="0.25">
      <c r="A37" s="1">
        <v>41394</v>
      </c>
      <c r="B37" s="2">
        <v>630</v>
      </c>
      <c r="C37">
        <v>5</v>
      </c>
      <c r="D37">
        <v>0</v>
      </c>
      <c r="E37">
        <v>1.5</v>
      </c>
      <c r="F37">
        <v>0</v>
      </c>
      <c r="G37">
        <f t="shared" si="8"/>
        <v>1.27</v>
      </c>
      <c r="H37">
        <f t="shared" si="9"/>
        <v>-0.22999999999999998</v>
      </c>
    </row>
    <row r="38" spans="1:9" x14ac:dyDescent="0.25">
      <c r="A38" s="1">
        <v>41395</v>
      </c>
      <c r="B38" s="2">
        <v>630</v>
      </c>
      <c r="C38">
        <v>274</v>
      </c>
      <c r="D38">
        <v>0</v>
      </c>
      <c r="E38">
        <v>67</v>
      </c>
      <c r="F38">
        <v>0</v>
      </c>
      <c r="G38">
        <f t="shared" si="8"/>
        <v>69.596000000000004</v>
      </c>
      <c r="H38">
        <f t="shared" si="9"/>
        <v>2.5960000000000036</v>
      </c>
    </row>
    <row r="39" spans="1:9" x14ac:dyDescent="0.25">
      <c r="A39" s="1">
        <v>41396</v>
      </c>
      <c r="B39" s="2">
        <v>1000</v>
      </c>
      <c r="C39">
        <v>0</v>
      </c>
      <c r="D39">
        <v>0</v>
      </c>
      <c r="E39">
        <v>0</v>
      </c>
      <c r="F39">
        <v>0</v>
      </c>
      <c r="G39">
        <f t="shared" si="8"/>
        <v>0</v>
      </c>
      <c r="H39">
        <f t="shared" si="9"/>
        <v>0</v>
      </c>
    </row>
    <row r="40" spans="1:9" x14ac:dyDescent="0.25">
      <c r="A40" s="1">
        <v>41397</v>
      </c>
      <c r="B40" s="2">
        <v>900</v>
      </c>
      <c r="C40">
        <v>30</v>
      </c>
      <c r="D40">
        <v>0</v>
      </c>
      <c r="E40">
        <v>7.5</v>
      </c>
      <c r="F40">
        <v>0</v>
      </c>
      <c r="G40">
        <f t="shared" si="8"/>
        <v>7.6199999999999992</v>
      </c>
      <c r="H40">
        <f t="shared" si="9"/>
        <v>0.11999999999999922</v>
      </c>
    </row>
    <row r="41" spans="1:9" x14ac:dyDescent="0.25">
      <c r="A41" s="1">
        <v>41405</v>
      </c>
      <c r="B41" s="2">
        <v>1200</v>
      </c>
      <c r="C41">
        <v>160</v>
      </c>
      <c r="D41">
        <v>0</v>
      </c>
      <c r="E41">
        <v>39</v>
      </c>
      <c r="F41">
        <v>0</v>
      </c>
      <c r="G41">
        <f t="shared" si="8"/>
        <v>40.64</v>
      </c>
      <c r="H41">
        <f t="shared" si="9"/>
        <v>1.6400000000000006</v>
      </c>
    </row>
    <row r="42" spans="1:9" x14ac:dyDescent="0.25">
      <c r="A42" s="1">
        <v>41417</v>
      </c>
      <c r="B42" s="2">
        <v>1000</v>
      </c>
      <c r="C42">
        <v>186</v>
      </c>
      <c r="D42">
        <v>0</v>
      </c>
      <c r="E42">
        <v>40</v>
      </c>
      <c r="F42">
        <v>0</v>
      </c>
      <c r="G42">
        <f t="shared" si="8"/>
        <v>47.244</v>
      </c>
      <c r="H42">
        <f t="shared" si="9"/>
        <v>7.2439999999999998</v>
      </c>
    </row>
    <row r="43" spans="1:9" x14ac:dyDescent="0.25">
      <c r="A43" s="1">
        <v>41429</v>
      </c>
      <c r="B43" s="2">
        <v>1200</v>
      </c>
      <c r="C43">
        <v>578</v>
      </c>
      <c r="D43">
        <v>0</v>
      </c>
      <c r="E43" t="s">
        <v>49</v>
      </c>
    </row>
    <row r="44" spans="1:9" x14ac:dyDescent="0.25">
      <c r="A44" s="1">
        <v>41451</v>
      </c>
      <c r="B44" s="2">
        <v>1130</v>
      </c>
      <c r="C44">
        <v>894</v>
      </c>
      <c r="D44">
        <v>0</v>
      </c>
      <c r="E44" t="s">
        <v>49</v>
      </c>
      <c r="I44" t="s">
        <v>50</v>
      </c>
    </row>
  </sheetData>
  <conditionalFormatting sqref="H4:H12">
    <cfRule type="cellIs" dxfId="9" priority="9" operator="lessThan">
      <formula>-2</formula>
    </cfRule>
    <cfRule type="cellIs" dxfId="8" priority="10" operator="greaterThan">
      <formula>2</formula>
    </cfRule>
  </conditionalFormatting>
  <conditionalFormatting sqref="H14:H18">
    <cfRule type="cellIs" dxfId="7" priority="7" operator="lessThan">
      <formula>-2</formula>
    </cfRule>
    <cfRule type="cellIs" dxfId="6" priority="8" operator="greaterThan">
      <formula>2</formula>
    </cfRule>
  </conditionalFormatting>
  <conditionalFormatting sqref="H20:H26">
    <cfRule type="cellIs" dxfId="5" priority="5" operator="lessThan">
      <formula>-2</formula>
    </cfRule>
    <cfRule type="cellIs" dxfId="4" priority="6" operator="greaterThan">
      <formula>2</formula>
    </cfRule>
  </conditionalFormatting>
  <conditionalFormatting sqref="H28:H29">
    <cfRule type="cellIs" dxfId="3" priority="3" operator="lessThan">
      <formula>-2</formula>
    </cfRule>
    <cfRule type="cellIs" dxfId="2" priority="4" operator="greaterThan">
      <formula>2</formula>
    </cfRule>
  </conditionalFormatting>
  <conditionalFormatting sqref="H31:H44">
    <cfRule type="cellIs" dxfId="1" priority="1" operator="lessThan">
      <formula>-2</formula>
    </cfRule>
    <cfRule type="cellIs" dxfId="0" priority="2" operator="greaterThan"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9" sqref="H19"/>
    </sheetView>
  </sheetViews>
  <sheetFormatPr defaultRowHeight="15" x14ac:dyDescent="0.25"/>
  <cols>
    <col min="1" max="1" width="9.140625" style="1"/>
  </cols>
  <sheetData>
    <row r="1" spans="1:6" x14ac:dyDescent="0.25">
      <c r="A1" s="1" t="s">
        <v>28</v>
      </c>
      <c r="B1" s="2"/>
    </row>
    <row r="2" spans="1:6" x14ac:dyDescent="0.25">
      <c r="A2" s="1" t="s">
        <v>29</v>
      </c>
      <c r="B2" s="2"/>
    </row>
    <row r="3" spans="1:6" x14ac:dyDescent="0.25">
      <c r="A3" s="1" t="s">
        <v>23</v>
      </c>
      <c r="B3" s="2"/>
    </row>
    <row r="4" spans="1:6" x14ac:dyDescent="0.25">
      <c r="A4" s="5" t="s">
        <v>1</v>
      </c>
      <c r="B4" s="4" t="s">
        <v>2</v>
      </c>
      <c r="C4" s="3" t="s">
        <v>21</v>
      </c>
      <c r="D4" s="3" t="s">
        <v>20</v>
      </c>
      <c r="E4" s="3" t="s">
        <v>17</v>
      </c>
      <c r="F4" s="3" t="s">
        <v>20</v>
      </c>
    </row>
    <row r="5" spans="1:6" x14ac:dyDescent="0.25">
      <c r="A5" s="1">
        <v>41341</v>
      </c>
      <c r="B5" s="2">
        <v>1220</v>
      </c>
      <c r="C5">
        <v>0</v>
      </c>
      <c r="D5">
        <v>0</v>
      </c>
    </row>
    <row r="6" spans="1:6" x14ac:dyDescent="0.25">
      <c r="A6" s="1">
        <v>41356</v>
      </c>
      <c r="B6">
        <v>1240</v>
      </c>
      <c r="C6">
        <v>301</v>
      </c>
      <c r="D6">
        <v>0</v>
      </c>
    </row>
    <row r="7" spans="1:6" x14ac:dyDescent="0.25">
      <c r="A7" s="1">
        <v>41361</v>
      </c>
      <c r="B7">
        <v>1240</v>
      </c>
      <c r="C7">
        <v>48</v>
      </c>
      <c r="D7">
        <v>0</v>
      </c>
    </row>
    <row r="8" spans="1:6" x14ac:dyDescent="0.25">
      <c r="A8" s="1" t="s">
        <v>30</v>
      </c>
    </row>
    <row r="9" spans="1:6" x14ac:dyDescent="0.25">
      <c r="A9" s="1" t="s">
        <v>39</v>
      </c>
    </row>
    <row r="10" spans="1:6" x14ac:dyDescent="0.25">
      <c r="A10" s="1">
        <v>41379</v>
      </c>
      <c r="B10">
        <v>1718</v>
      </c>
      <c r="C10">
        <v>177</v>
      </c>
      <c r="D10">
        <v>0</v>
      </c>
    </row>
    <row r="11" spans="1:6" x14ac:dyDescent="0.25">
      <c r="A11" s="1">
        <v>41429</v>
      </c>
      <c r="B11">
        <v>1700</v>
      </c>
      <c r="C11">
        <v>543</v>
      </c>
      <c r="D11">
        <v>0</v>
      </c>
    </row>
    <row r="12" spans="1:6" x14ac:dyDescent="0.25">
      <c r="A12" s="1">
        <v>41451</v>
      </c>
      <c r="B12">
        <v>1100</v>
      </c>
      <c r="C12">
        <v>900</v>
      </c>
      <c r="D12">
        <v>0</v>
      </c>
    </row>
    <row r="13" spans="1:6" x14ac:dyDescent="0.25">
      <c r="A13" s="1" t="s">
        <v>51</v>
      </c>
    </row>
    <row r="14" spans="1:6" x14ac:dyDescent="0.25">
      <c r="A14" s="1">
        <v>41451</v>
      </c>
      <c r="B14">
        <v>1255</v>
      </c>
      <c r="C14">
        <v>33</v>
      </c>
      <c r="D14">
        <v>0</v>
      </c>
    </row>
    <row r="15" spans="1:6" x14ac:dyDescent="0.25">
      <c r="A15" s="1">
        <v>41457</v>
      </c>
      <c r="B15">
        <v>1535</v>
      </c>
      <c r="C15">
        <v>3</v>
      </c>
      <c r="D15">
        <v>0</v>
      </c>
    </row>
    <row r="16" spans="1:6" x14ac:dyDescent="0.25">
      <c r="A16" s="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LBJstage</vt:lpstr>
      <vt:lpstr>Timu-F1notes</vt:lpstr>
      <vt:lpstr>Timu-N1notes</vt:lpstr>
      <vt:lpstr>Timu-N2notes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2013-04-06T23:34:33Z</dcterms:created>
  <dcterms:modified xsi:type="dcterms:W3CDTF">2015-01-27T00:19:10Z</dcterms:modified>
</cp:coreProperties>
</file>