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Q513" i="3" l="1"/>
  <c r="O990" i="1" l="1"/>
  <c r="Q990" i="1" s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Q996" i="1" s="1"/>
  <c r="O997" i="1"/>
  <c r="P997" i="1"/>
  <c r="O998" i="1"/>
  <c r="P998" i="1"/>
  <c r="O999" i="1"/>
  <c r="P999" i="1"/>
  <c r="O1000" i="1"/>
  <c r="P1000" i="1"/>
  <c r="Q1000" i="1" s="1"/>
  <c r="O1001" i="1"/>
  <c r="Q1001" i="1" s="1"/>
  <c r="P1001" i="1"/>
  <c r="O1002" i="1"/>
  <c r="P1002" i="1"/>
  <c r="O1003" i="1"/>
  <c r="P1003" i="1"/>
  <c r="O1004" i="1"/>
  <c r="P1004" i="1"/>
  <c r="O1005" i="1"/>
  <c r="Q1005" i="1" s="1"/>
  <c r="P1005" i="1"/>
  <c r="O1006" i="1"/>
  <c r="P1006" i="1"/>
  <c r="O1007" i="1"/>
  <c r="P1007" i="1"/>
  <c r="O1008" i="1"/>
  <c r="P1008" i="1"/>
  <c r="Q1008" i="1" s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Q1015" i="1" s="1"/>
  <c r="O1016" i="1"/>
  <c r="P1016" i="1"/>
  <c r="O1017" i="1"/>
  <c r="P1017" i="1"/>
  <c r="O1018" i="1"/>
  <c r="P1018" i="1"/>
  <c r="O1019" i="1"/>
  <c r="P1019" i="1"/>
  <c r="O1020" i="1"/>
  <c r="Q1020" i="1" s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Q1026" i="1" s="1"/>
  <c r="P1026" i="1"/>
  <c r="O1027" i="1"/>
  <c r="P1027" i="1"/>
  <c r="Q1027" i="1" s="1"/>
  <c r="O1028" i="1"/>
  <c r="Q1028" i="1" s="1"/>
  <c r="P1028" i="1"/>
  <c r="O1029" i="1"/>
  <c r="P1029" i="1"/>
  <c r="O1030" i="1"/>
  <c r="P1030" i="1"/>
  <c r="O1031" i="1"/>
  <c r="P1031" i="1"/>
  <c r="Q1031" i="1" s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Q1040" i="1" s="1"/>
  <c r="P1040" i="1"/>
  <c r="O1041" i="1"/>
  <c r="P1041" i="1"/>
  <c r="O1042" i="1"/>
  <c r="P1042" i="1"/>
  <c r="O1043" i="1"/>
  <c r="P1043" i="1"/>
  <c r="Q1043" i="1"/>
  <c r="O1044" i="1"/>
  <c r="Q1044" i="1" s="1"/>
  <c r="P1044" i="1"/>
  <c r="O1045" i="1"/>
  <c r="P1045" i="1"/>
  <c r="O1046" i="1"/>
  <c r="P1046" i="1"/>
  <c r="O1047" i="1"/>
  <c r="P1047" i="1"/>
  <c r="Q1047" i="1" s="1"/>
  <c r="O1048" i="1"/>
  <c r="Q1048" i="1" s="1"/>
  <c r="P1048" i="1"/>
  <c r="O1049" i="1"/>
  <c r="P1049" i="1"/>
  <c r="O1050" i="1"/>
  <c r="P1050" i="1"/>
  <c r="O1051" i="1"/>
  <c r="P1051" i="1"/>
  <c r="Q1049" i="1" l="1"/>
  <c r="Q1016" i="1"/>
  <c r="Q1012" i="1"/>
  <c r="Q999" i="1"/>
  <c r="Q997" i="1"/>
  <c r="Q995" i="1"/>
  <c r="Q1050" i="1"/>
  <c r="Q1039" i="1"/>
  <c r="Q1037" i="1"/>
  <c r="Q1035" i="1"/>
  <c r="Q1033" i="1"/>
  <c r="Q1021" i="1"/>
  <c r="Q1002" i="1"/>
  <c r="Q1051" i="1"/>
  <c r="Q1018" i="1"/>
  <c r="Q1014" i="1"/>
  <c r="Q1010" i="1"/>
  <c r="Q993" i="1"/>
  <c r="Q1038" i="1"/>
  <c r="Q1034" i="1"/>
  <c r="Q1024" i="1"/>
  <c r="Q1017" i="1"/>
  <c r="Q1009" i="1"/>
  <c r="Q1045" i="1"/>
  <c r="Q1036" i="1"/>
  <c r="Q1029" i="1"/>
  <c r="Q1022" i="1"/>
  <c r="Q1013" i="1"/>
  <c r="Q1011" i="1"/>
  <c r="Q1006" i="1"/>
  <c r="Q998" i="1"/>
  <c r="Q991" i="1"/>
  <c r="Q1046" i="1"/>
  <c r="Q1041" i="1"/>
  <c r="Q1032" i="1"/>
  <c r="Q1030" i="1"/>
  <c r="Q1025" i="1"/>
  <c r="Q1023" i="1"/>
  <c r="Q1007" i="1"/>
  <c r="Q1003" i="1"/>
  <c r="Q994" i="1"/>
  <c r="Q992" i="1"/>
  <c r="Q1042" i="1"/>
  <c r="Q1019" i="1"/>
  <c r="Q1004" i="1"/>
  <c r="O814" i="1" l="1"/>
  <c r="P814" i="1"/>
  <c r="O815" i="1"/>
  <c r="P815" i="1"/>
  <c r="O816" i="1"/>
  <c r="Q816" i="1" s="1"/>
  <c r="P816" i="1"/>
  <c r="O817" i="1"/>
  <c r="P817" i="1"/>
  <c r="Q817" i="1" s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Q824" i="1" s="1"/>
  <c r="P824" i="1"/>
  <c r="O825" i="1"/>
  <c r="P825" i="1"/>
  <c r="O826" i="1"/>
  <c r="P826" i="1"/>
  <c r="O827" i="1"/>
  <c r="P827" i="1"/>
  <c r="O828" i="1"/>
  <c r="Q828" i="1" s="1"/>
  <c r="P828" i="1"/>
  <c r="O829" i="1"/>
  <c r="P829" i="1"/>
  <c r="O830" i="1"/>
  <c r="P830" i="1"/>
  <c r="O831" i="1"/>
  <c r="P831" i="1"/>
  <c r="O832" i="1"/>
  <c r="Q832" i="1" s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Q840" i="1" s="1"/>
  <c r="P840" i="1"/>
  <c r="O841" i="1"/>
  <c r="P841" i="1"/>
  <c r="O842" i="1"/>
  <c r="P842" i="1"/>
  <c r="O843" i="1"/>
  <c r="P843" i="1"/>
  <c r="O844" i="1"/>
  <c r="Q844" i="1" s="1"/>
  <c r="P844" i="1"/>
  <c r="O845" i="1"/>
  <c r="P845" i="1"/>
  <c r="O846" i="1"/>
  <c r="P846" i="1"/>
  <c r="O847" i="1"/>
  <c r="P847" i="1"/>
  <c r="O848" i="1"/>
  <c r="P848" i="1"/>
  <c r="O849" i="1"/>
  <c r="Q849" i="1" s="1"/>
  <c r="P849" i="1"/>
  <c r="O850" i="1"/>
  <c r="P850" i="1"/>
  <c r="O851" i="1"/>
  <c r="P851" i="1"/>
  <c r="O852" i="1"/>
  <c r="P852" i="1"/>
  <c r="Q852" i="1" s="1"/>
  <c r="O853" i="1"/>
  <c r="P853" i="1"/>
  <c r="O854" i="1"/>
  <c r="P854" i="1"/>
  <c r="O855" i="1"/>
  <c r="Q855" i="1" s="1"/>
  <c r="P855" i="1"/>
  <c r="O856" i="1"/>
  <c r="P856" i="1"/>
  <c r="O857" i="1"/>
  <c r="Q857" i="1" s="1"/>
  <c r="P857" i="1"/>
  <c r="O858" i="1"/>
  <c r="P858" i="1"/>
  <c r="O859" i="1"/>
  <c r="P859" i="1"/>
  <c r="O860" i="1"/>
  <c r="P860" i="1"/>
  <c r="O861" i="1"/>
  <c r="P861" i="1"/>
  <c r="O862" i="1"/>
  <c r="P862" i="1"/>
  <c r="Q862" i="1" s="1"/>
  <c r="O863" i="1"/>
  <c r="P863" i="1"/>
  <c r="O864" i="1"/>
  <c r="P864" i="1"/>
  <c r="O865" i="1"/>
  <c r="Q865" i="1" s="1"/>
  <c r="P865" i="1"/>
  <c r="O866" i="1"/>
  <c r="P866" i="1"/>
  <c r="Q866" i="1" s="1"/>
  <c r="O867" i="1"/>
  <c r="Q867" i="1" s="1"/>
  <c r="P867" i="1"/>
  <c r="O868" i="1"/>
  <c r="P868" i="1"/>
  <c r="O869" i="1"/>
  <c r="Q869" i="1" s="1"/>
  <c r="P869" i="1"/>
  <c r="O870" i="1"/>
  <c r="P870" i="1"/>
  <c r="O871" i="1"/>
  <c r="Q871" i="1" s="1"/>
  <c r="P871" i="1"/>
  <c r="O872" i="1"/>
  <c r="P872" i="1"/>
  <c r="O873" i="1"/>
  <c r="Q873" i="1" s="1"/>
  <c r="P873" i="1"/>
  <c r="O874" i="1"/>
  <c r="P874" i="1"/>
  <c r="O875" i="1"/>
  <c r="P875" i="1"/>
  <c r="O876" i="1"/>
  <c r="P876" i="1"/>
  <c r="O877" i="1"/>
  <c r="P877" i="1"/>
  <c r="O878" i="1"/>
  <c r="P878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Q885" i="1" s="1"/>
  <c r="O886" i="1"/>
  <c r="P886" i="1"/>
  <c r="O887" i="1"/>
  <c r="P887" i="1"/>
  <c r="O888" i="1"/>
  <c r="P888" i="1"/>
  <c r="O889" i="1"/>
  <c r="Q889" i="1" s="1"/>
  <c r="P889" i="1"/>
  <c r="O890" i="1"/>
  <c r="P890" i="1"/>
  <c r="O891" i="1"/>
  <c r="Q891" i="1" s="1"/>
  <c r="P891" i="1"/>
  <c r="O892" i="1"/>
  <c r="P892" i="1"/>
  <c r="O893" i="1"/>
  <c r="Q893" i="1" s="1"/>
  <c r="P893" i="1"/>
  <c r="O894" i="1"/>
  <c r="P894" i="1"/>
  <c r="O895" i="1"/>
  <c r="Q895" i="1" s="1"/>
  <c r="P895" i="1"/>
  <c r="O896" i="1"/>
  <c r="P896" i="1"/>
  <c r="O897" i="1"/>
  <c r="Q897" i="1" s="1"/>
  <c r="P897" i="1"/>
  <c r="O898" i="1"/>
  <c r="P898" i="1"/>
  <c r="O899" i="1"/>
  <c r="Q899" i="1" s="1"/>
  <c r="P899" i="1"/>
  <c r="O900" i="1"/>
  <c r="P900" i="1"/>
  <c r="Q900" i="1" s="1"/>
  <c r="O901" i="1"/>
  <c r="Q901" i="1" s="1"/>
  <c r="P901" i="1"/>
  <c r="O902" i="1"/>
  <c r="P902" i="1"/>
  <c r="O903" i="1"/>
  <c r="P903" i="1"/>
  <c r="O904" i="1"/>
  <c r="P904" i="1"/>
  <c r="O905" i="1"/>
  <c r="P905" i="1"/>
  <c r="Q905" i="1"/>
  <c r="O906" i="1"/>
  <c r="Q906" i="1" s="1"/>
  <c r="P906" i="1"/>
  <c r="O907" i="1"/>
  <c r="P907" i="1"/>
  <c r="O908" i="1"/>
  <c r="P908" i="1"/>
  <c r="O909" i="1"/>
  <c r="P909" i="1"/>
  <c r="O910" i="1"/>
  <c r="Q910" i="1" s="1"/>
  <c r="P910" i="1"/>
  <c r="O911" i="1"/>
  <c r="P911" i="1"/>
  <c r="O912" i="1"/>
  <c r="P912" i="1"/>
  <c r="O913" i="1"/>
  <c r="P913" i="1"/>
  <c r="O914" i="1"/>
  <c r="Q914" i="1" s="1"/>
  <c r="P914" i="1"/>
  <c r="O915" i="1"/>
  <c r="P915" i="1"/>
  <c r="O916" i="1"/>
  <c r="P916" i="1"/>
  <c r="O917" i="1"/>
  <c r="P917" i="1"/>
  <c r="Q917" i="1" s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Q934" i="1" s="1"/>
  <c r="P934" i="1"/>
  <c r="O935" i="1"/>
  <c r="P935" i="1"/>
  <c r="O936" i="1"/>
  <c r="P936" i="1"/>
  <c r="O937" i="1"/>
  <c r="P937" i="1"/>
  <c r="Q937" i="1"/>
  <c r="O938" i="1"/>
  <c r="P938" i="1"/>
  <c r="O939" i="1"/>
  <c r="P939" i="1"/>
  <c r="O940" i="1"/>
  <c r="P940" i="1"/>
  <c r="Q940" i="1" s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Q948" i="1" s="1"/>
  <c r="O949" i="1"/>
  <c r="P949" i="1"/>
  <c r="Q949" i="1" s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Q956" i="1" s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Q964" i="1" s="1"/>
  <c r="O965" i="1"/>
  <c r="P965" i="1"/>
  <c r="O966" i="1"/>
  <c r="P966" i="1"/>
  <c r="O967" i="1"/>
  <c r="P967" i="1"/>
  <c r="O968" i="1"/>
  <c r="P968" i="1"/>
  <c r="O969" i="1"/>
  <c r="Q969" i="1" s="1"/>
  <c r="P969" i="1"/>
  <c r="O970" i="1"/>
  <c r="P970" i="1"/>
  <c r="O971" i="1"/>
  <c r="P971" i="1"/>
  <c r="O972" i="1"/>
  <c r="P972" i="1"/>
  <c r="Q972" i="1" s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Q980" i="1" s="1"/>
  <c r="O981" i="1"/>
  <c r="P981" i="1"/>
  <c r="O982" i="1"/>
  <c r="P982" i="1"/>
  <c r="O983" i="1"/>
  <c r="Q983" i="1" s="1"/>
  <c r="P983" i="1"/>
  <c r="O984" i="1"/>
  <c r="P984" i="1"/>
  <c r="O985" i="1"/>
  <c r="Q985" i="1" s="1"/>
  <c r="P985" i="1"/>
  <c r="O986" i="1"/>
  <c r="P986" i="1"/>
  <c r="Q986" i="1" s="1"/>
  <c r="O987" i="1"/>
  <c r="P987" i="1"/>
  <c r="O988" i="1"/>
  <c r="P988" i="1"/>
  <c r="O989" i="1"/>
  <c r="P989" i="1"/>
  <c r="D913" i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Q967" i="1" l="1"/>
  <c r="Q953" i="1"/>
  <c r="Q876" i="1"/>
  <c r="Q845" i="1"/>
  <c r="Q841" i="1"/>
  <c r="Q837" i="1"/>
  <c r="Q831" i="1"/>
  <c r="Q827" i="1"/>
  <c r="Q825" i="1"/>
  <c r="Q823" i="1"/>
  <c r="Q821" i="1"/>
  <c r="Q819" i="1"/>
  <c r="Q984" i="1"/>
  <c r="Q933" i="1"/>
  <c r="Q931" i="1"/>
  <c r="Q929" i="1"/>
  <c r="Q927" i="1"/>
  <c r="Q925" i="1"/>
  <c r="Q923" i="1"/>
  <c r="Q921" i="1"/>
  <c r="Q919" i="1"/>
  <c r="Q872" i="1"/>
  <c r="Q856" i="1"/>
  <c r="Q834" i="1"/>
  <c r="Q818" i="1"/>
  <c r="Q965" i="1"/>
  <c r="Q951" i="1"/>
  <c r="Q902" i="1"/>
  <c r="Q884" i="1"/>
  <c r="Q880" i="1"/>
  <c r="Q847" i="1"/>
  <c r="Q843" i="1"/>
  <c r="Q839" i="1"/>
  <c r="Q833" i="1"/>
  <c r="Q829" i="1"/>
  <c r="Q982" i="1"/>
  <c r="Q981" i="1"/>
  <c r="Q966" i="1"/>
  <c r="Q950" i="1"/>
  <c r="Q932" i="1"/>
  <c r="Q928" i="1"/>
  <c r="Q887" i="1"/>
  <c r="Q853" i="1"/>
  <c r="Q814" i="1"/>
  <c r="Q988" i="1"/>
  <c r="Q979" i="1"/>
  <c r="Q977" i="1"/>
  <c r="Q975" i="1"/>
  <c r="Q973" i="1"/>
  <c r="Q971" i="1"/>
  <c r="Q962" i="1"/>
  <c r="Q958" i="1"/>
  <c r="Q954" i="1"/>
  <c r="Q947" i="1"/>
  <c r="Q945" i="1"/>
  <c r="Q943" i="1"/>
  <c r="Q941" i="1"/>
  <c r="Q939" i="1"/>
  <c r="Q930" i="1"/>
  <c r="Q926" i="1"/>
  <c r="Q922" i="1"/>
  <c r="Q915" i="1"/>
  <c r="Q913" i="1"/>
  <c r="Q911" i="1"/>
  <c r="Q909" i="1"/>
  <c r="Q907" i="1"/>
  <c r="Q898" i="1"/>
  <c r="Q896" i="1"/>
  <c r="Q894" i="1"/>
  <c r="Q890" i="1"/>
  <c r="Q883" i="1"/>
  <c r="Q881" i="1"/>
  <c r="Q877" i="1"/>
  <c r="Q875" i="1"/>
  <c r="Q868" i="1"/>
  <c r="Q864" i="1"/>
  <c r="Q860" i="1"/>
  <c r="Q851" i="1"/>
  <c r="Q836" i="1"/>
  <c r="Q826" i="1"/>
  <c r="Q815" i="1"/>
  <c r="Q935" i="1"/>
  <c r="Q918" i="1"/>
  <c r="Q916" i="1"/>
  <c r="Q912" i="1"/>
  <c r="Q903" i="1"/>
  <c r="Q886" i="1"/>
  <c r="Q882" i="1"/>
  <c r="Q878" i="1"/>
  <c r="Q820" i="1"/>
  <c r="Q989" i="1"/>
  <c r="Q987" i="1"/>
  <c r="Q978" i="1"/>
  <c r="Q974" i="1"/>
  <c r="Q970" i="1"/>
  <c r="Q963" i="1"/>
  <c r="Q961" i="1"/>
  <c r="Q959" i="1"/>
  <c r="Q957" i="1"/>
  <c r="Q955" i="1"/>
  <c r="Q946" i="1"/>
  <c r="Q942" i="1"/>
  <c r="Q938" i="1"/>
  <c r="Q863" i="1"/>
  <c r="Q861" i="1"/>
  <c r="Q859" i="1"/>
  <c r="Q850" i="1"/>
  <c r="Q842" i="1"/>
  <c r="Q835" i="1"/>
  <c r="Q976" i="1"/>
  <c r="Q960" i="1"/>
  <c r="Q944" i="1"/>
  <c r="Q924" i="1"/>
  <c r="Q908" i="1"/>
  <c r="Q892" i="1"/>
  <c r="Q874" i="1"/>
  <c r="Q858" i="1"/>
  <c r="Q968" i="1"/>
  <c r="Q952" i="1"/>
  <c r="Q936" i="1"/>
  <c r="Q920" i="1"/>
  <c r="Q904" i="1"/>
  <c r="Q888" i="1"/>
  <c r="Q870" i="1"/>
  <c r="Q854" i="1"/>
  <c r="Q848" i="1"/>
  <c r="Q846" i="1"/>
  <c r="Q830" i="1"/>
  <c r="Q838" i="1"/>
  <c r="Q822" i="1"/>
  <c r="O765" i="1"/>
  <c r="Q765" i="1" s="1"/>
  <c r="P765" i="1"/>
  <c r="O766" i="1"/>
  <c r="P766" i="1"/>
  <c r="O767" i="1"/>
  <c r="P767" i="1"/>
  <c r="O768" i="1"/>
  <c r="P768" i="1"/>
  <c r="Q768" i="1"/>
  <c r="O769" i="1"/>
  <c r="P769" i="1"/>
  <c r="O770" i="1"/>
  <c r="P770" i="1"/>
  <c r="O771" i="1"/>
  <c r="Q771" i="1" s="1"/>
  <c r="P771" i="1"/>
  <c r="O772" i="1"/>
  <c r="P772" i="1"/>
  <c r="O773" i="1"/>
  <c r="P773" i="1"/>
  <c r="O774" i="1"/>
  <c r="P774" i="1"/>
  <c r="O775" i="1"/>
  <c r="Q775" i="1" s="1"/>
  <c r="P775" i="1"/>
  <c r="O776" i="1"/>
  <c r="Q776" i="1" s="1"/>
  <c r="P776" i="1"/>
  <c r="O777" i="1"/>
  <c r="P777" i="1"/>
  <c r="O778" i="1"/>
  <c r="Q778" i="1" s="1"/>
  <c r="P778" i="1"/>
  <c r="O779" i="1"/>
  <c r="P779" i="1"/>
  <c r="O780" i="1"/>
  <c r="Q780" i="1" s="1"/>
  <c r="P780" i="1"/>
  <c r="O781" i="1"/>
  <c r="P781" i="1"/>
  <c r="Q781" i="1" s="1"/>
  <c r="O782" i="1"/>
  <c r="Q782" i="1" s="1"/>
  <c r="P782" i="1"/>
  <c r="O783" i="1"/>
  <c r="P783" i="1"/>
  <c r="O784" i="1"/>
  <c r="Q784" i="1" s="1"/>
  <c r="P784" i="1"/>
  <c r="O785" i="1"/>
  <c r="P785" i="1"/>
  <c r="O786" i="1"/>
  <c r="Q786" i="1" s="1"/>
  <c r="P786" i="1"/>
  <c r="O787" i="1"/>
  <c r="P787" i="1"/>
  <c r="O788" i="1"/>
  <c r="Q788" i="1" s="1"/>
  <c r="P788" i="1"/>
  <c r="O789" i="1"/>
  <c r="P789" i="1"/>
  <c r="O790" i="1"/>
  <c r="Q790" i="1" s="1"/>
  <c r="P790" i="1"/>
  <c r="O791" i="1"/>
  <c r="P791" i="1"/>
  <c r="O792" i="1"/>
  <c r="P792" i="1"/>
  <c r="Q792" i="1"/>
  <c r="O793" i="1"/>
  <c r="Q793" i="1" s="1"/>
  <c r="P793" i="1"/>
  <c r="O794" i="1"/>
  <c r="P794" i="1"/>
  <c r="O795" i="1"/>
  <c r="Q795" i="1" s="1"/>
  <c r="P795" i="1"/>
  <c r="O796" i="1"/>
  <c r="P796" i="1"/>
  <c r="O798" i="1"/>
  <c r="P798" i="1"/>
  <c r="O799" i="1"/>
  <c r="P799" i="1"/>
  <c r="O800" i="1"/>
  <c r="P800" i="1"/>
  <c r="O801" i="1"/>
  <c r="P801" i="1"/>
  <c r="Q801" i="1"/>
  <c r="O802" i="1"/>
  <c r="P802" i="1"/>
  <c r="O803" i="1"/>
  <c r="P803" i="1"/>
  <c r="O804" i="1"/>
  <c r="Q804" i="1" s="1"/>
  <c r="P804" i="1"/>
  <c r="O805" i="1"/>
  <c r="P805" i="1"/>
  <c r="O806" i="1"/>
  <c r="P806" i="1"/>
  <c r="O807" i="1"/>
  <c r="P807" i="1"/>
  <c r="O808" i="1"/>
  <c r="Q808" i="1" s="1"/>
  <c r="P808" i="1"/>
  <c r="O809" i="1"/>
  <c r="Q809" i="1" s="1"/>
  <c r="P809" i="1"/>
  <c r="O810" i="1"/>
  <c r="P810" i="1"/>
  <c r="O811" i="1"/>
  <c r="P811" i="1"/>
  <c r="O812" i="1"/>
  <c r="P812" i="1"/>
  <c r="O813" i="1"/>
  <c r="Q813" i="1" s="1"/>
  <c r="P813" i="1"/>
  <c r="Q789" i="1" l="1"/>
  <c r="Q785" i="1"/>
  <c r="Q772" i="1"/>
  <c r="Q812" i="1"/>
  <c r="Q796" i="1"/>
  <c r="Q794" i="1"/>
  <c r="Q783" i="1"/>
  <c r="Q779" i="1"/>
  <c r="Q777" i="1"/>
  <c r="Q773" i="1"/>
  <c r="Q766" i="1"/>
  <c r="Q805" i="1"/>
  <c r="Q791" i="1"/>
  <c r="Q787" i="1"/>
  <c r="Q774" i="1"/>
  <c r="Q770" i="1"/>
  <c r="Q800" i="1"/>
  <c r="Q769" i="1"/>
  <c r="Q811" i="1"/>
  <c r="Q806" i="1"/>
  <c r="Q803" i="1"/>
  <c r="Q798" i="1"/>
  <c r="Q810" i="1"/>
  <c r="Q807" i="1"/>
  <c r="Q802" i="1"/>
  <c r="Q799" i="1"/>
  <c r="Q767" i="1"/>
  <c r="P825" i="3"/>
  <c r="O825" i="3"/>
  <c r="P822" i="3"/>
  <c r="O822" i="3"/>
  <c r="P820" i="3"/>
  <c r="O820" i="3"/>
  <c r="P818" i="3"/>
  <c r="O818" i="3"/>
  <c r="P816" i="3"/>
  <c r="O816" i="3"/>
  <c r="P815" i="3"/>
  <c r="O815" i="3"/>
  <c r="P813" i="3"/>
  <c r="O813" i="3"/>
  <c r="P811" i="3"/>
  <c r="O811" i="3"/>
  <c r="P809" i="3"/>
  <c r="O809" i="3"/>
  <c r="P807" i="3"/>
  <c r="O807" i="3"/>
  <c r="P827" i="3"/>
  <c r="O827" i="3"/>
  <c r="P824" i="3"/>
  <c r="O824" i="3"/>
  <c r="P821" i="3"/>
  <c r="O821" i="3"/>
  <c r="P817" i="3"/>
  <c r="O817" i="3"/>
  <c r="P812" i="3"/>
  <c r="O812" i="3"/>
  <c r="P808" i="3"/>
  <c r="O808" i="3"/>
  <c r="P806" i="3"/>
  <c r="O806" i="3"/>
  <c r="P805" i="3"/>
  <c r="O805" i="3"/>
  <c r="P828" i="3"/>
  <c r="O828" i="3"/>
  <c r="P826" i="3"/>
  <c r="O826" i="3"/>
  <c r="P823" i="3"/>
  <c r="O823" i="3"/>
  <c r="P819" i="3"/>
  <c r="O819" i="3"/>
  <c r="P814" i="3"/>
  <c r="O814" i="3"/>
  <c r="P810" i="3"/>
  <c r="O810" i="3"/>
  <c r="P804" i="3"/>
  <c r="O804" i="3"/>
  <c r="P802" i="3"/>
  <c r="O802" i="3"/>
  <c r="P775" i="3"/>
  <c r="O775" i="3"/>
  <c r="P774" i="3"/>
  <c r="O774" i="3"/>
  <c r="P773" i="3"/>
  <c r="O773" i="3"/>
  <c r="P772" i="3"/>
  <c r="O772" i="3"/>
  <c r="P771" i="3"/>
  <c r="O771" i="3"/>
  <c r="P770" i="3"/>
  <c r="O770" i="3"/>
  <c r="P769" i="3"/>
  <c r="O769" i="3"/>
  <c r="P768" i="3"/>
  <c r="O768" i="3"/>
  <c r="P767" i="3"/>
  <c r="O767" i="3"/>
  <c r="P766" i="3"/>
  <c r="O766" i="3"/>
  <c r="P765" i="3"/>
  <c r="O765" i="3"/>
  <c r="P764" i="3"/>
  <c r="O764" i="3"/>
  <c r="P763" i="3"/>
  <c r="O763" i="3"/>
  <c r="P785" i="3"/>
  <c r="O785" i="3"/>
  <c r="P783" i="3"/>
  <c r="O783" i="3"/>
  <c r="P781" i="3"/>
  <c r="O781" i="3"/>
  <c r="P779" i="3"/>
  <c r="O779" i="3"/>
  <c r="P776" i="3"/>
  <c r="O776" i="3"/>
  <c r="P803" i="3"/>
  <c r="O803" i="3"/>
  <c r="P801" i="3"/>
  <c r="O801" i="3"/>
  <c r="P800" i="3"/>
  <c r="O800" i="3"/>
  <c r="P799" i="3"/>
  <c r="O799" i="3"/>
  <c r="P798" i="3"/>
  <c r="O798" i="3"/>
  <c r="P797" i="3"/>
  <c r="O797" i="3"/>
  <c r="P796" i="3"/>
  <c r="O796" i="3"/>
  <c r="P795" i="3"/>
  <c r="O795" i="3"/>
  <c r="P794" i="3"/>
  <c r="O794" i="3"/>
  <c r="P793" i="3"/>
  <c r="O793" i="3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P784" i="3"/>
  <c r="O784" i="3"/>
  <c r="P782" i="3"/>
  <c r="O782" i="3"/>
  <c r="P780" i="3"/>
  <c r="O780" i="3"/>
  <c r="P778" i="3"/>
  <c r="O778" i="3"/>
  <c r="P777" i="3"/>
  <c r="O777" i="3"/>
  <c r="P737" i="1"/>
  <c r="N737" i="1"/>
  <c r="H737" i="1"/>
  <c r="O39" i="1"/>
  <c r="O732" i="1"/>
  <c r="P732" i="1"/>
  <c r="O733" i="1"/>
  <c r="P733" i="1"/>
  <c r="O734" i="1"/>
  <c r="Q734" i="1" s="1"/>
  <c r="P734" i="1"/>
  <c r="O735" i="1"/>
  <c r="O737" i="1" s="1"/>
  <c r="Q737" i="1" s="1"/>
  <c r="P735" i="1"/>
  <c r="O736" i="1"/>
  <c r="P736" i="1"/>
  <c r="Q736" i="1" s="1"/>
  <c r="O738" i="1"/>
  <c r="P738" i="1"/>
  <c r="O739" i="1"/>
  <c r="P739" i="1"/>
  <c r="O740" i="1"/>
  <c r="P740" i="1"/>
  <c r="O741" i="1"/>
  <c r="Q741" i="1" s="1"/>
  <c r="P741" i="1"/>
  <c r="O742" i="1"/>
  <c r="P742" i="1"/>
  <c r="O743" i="1"/>
  <c r="P743" i="1"/>
  <c r="O744" i="1"/>
  <c r="P744" i="1"/>
  <c r="Q744" i="1" s="1"/>
  <c r="O745" i="1"/>
  <c r="P745" i="1"/>
  <c r="Q745" i="1"/>
  <c r="O746" i="1"/>
  <c r="P746" i="1"/>
  <c r="O747" i="1"/>
  <c r="P747" i="1"/>
  <c r="O748" i="1"/>
  <c r="Q748" i="1" s="1"/>
  <c r="P748" i="1"/>
  <c r="O749" i="1"/>
  <c r="P749" i="1"/>
  <c r="O750" i="1"/>
  <c r="P750" i="1"/>
  <c r="O751" i="1"/>
  <c r="P751" i="1"/>
  <c r="O752" i="1"/>
  <c r="P752" i="1"/>
  <c r="O753" i="1"/>
  <c r="P753" i="1"/>
  <c r="Q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Q760" i="1" s="1"/>
  <c r="O761" i="1"/>
  <c r="Q761" i="1" s="1"/>
  <c r="P761" i="1"/>
  <c r="O762" i="1"/>
  <c r="P762" i="1"/>
  <c r="O763" i="1"/>
  <c r="P763" i="1"/>
  <c r="O764" i="1"/>
  <c r="P764" i="1"/>
  <c r="Q792" i="3" l="1"/>
  <c r="Q794" i="3"/>
  <c r="Q796" i="3"/>
  <c r="Q803" i="3"/>
  <c r="Q779" i="3"/>
  <c r="Q763" i="3"/>
  <c r="Q765" i="3"/>
  <c r="Q767" i="3"/>
  <c r="Q773" i="3"/>
  <c r="Q775" i="3"/>
  <c r="Q814" i="3"/>
  <c r="Q784" i="3"/>
  <c r="Q827" i="3"/>
  <c r="Q785" i="3"/>
  <c r="Q766" i="3"/>
  <c r="Q823" i="3"/>
  <c r="Q812" i="3"/>
  <c r="Q759" i="1"/>
  <c r="Q733" i="1"/>
  <c r="Q764" i="1"/>
  <c r="Q751" i="1"/>
  <c r="Q749" i="1"/>
  <c r="Q757" i="1"/>
  <c r="Q740" i="1"/>
  <c r="Q762" i="1"/>
  <c r="Q756" i="1"/>
  <c r="Q754" i="1"/>
  <c r="Q752" i="1"/>
  <c r="Q732" i="1"/>
  <c r="Q763" i="1"/>
  <c r="Q758" i="1"/>
  <c r="Q755" i="1"/>
  <c r="Q750" i="1"/>
  <c r="Q747" i="1"/>
  <c r="Q742" i="1"/>
  <c r="Q739" i="1"/>
  <c r="Q735" i="1"/>
  <c r="Q746" i="1"/>
  <c r="Q743" i="1"/>
  <c r="Q738" i="1"/>
  <c r="Q788" i="3"/>
  <c r="Q801" i="3"/>
  <c r="Q817" i="3"/>
  <c r="Q782" i="3"/>
  <c r="Q791" i="3"/>
  <c r="Q770" i="3"/>
  <c r="Q815" i="3"/>
  <c r="Q810" i="3"/>
  <c r="Q826" i="3"/>
  <c r="Q808" i="3"/>
  <c r="Q780" i="3"/>
  <c r="Q771" i="3"/>
  <c r="Q828" i="3"/>
  <c r="Q821" i="3"/>
  <c r="Q811" i="3"/>
  <c r="Q800" i="3"/>
  <c r="Q786" i="3"/>
  <c r="Q795" i="3"/>
  <c r="Q799" i="3"/>
  <c r="Q764" i="3"/>
  <c r="Q772" i="3"/>
  <c r="Q813" i="3"/>
  <c r="Q816" i="3"/>
  <c r="Q820" i="3"/>
  <c r="Q778" i="3"/>
  <c r="Q787" i="3"/>
  <c r="Q789" i="3"/>
  <c r="Q798" i="3"/>
  <c r="Q776" i="3"/>
  <c r="Q781" i="3"/>
  <c r="Q769" i="3"/>
  <c r="Q774" i="3"/>
  <c r="Q802" i="3"/>
  <c r="Q806" i="3"/>
  <c r="Q824" i="3"/>
  <c r="Q807" i="3"/>
  <c r="Q825" i="3"/>
  <c r="Q793" i="3"/>
  <c r="Q819" i="3"/>
  <c r="Q777" i="3"/>
  <c r="Q790" i="3"/>
  <c r="Q797" i="3"/>
  <c r="Q783" i="3"/>
  <c r="Q768" i="3"/>
  <c r="Q804" i="3"/>
  <c r="Q805" i="3"/>
  <c r="Q809" i="3"/>
  <c r="Q818" i="3"/>
  <c r="Q822" i="3"/>
  <c r="P731" i="1"/>
  <c r="P730" i="1"/>
  <c r="P729" i="1"/>
  <c r="P728" i="1"/>
  <c r="P727" i="1"/>
  <c r="P726" i="1"/>
  <c r="P725" i="1"/>
  <c r="P724" i="1"/>
  <c r="P723" i="1"/>
  <c r="P722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Q706" i="1" s="1"/>
  <c r="O707" i="1"/>
  <c r="O708" i="1"/>
  <c r="O709" i="1"/>
  <c r="O710" i="1"/>
  <c r="Q710" i="1" s="1"/>
  <c r="O711" i="1"/>
  <c r="O712" i="1"/>
  <c r="O713" i="1"/>
  <c r="O714" i="1"/>
  <c r="Q714" i="1" s="1"/>
  <c r="O715" i="1"/>
  <c r="O716" i="1"/>
  <c r="O717" i="1"/>
  <c r="O718" i="1"/>
  <c r="Q718" i="1" s="1"/>
  <c r="O719" i="1"/>
  <c r="O720" i="1"/>
  <c r="O721" i="1"/>
  <c r="O722" i="1"/>
  <c r="Q722" i="1" s="1"/>
  <c r="O723" i="1"/>
  <c r="Q723" i="1" s="1"/>
  <c r="O724" i="1"/>
  <c r="O725" i="1"/>
  <c r="O726" i="1"/>
  <c r="Q726" i="1" s="1"/>
  <c r="O727" i="1"/>
  <c r="O728" i="1"/>
  <c r="O729" i="1"/>
  <c r="O730" i="1"/>
  <c r="Q730" i="1" s="1"/>
  <c r="O731" i="1"/>
  <c r="Q731" i="1" s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Q729" i="1" l="1"/>
  <c r="Q725" i="1"/>
  <c r="Q721" i="1"/>
  <c r="Q717" i="1"/>
  <c r="Q713" i="1"/>
  <c r="Q709" i="1"/>
  <c r="Q724" i="1"/>
  <c r="Q720" i="1"/>
  <c r="Q716" i="1"/>
  <c r="Q712" i="1"/>
  <c r="Q708" i="1"/>
  <c r="Q719" i="1"/>
  <c r="Q715" i="1"/>
  <c r="Q711" i="1"/>
  <c r="Q707" i="1"/>
  <c r="Q699" i="1"/>
  <c r="Q728" i="1"/>
  <c r="Q727" i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 l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 l="1"/>
  <c r="O665" i="1"/>
  <c r="Q665" i="1" s="1"/>
  <c r="P664" i="1"/>
  <c r="O664" i="1"/>
  <c r="Q664" i="1" s="1"/>
  <c r="P663" i="1"/>
  <c r="O663" i="1"/>
  <c r="P662" i="1"/>
  <c r="O662" i="1"/>
  <c r="P661" i="1"/>
  <c r="O661" i="1"/>
  <c r="P660" i="1"/>
  <c r="O660" i="1"/>
  <c r="Q660" i="1" s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Q644" i="1" s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Q623" i="1" s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Q615" i="1" s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Q601" i="1" s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Q583" i="1" s="1"/>
  <c r="O583" i="1"/>
  <c r="P582" i="1"/>
  <c r="O582" i="1"/>
  <c r="P581" i="1"/>
  <c r="O581" i="1"/>
  <c r="Q580" i="1"/>
  <c r="P580" i="1"/>
  <c r="O580" i="1"/>
  <c r="P579" i="1"/>
  <c r="O579" i="1"/>
  <c r="Q609" i="1" l="1"/>
  <c r="Q633" i="1"/>
  <c r="Q641" i="1"/>
  <c r="Q591" i="1"/>
  <c r="Q596" i="1"/>
  <c r="Q600" i="1"/>
  <c r="Q602" i="1"/>
  <c r="Q604" i="1"/>
  <c r="Q608" i="1"/>
  <c r="Q610" i="1"/>
  <c r="Q612" i="1"/>
  <c r="Q628" i="1"/>
  <c r="Q632" i="1"/>
  <c r="Q634" i="1"/>
  <c r="Q636" i="1"/>
  <c r="Q640" i="1"/>
  <c r="Q642" i="1"/>
  <c r="Q647" i="1"/>
  <c r="Q655" i="1"/>
  <c r="Q585" i="1"/>
  <c r="Q593" i="1"/>
  <c r="Q616" i="1"/>
  <c r="Q618" i="1"/>
  <c r="Q620" i="1"/>
  <c r="Q624" i="1"/>
  <c r="Q626" i="1"/>
  <c r="Q631" i="1"/>
  <c r="Q639" i="1"/>
  <c r="Q649" i="1"/>
  <c r="Q657" i="1"/>
  <c r="Q584" i="1"/>
  <c r="Q586" i="1"/>
  <c r="Q588" i="1"/>
  <c r="Q592" i="1"/>
  <c r="Q594" i="1"/>
  <c r="Q599" i="1"/>
  <c r="Q607" i="1"/>
  <c r="Q617" i="1"/>
  <c r="Q625" i="1"/>
  <c r="Q648" i="1"/>
  <c r="Q650" i="1"/>
  <c r="Q652" i="1"/>
  <c r="Q656" i="1"/>
  <c r="Q658" i="1"/>
  <c r="Q663" i="1"/>
  <c r="Q579" i="1"/>
  <c r="Q581" i="1"/>
  <c r="Q590" i="1"/>
  <c r="Q595" i="1"/>
  <c r="Q597" i="1"/>
  <c r="Q606" i="1"/>
  <c r="Q611" i="1"/>
  <c r="Q613" i="1"/>
  <c r="Q622" i="1"/>
  <c r="Q627" i="1"/>
  <c r="Q629" i="1"/>
  <c r="Q638" i="1"/>
  <c r="Q643" i="1"/>
  <c r="Q645" i="1"/>
  <c r="Q654" i="1"/>
  <c r="Q659" i="1"/>
  <c r="Q661" i="1"/>
  <c r="Q582" i="1"/>
  <c r="Q587" i="1"/>
  <c r="Q589" i="1"/>
  <c r="Q598" i="1"/>
  <c r="Q603" i="1"/>
  <c r="Q605" i="1"/>
  <c r="Q614" i="1"/>
  <c r="Q619" i="1"/>
  <c r="Q621" i="1"/>
  <c r="Q630" i="1"/>
  <c r="Q635" i="1"/>
  <c r="Q637" i="1"/>
  <c r="Q646" i="1"/>
  <c r="Q651" i="1"/>
  <c r="Q653" i="1"/>
  <c r="Q662" i="1"/>
  <c r="P611" i="3"/>
  <c r="O611" i="3"/>
  <c r="P610" i="3"/>
  <c r="O610" i="3"/>
  <c r="P609" i="3"/>
  <c r="O609" i="3"/>
  <c r="P608" i="3"/>
  <c r="O608" i="3"/>
  <c r="P607" i="3"/>
  <c r="O607" i="3"/>
  <c r="P606" i="3"/>
  <c r="O606" i="3"/>
  <c r="P603" i="3"/>
  <c r="O603" i="3"/>
  <c r="P639" i="3"/>
  <c r="O639" i="3"/>
  <c r="P634" i="3"/>
  <c r="O634" i="3"/>
  <c r="P629" i="3"/>
  <c r="O629" i="3"/>
  <c r="P623" i="3"/>
  <c r="O623" i="3"/>
  <c r="P613" i="3"/>
  <c r="O613" i="3"/>
  <c r="P612" i="3"/>
  <c r="O612" i="3"/>
  <c r="P644" i="3"/>
  <c r="O644" i="3"/>
  <c r="P642" i="3"/>
  <c r="O642" i="3"/>
  <c r="P640" i="3"/>
  <c r="O640" i="3"/>
  <c r="P637" i="3"/>
  <c r="O637" i="3"/>
  <c r="P630" i="3"/>
  <c r="O630" i="3"/>
  <c r="P626" i="3"/>
  <c r="O626" i="3"/>
  <c r="P620" i="3"/>
  <c r="O620" i="3"/>
  <c r="P643" i="3"/>
  <c r="O643" i="3"/>
  <c r="P641" i="3"/>
  <c r="O641" i="3"/>
  <c r="P638" i="3"/>
  <c r="O638" i="3"/>
  <c r="P633" i="3"/>
  <c r="O633" i="3"/>
  <c r="P628" i="3"/>
  <c r="O628" i="3"/>
  <c r="P622" i="3"/>
  <c r="O622" i="3"/>
  <c r="P636" i="3"/>
  <c r="O636" i="3"/>
  <c r="P635" i="3"/>
  <c r="O635" i="3"/>
  <c r="P632" i="3"/>
  <c r="O632" i="3"/>
  <c r="P631" i="3"/>
  <c r="O631" i="3"/>
  <c r="P627" i="3"/>
  <c r="O627" i="3"/>
  <c r="P625" i="3"/>
  <c r="O625" i="3"/>
  <c r="P624" i="3"/>
  <c r="O624" i="3"/>
  <c r="P621" i="3"/>
  <c r="O621" i="3"/>
  <c r="P619" i="3"/>
  <c r="O619" i="3"/>
  <c r="P618" i="3"/>
  <c r="O618" i="3"/>
  <c r="P617" i="3"/>
  <c r="O617" i="3"/>
  <c r="P616" i="3"/>
  <c r="O616" i="3"/>
  <c r="P615" i="3"/>
  <c r="O615" i="3"/>
  <c r="P614" i="3"/>
  <c r="O614" i="3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O568" i="1"/>
  <c r="P567" i="1"/>
  <c r="O567" i="1"/>
  <c r="O566" i="1"/>
  <c r="P565" i="1"/>
  <c r="O565" i="1"/>
  <c r="P564" i="1"/>
  <c r="O564" i="1"/>
  <c r="P563" i="1"/>
  <c r="Q563" i="1" s="1"/>
  <c r="O563" i="1"/>
  <c r="P562" i="1"/>
  <c r="O562" i="1"/>
  <c r="P561" i="1"/>
  <c r="O561" i="1"/>
  <c r="P560" i="1"/>
  <c r="O560" i="1"/>
  <c r="Q560" i="1" s="1"/>
  <c r="P559" i="1"/>
  <c r="O559" i="1"/>
  <c r="P558" i="1"/>
  <c r="O558" i="1"/>
  <c r="Q558" i="1" s="1"/>
  <c r="P557" i="1"/>
  <c r="O557" i="1"/>
  <c r="Q557" i="1" s="1"/>
  <c r="P556" i="1"/>
  <c r="O556" i="1"/>
  <c r="Q556" i="1" s="1"/>
  <c r="P555" i="1"/>
  <c r="O555" i="1"/>
  <c r="P554" i="1"/>
  <c r="O554" i="1"/>
  <c r="P553" i="1"/>
  <c r="O553" i="1"/>
  <c r="P552" i="1"/>
  <c r="O552" i="1"/>
  <c r="Q552" i="1" s="1"/>
  <c r="P551" i="1"/>
  <c r="O551" i="1"/>
  <c r="P550" i="1"/>
  <c r="O550" i="1"/>
  <c r="Q550" i="1" s="1"/>
  <c r="P549" i="1"/>
  <c r="O549" i="1"/>
  <c r="Q549" i="1" s="1"/>
  <c r="P548" i="1"/>
  <c r="O548" i="1"/>
  <c r="Q548" i="1" s="1"/>
  <c r="P547" i="1"/>
  <c r="O547" i="1"/>
  <c r="P546" i="1"/>
  <c r="O546" i="1"/>
  <c r="P545" i="1"/>
  <c r="O545" i="1"/>
  <c r="P544" i="1"/>
  <c r="O544" i="1"/>
  <c r="Q544" i="1" s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Q615" i="3" l="1"/>
  <c r="Q617" i="3"/>
  <c r="Q640" i="3"/>
  <c r="Q613" i="3"/>
  <c r="Q634" i="3"/>
  <c r="Q603" i="3"/>
  <c r="Q637" i="3"/>
  <c r="Q619" i="3"/>
  <c r="Q624" i="3"/>
  <c r="Q625" i="3"/>
  <c r="Q635" i="3"/>
  <c r="Q620" i="3"/>
  <c r="Q612" i="3"/>
  <c r="Q577" i="1"/>
  <c r="Q539" i="1"/>
  <c r="Q572" i="1"/>
  <c r="Q576" i="1"/>
  <c r="Q536" i="1"/>
  <c r="Q540" i="1"/>
  <c r="Q542" i="1"/>
  <c r="Q547" i="1"/>
  <c r="Q555" i="1"/>
  <c r="Q570" i="1"/>
  <c r="Q575" i="1"/>
  <c r="Q541" i="1"/>
  <c r="Q564" i="1"/>
  <c r="Q569" i="1"/>
  <c r="Q636" i="3"/>
  <c r="Q616" i="3"/>
  <c r="Q611" i="3"/>
  <c r="Q606" i="3"/>
  <c r="Q610" i="3"/>
  <c r="Q538" i="1"/>
  <c r="Q543" i="1"/>
  <c r="Q545" i="1"/>
  <c r="Q554" i="1"/>
  <c r="Q559" i="1"/>
  <c r="Q561" i="1"/>
  <c r="Q567" i="1"/>
  <c r="Q571" i="1"/>
  <c r="Q573" i="1"/>
  <c r="Q565" i="1"/>
  <c r="Q537" i="1"/>
  <c r="Q546" i="1"/>
  <c r="Q551" i="1"/>
  <c r="Q553" i="1"/>
  <c r="Q562" i="1"/>
  <c r="Q574" i="1"/>
  <c r="Q628" i="3"/>
  <c r="Q638" i="3"/>
  <c r="Q643" i="3"/>
  <c r="Q626" i="3"/>
  <c r="Q641" i="3"/>
  <c r="Q618" i="3"/>
  <c r="Q632" i="3"/>
  <c r="Q629" i="3"/>
  <c r="Q609" i="3"/>
  <c r="Q631" i="3"/>
  <c r="Q644" i="3"/>
  <c r="Q608" i="3"/>
  <c r="Q621" i="3"/>
  <c r="Q614" i="3"/>
  <c r="Q627" i="3"/>
  <c r="Q622" i="3"/>
  <c r="Q633" i="3"/>
  <c r="Q642" i="3"/>
  <c r="Q607" i="3"/>
  <c r="Q630" i="3"/>
  <c r="Q623" i="3"/>
  <c r="Q639" i="3"/>
  <c r="P535" i="1"/>
  <c r="Q535" i="1" s="1"/>
  <c r="O535" i="1"/>
  <c r="P534" i="1"/>
  <c r="O534" i="1"/>
  <c r="P533" i="1"/>
  <c r="O533" i="1"/>
  <c r="P532" i="1"/>
  <c r="Q532" i="1" s="1"/>
  <c r="O532" i="1"/>
  <c r="P531" i="1"/>
  <c r="Q531" i="1" s="1"/>
  <c r="O531" i="1"/>
  <c r="P529" i="1"/>
  <c r="Q529" i="1" s="1"/>
  <c r="O529" i="1"/>
  <c r="P527" i="1"/>
  <c r="O527" i="1"/>
  <c r="P525" i="1"/>
  <c r="O525" i="1"/>
  <c r="P523" i="1"/>
  <c r="O523" i="1"/>
  <c r="P521" i="1"/>
  <c r="O521" i="1"/>
  <c r="P520" i="1"/>
  <c r="O520" i="1"/>
  <c r="P519" i="1"/>
  <c r="Q519" i="1" s="1"/>
  <c r="O519" i="1"/>
  <c r="P518" i="1"/>
  <c r="O518" i="1"/>
  <c r="P517" i="1"/>
  <c r="Q517" i="1" s="1"/>
  <c r="O517" i="1"/>
  <c r="P515" i="1"/>
  <c r="O515" i="1"/>
  <c r="Q515" i="1" s="1"/>
  <c r="P512" i="1"/>
  <c r="O512" i="1"/>
  <c r="P510" i="1"/>
  <c r="O510" i="1"/>
  <c r="Q510" i="1" s="1"/>
  <c r="P509" i="1"/>
  <c r="O509" i="1"/>
  <c r="Q509" i="1" s="1"/>
  <c r="P508" i="1"/>
  <c r="O508" i="1"/>
  <c r="P507" i="1"/>
  <c r="O507" i="1"/>
  <c r="P504" i="1"/>
  <c r="O504" i="1"/>
  <c r="P502" i="1"/>
  <c r="O502" i="1"/>
  <c r="D502" i="1"/>
  <c r="D504" i="1" s="1"/>
  <c r="D507" i="1" s="1"/>
  <c r="D508" i="1" s="1"/>
  <c r="D509" i="1" s="1"/>
  <c r="D510" i="1" s="1"/>
  <c r="D512" i="1" s="1"/>
  <c r="D515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P501" i="1"/>
  <c r="O501" i="1"/>
  <c r="P500" i="1"/>
  <c r="O500" i="1"/>
  <c r="Q500" i="1" s="1"/>
  <c r="P499" i="1"/>
  <c r="O499" i="1"/>
  <c r="P498" i="1"/>
  <c r="O498" i="1"/>
  <c r="Q498" i="1" s="1"/>
  <c r="P497" i="1"/>
  <c r="O497" i="1"/>
  <c r="P496" i="1"/>
  <c r="O496" i="1"/>
  <c r="Q496" i="1" s="1"/>
  <c r="P495" i="1"/>
  <c r="O495" i="1"/>
  <c r="P494" i="1"/>
  <c r="O494" i="1"/>
  <c r="Q494" i="1" s="1"/>
  <c r="P493" i="1"/>
  <c r="O493" i="1"/>
  <c r="P492" i="1"/>
  <c r="O492" i="1"/>
  <c r="Q492" i="1" s="1"/>
  <c r="O487" i="1"/>
  <c r="Q486" i="1" s="1"/>
  <c r="P487" i="1"/>
  <c r="O488" i="1"/>
  <c r="P488" i="1"/>
  <c r="O489" i="1"/>
  <c r="P489" i="1"/>
  <c r="P479" i="1"/>
  <c r="P490" i="1"/>
  <c r="P485" i="1"/>
  <c r="P486" i="1"/>
  <c r="P483" i="1"/>
  <c r="O491" i="1"/>
  <c r="O490" i="1"/>
  <c r="O486" i="1"/>
  <c r="O485" i="1"/>
  <c r="O484" i="1"/>
  <c r="O483" i="1"/>
  <c r="O482" i="1"/>
  <c r="O480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Q477" i="1" s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Q451" i="1" s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Q429" i="1" s="1"/>
  <c r="O430" i="1"/>
  <c r="O431" i="1"/>
  <c r="Q431" i="1" s="1"/>
  <c r="O432" i="1"/>
  <c r="O433" i="1"/>
  <c r="Q433" i="1" s="1"/>
  <c r="O434" i="1"/>
  <c r="Q434" i="1" s="1"/>
  <c r="O435" i="1"/>
  <c r="Q435" i="1" s="1"/>
  <c r="O436" i="1"/>
  <c r="O437" i="1"/>
  <c r="Q437" i="1" s="1"/>
  <c r="O438" i="1"/>
  <c r="O439" i="1"/>
  <c r="Q439" i="1" s="1"/>
  <c r="O440" i="1"/>
  <c r="O441" i="1"/>
  <c r="O442" i="1"/>
  <c r="O443" i="1"/>
  <c r="P426" i="1"/>
  <c r="O426" i="1"/>
  <c r="P425" i="1"/>
  <c r="O425" i="1"/>
  <c r="P424" i="1"/>
  <c r="O424" i="1"/>
  <c r="Q424" i="1" s="1"/>
  <c r="P423" i="1"/>
  <c r="O423" i="1"/>
  <c r="P422" i="1"/>
  <c r="O422" i="1"/>
  <c r="Q422" i="1" s="1"/>
  <c r="P421" i="1"/>
  <c r="O421" i="1"/>
  <c r="O418" i="1"/>
  <c r="O419" i="1"/>
  <c r="O420" i="1"/>
  <c r="P417" i="1"/>
  <c r="O417" i="1"/>
  <c r="P416" i="1"/>
  <c r="Q416" i="1" s="1"/>
  <c r="O416" i="1"/>
  <c r="P414" i="1"/>
  <c r="O414" i="1"/>
  <c r="O415" i="1"/>
  <c r="P413" i="1"/>
  <c r="O413" i="1"/>
  <c r="Q413" i="1" s="1"/>
  <c r="O405" i="1"/>
  <c r="O412" i="1"/>
  <c r="O411" i="1"/>
  <c r="O410" i="1"/>
  <c r="O409" i="1"/>
  <c r="O408" i="1"/>
  <c r="O407" i="1"/>
  <c r="O406" i="1"/>
  <c r="Q467" i="1"/>
  <c r="Q459" i="1"/>
  <c r="Q438" i="1"/>
  <c r="Q428" i="1"/>
  <c r="Q447" i="1"/>
  <c r="P406" i="1"/>
  <c r="Q406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 s="1"/>
  <c r="O397" i="1"/>
  <c r="P396" i="1"/>
  <c r="Q396" i="1"/>
  <c r="O396" i="1"/>
  <c r="P395" i="1"/>
  <c r="Q395" i="1" s="1"/>
  <c r="O395" i="1"/>
  <c r="O394" i="1"/>
  <c r="P394" i="1"/>
  <c r="Q394" i="1" s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 s="1"/>
  <c r="M3" i="1"/>
  <c r="O3" i="1"/>
  <c r="P3" i="1"/>
  <c r="Q3" i="1" s="1"/>
  <c r="M4" i="1"/>
  <c r="O4" i="1"/>
  <c r="P4" i="1"/>
  <c r="Q4" i="1" s="1"/>
  <c r="M5" i="1"/>
  <c r="O5" i="1"/>
  <c r="P5" i="1"/>
  <c r="Q5" i="1" s="1"/>
  <c r="O6" i="1"/>
  <c r="P6" i="1"/>
  <c r="Q6" i="1"/>
  <c r="O7" i="1"/>
  <c r="P7" i="1"/>
  <c r="Q7" i="1" s="1"/>
  <c r="O8" i="1"/>
  <c r="P8" i="1"/>
  <c r="Q8" i="1" s="1"/>
  <c r="M9" i="1"/>
  <c r="O9" i="1"/>
  <c r="P9" i="1"/>
  <c r="Q9" i="1" s="1"/>
  <c r="M10" i="1"/>
  <c r="O10" i="1"/>
  <c r="P10" i="1"/>
  <c r="Q10" i="1" s="1"/>
  <c r="M11" i="1"/>
  <c r="O11" i="1"/>
  <c r="P11" i="1"/>
  <c r="Q11" i="1" s="1"/>
  <c r="M12" i="1"/>
  <c r="O12" i="1"/>
  <c r="P12" i="1"/>
  <c r="Q12" i="1" s="1"/>
  <c r="M13" i="1"/>
  <c r="O13" i="1"/>
  <c r="P13" i="1"/>
  <c r="Q13" i="1" s="1"/>
  <c r="M14" i="1"/>
  <c r="O14" i="1"/>
  <c r="P14" i="1"/>
  <c r="Q14" i="1" s="1"/>
  <c r="M15" i="1"/>
  <c r="O15" i="1"/>
  <c r="P15" i="1"/>
  <c r="Q15" i="1" s="1"/>
  <c r="O16" i="1"/>
  <c r="P16" i="1"/>
  <c r="Q16" i="1" s="1"/>
  <c r="O17" i="1"/>
  <c r="P17" i="1"/>
  <c r="Q17" i="1" s="1"/>
  <c r="O18" i="1"/>
  <c r="P18" i="1"/>
  <c r="Q18" i="1"/>
  <c r="O19" i="1"/>
  <c r="P19" i="1"/>
  <c r="Q19" i="1" s="1"/>
  <c r="O20" i="1"/>
  <c r="P20" i="1"/>
  <c r="Q20" i="1" s="1"/>
  <c r="O21" i="1"/>
  <c r="P21" i="1"/>
  <c r="Q21" i="1" s="1"/>
  <c r="O22" i="1"/>
  <c r="P22" i="1"/>
  <c r="Q22" i="1" s="1"/>
  <c r="O23" i="1"/>
  <c r="P23" i="1"/>
  <c r="Q23" i="1" s="1"/>
  <c r="O24" i="1"/>
  <c r="P24" i="1"/>
  <c r="Q24" i="1" s="1"/>
  <c r="O25" i="1"/>
  <c r="P25" i="1"/>
  <c r="Q25" i="1" s="1"/>
  <c r="O26" i="1"/>
  <c r="P26" i="1"/>
  <c r="Q26" i="1" s="1"/>
  <c r="O27" i="1"/>
  <c r="P27" i="1"/>
  <c r="Q27" i="1" s="1"/>
  <c r="O28" i="1"/>
  <c r="P28" i="1"/>
  <c r="Q28" i="1" s="1"/>
  <c r="O29" i="1"/>
  <c r="P29" i="1"/>
  <c r="Q29" i="1" s="1"/>
  <c r="O30" i="1"/>
  <c r="P30" i="1"/>
  <c r="Q30" i="1"/>
  <c r="O32" i="1"/>
  <c r="P32" i="1"/>
  <c r="Q32" i="1" s="1"/>
  <c r="O33" i="1"/>
  <c r="P33" i="1"/>
  <c r="Q33" i="1" s="1"/>
  <c r="O34" i="1"/>
  <c r="P34" i="1"/>
  <c r="Q34" i="1" s="1"/>
  <c r="O35" i="1"/>
  <c r="P35" i="1"/>
  <c r="Q35" i="1" s="1"/>
  <c r="O36" i="1"/>
  <c r="P36" i="1"/>
  <c r="Q36" i="1" s="1"/>
  <c r="O37" i="1"/>
  <c r="P37" i="1"/>
  <c r="Q37" i="1" s="1"/>
  <c r="O38" i="1"/>
  <c r="P38" i="1"/>
  <c r="Q38" i="1" s="1"/>
  <c r="P39" i="1"/>
  <c r="Q39" i="1" s="1"/>
  <c r="O41" i="1"/>
  <c r="P41" i="1"/>
  <c r="Q41" i="1" s="1"/>
  <c r="O42" i="1"/>
  <c r="P42" i="1"/>
  <c r="Q42" i="1" s="1"/>
  <c r="O44" i="1"/>
  <c r="P44" i="1"/>
  <c r="Q44" i="1" s="1"/>
  <c r="O45" i="1"/>
  <c r="P45" i="1"/>
  <c r="Q45" i="1" s="1"/>
  <c r="O46" i="1"/>
  <c r="P46" i="1"/>
  <c r="Q46" i="1" s="1"/>
  <c r="O47" i="1"/>
  <c r="P47" i="1"/>
  <c r="Q47" i="1" s="1"/>
  <c r="O49" i="1"/>
  <c r="P49" i="1"/>
  <c r="Q49" i="1"/>
  <c r="O51" i="1"/>
  <c r="P51" i="1"/>
  <c r="Q51" i="1" s="1"/>
  <c r="O54" i="1"/>
  <c r="P54" i="1"/>
  <c r="Q54" i="1" s="1"/>
  <c r="O55" i="1"/>
  <c r="P55" i="1"/>
  <c r="Q55" i="1" s="1"/>
  <c r="O56" i="1"/>
  <c r="P56" i="1"/>
  <c r="Q56" i="1" s="1"/>
  <c r="O57" i="1"/>
  <c r="P57" i="1"/>
  <c r="Q57" i="1" s="1"/>
  <c r="O58" i="1"/>
  <c r="P58" i="1"/>
  <c r="Q58" i="1" s="1"/>
  <c r="O59" i="1"/>
  <c r="P59" i="1"/>
  <c r="Q59" i="1" s="1"/>
  <c r="O60" i="1"/>
  <c r="P60" i="1"/>
  <c r="Q60" i="1" s="1"/>
  <c r="O62" i="1"/>
  <c r="P62" i="1"/>
  <c r="Q62" i="1"/>
  <c r="O63" i="1"/>
  <c r="P63" i="1"/>
  <c r="Q63" i="1" s="1"/>
  <c r="O64" i="1"/>
  <c r="P64" i="1"/>
  <c r="Q64" i="1" s="1"/>
  <c r="O65" i="1"/>
  <c r="P65" i="1"/>
  <c r="Q65" i="1" s="1"/>
  <c r="O66" i="1"/>
  <c r="P66" i="1"/>
  <c r="Q66" i="1" s="1"/>
  <c r="O67" i="1"/>
  <c r="P67" i="1"/>
  <c r="Q67" i="1" s="1"/>
  <c r="O68" i="1"/>
  <c r="P68" i="1"/>
  <c r="Q68" i="1" s="1"/>
  <c r="O69" i="1"/>
  <c r="P69" i="1"/>
  <c r="Q69" i="1" s="1"/>
  <c r="O70" i="1"/>
  <c r="P70" i="1"/>
  <c r="Q70" i="1" s="1"/>
  <c r="O72" i="1"/>
  <c r="P72" i="1"/>
  <c r="Q72" i="1" s="1"/>
  <c r="O74" i="1"/>
  <c r="P74" i="1"/>
  <c r="Q74" i="1" s="1"/>
  <c r="O76" i="1"/>
  <c r="P76" i="1"/>
  <c r="Q76" i="1" s="1"/>
  <c r="O77" i="1"/>
  <c r="P77" i="1"/>
  <c r="Q77" i="1"/>
  <c r="O78" i="1"/>
  <c r="P78" i="1"/>
  <c r="Q78" i="1" s="1"/>
  <c r="O79" i="1"/>
  <c r="P79" i="1"/>
  <c r="Q79" i="1" s="1"/>
  <c r="O80" i="1"/>
  <c r="P80" i="1"/>
  <c r="Q80" i="1" s="1"/>
  <c r="O81" i="1"/>
  <c r="P81" i="1"/>
  <c r="Q81" i="1" s="1"/>
  <c r="O82" i="1"/>
  <c r="P82" i="1"/>
  <c r="Q82" i="1" s="1"/>
  <c r="O85" i="1"/>
  <c r="P85" i="1"/>
  <c r="Q85" i="1" s="1"/>
  <c r="O86" i="1"/>
  <c r="P86" i="1"/>
  <c r="Q86" i="1" s="1"/>
  <c r="O87" i="1"/>
  <c r="P87" i="1"/>
  <c r="Q87" i="1" s="1"/>
  <c r="O88" i="1"/>
  <c r="P88" i="1"/>
  <c r="Q88" i="1" s="1"/>
  <c r="O89" i="1"/>
  <c r="P89" i="1"/>
  <c r="Q89" i="1" s="1"/>
  <c r="O90" i="1"/>
  <c r="P90" i="1"/>
  <c r="Q90" i="1" s="1"/>
  <c r="O91" i="1"/>
  <c r="P91" i="1"/>
  <c r="Q91" i="1"/>
  <c r="O92" i="1"/>
  <c r="P92" i="1"/>
  <c r="Q92" i="1" s="1"/>
  <c r="O93" i="1"/>
  <c r="P93" i="1"/>
  <c r="Q93" i="1" s="1"/>
  <c r="O94" i="1"/>
  <c r="P94" i="1"/>
  <c r="Q94" i="1" s="1"/>
  <c r="O95" i="1"/>
  <c r="P95" i="1"/>
  <c r="Q95" i="1" s="1"/>
  <c r="O96" i="1"/>
  <c r="P96" i="1"/>
  <c r="Q96" i="1" s="1"/>
  <c r="O97" i="1"/>
  <c r="P97" i="1"/>
  <c r="Q97" i="1" s="1"/>
  <c r="O102" i="1"/>
  <c r="P102" i="1"/>
  <c r="Q102" i="1" s="1"/>
  <c r="O104" i="1"/>
  <c r="P104" i="1"/>
  <c r="Q104" i="1"/>
  <c r="O105" i="1"/>
  <c r="P105" i="1"/>
  <c r="Q105" i="1" s="1"/>
  <c r="O107" i="1"/>
  <c r="P107" i="1"/>
  <c r="Q107" i="1" s="1"/>
  <c r="O108" i="1"/>
  <c r="P108" i="1"/>
  <c r="Q108" i="1" s="1"/>
  <c r="O109" i="1"/>
  <c r="P109" i="1"/>
  <c r="Q109" i="1" s="1"/>
  <c r="O110" i="1"/>
  <c r="P110" i="1"/>
  <c r="Q110" i="1" s="1"/>
  <c r="O111" i="1"/>
  <c r="P111" i="1"/>
  <c r="Q111" i="1" s="1"/>
  <c r="O112" i="1"/>
  <c r="P112" i="1"/>
  <c r="Q112" i="1" s="1"/>
  <c r="O113" i="1"/>
  <c r="P113" i="1"/>
  <c r="Q113" i="1" s="1"/>
  <c r="O115" i="1"/>
  <c r="P115" i="1"/>
  <c r="Q115" i="1"/>
  <c r="O116" i="1"/>
  <c r="P116" i="1"/>
  <c r="Q116" i="1" s="1"/>
  <c r="O117" i="1"/>
  <c r="P117" i="1"/>
  <c r="Q117" i="1" s="1"/>
  <c r="O118" i="1"/>
  <c r="P118" i="1"/>
  <c r="Q118" i="1" s="1"/>
  <c r="O119" i="1"/>
  <c r="P119" i="1"/>
  <c r="Q119" i="1" s="1"/>
  <c r="O120" i="1"/>
  <c r="P120" i="1"/>
  <c r="Q120" i="1" s="1"/>
  <c r="O121" i="1"/>
  <c r="P121" i="1"/>
  <c r="Q121" i="1" s="1"/>
  <c r="O122" i="1"/>
  <c r="P122" i="1"/>
  <c r="Q122" i="1" s="1"/>
  <c r="O123" i="1"/>
  <c r="P123" i="1"/>
  <c r="Q123" i="1" s="1"/>
  <c r="O124" i="1"/>
  <c r="P124" i="1"/>
  <c r="Q124" i="1" s="1"/>
  <c r="O125" i="1"/>
  <c r="P125" i="1"/>
  <c r="Q125" i="1" s="1"/>
  <c r="O126" i="1"/>
  <c r="P126" i="1"/>
  <c r="Q126" i="1" s="1"/>
  <c r="O127" i="1"/>
  <c r="P127" i="1"/>
  <c r="Q127" i="1"/>
  <c r="O128" i="1"/>
  <c r="P128" i="1"/>
  <c r="Q128" i="1" s="1"/>
  <c r="O129" i="1"/>
  <c r="P129" i="1"/>
  <c r="Q129" i="1" s="1"/>
  <c r="O130" i="1"/>
  <c r="P130" i="1"/>
  <c r="Q130" i="1" s="1"/>
  <c r="O131" i="1"/>
  <c r="P131" i="1"/>
  <c r="Q131" i="1" s="1"/>
  <c r="O132" i="1"/>
  <c r="P132" i="1"/>
  <c r="Q132" i="1" s="1"/>
  <c r="O133" i="1"/>
  <c r="P133" i="1"/>
  <c r="Q133" i="1" s="1"/>
  <c r="O134" i="1"/>
  <c r="P134" i="1"/>
  <c r="Q134" i="1" s="1"/>
  <c r="O135" i="1"/>
  <c r="P135" i="1"/>
  <c r="Q135" i="1" s="1"/>
  <c r="O136" i="1"/>
  <c r="P136" i="1"/>
  <c r="Q136" i="1" s="1"/>
  <c r="O137" i="1"/>
  <c r="P137" i="1"/>
  <c r="Q137" i="1" s="1"/>
  <c r="O138" i="1"/>
  <c r="P138" i="1"/>
  <c r="Q138" i="1"/>
  <c r="O140" i="1"/>
  <c r="P140" i="1"/>
  <c r="Q140" i="1" s="1"/>
  <c r="O141" i="1"/>
  <c r="P141" i="1"/>
  <c r="Q141" i="1" s="1"/>
  <c r="O142" i="1"/>
  <c r="P142" i="1"/>
  <c r="Q142" i="1" s="1"/>
  <c r="O143" i="1"/>
  <c r="P143" i="1"/>
  <c r="Q143" i="1" s="1"/>
  <c r="O144" i="1"/>
  <c r="P144" i="1"/>
  <c r="Q144" i="1" s="1"/>
  <c r="O145" i="1"/>
  <c r="P145" i="1"/>
  <c r="Q145" i="1" s="1"/>
  <c r="O146" i="1"/>
  <c r="P146" i="1"/>
  <c r="Q146" i="1" s="1"/>
  <c r="O147" i="1"/>
  <c r="P147" i="1"/>
  <c r="Q147" i="1" s="1"/>
  <c r="O148" i="1"/>
  <c r="P148" i="1"/>
  <c r="Q148" i="1" s="1"/>
  <c r="O149" i="1"/>
  <c r="P149" i="1"/>
  <c r="Q149" i="1" s="1"/>
  <c r="O150" i="1"/>
  <c r="P150" i="1"/>
  <c r="Q150" i="1" s="1"/>
  <c r="O151" i="1"/>
  <c r="P151" i="1"/>
  <c r="Q151" i="1"/>
  <c r="O152" i="1"/>
  <c r="P152" i="1"/>
  <c r="Q152" i="1" s="1"/>
  <c r="O153" i="1"/>
  <c r="P153" i="1"/>
  <c r="Q153" i="1" s="1"/>
  <c r="O154" i="1"/>
  <c r="P154" i="1"/>
  <c r="Q154" i="1" s="1"/>
  <c r="O155" i="1"/>
  <c r="P155" i="1"/>
  <c r="Q155" i="1" s="1"/>
  <c r="O156" i="1"/>
  <c r="P156" i="1"/>
  <c r="Q156" i="1" s="1"/>
  <c r="O157" i="1"/>
  <c r="P157" i="1"/>
  <c r="Q157" i="1" s="1"/>
  <c r="O158" i="1"/>
  <c r="P158" i="1"/>
  <c r="Q158" i="1" s="1"/>
  <c r="O159" i="1"/>
  <c r="P159" i="1"/>
  <c r="Q159" i="1" s="1"/>
  <c r="O160" i="1"/>
  <c r="P160" i="1"/>
  <c r="Q160" i="1" s="1"/>
  <c r="O161" i="1"/>
  <c r="P161" i="1"/>
  <c r="Q161" i="1" s="1"/>
  <c r="O163" i="1"/>
  <c r="P163" i="1"/>
  <c r="Q163" i="1"/>
  <c r="F164" i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O164" i="1"/>
  <c r="P164" i="1"/>
  <c r="Q164" i="1" s="1"/>
  <c r="O165" i="1"/>
  <c r="P165" i="1"/>
  <c r="Q165" i="1" s="1"/>
  <c r="O167" i="1"/>
  <c r="P167" i="1"/>
  <c r="Q167" i="1"/>
  <c r="O168" i="1"/>
  <c r="P168" i="1"/>
  <c r="Q168" i="1" s="1"/>
  <c r="O170" i="1"/>
  <c r="P170" i="1"/>
  <c r="Q170" i="1" s="1"/>
  <c r="O172" i="1"/>
  <c r="P172" i="1"/>
  <c r="Q172" i="1" s="1"/>
  <c r="O174" i="1"/>
  <c r="P174" i="1"/>
  <c r="Q174" i="1" s="1"/>
  <c r="O175" i="1"/>
  <c r="P175" i="1"/>
  <c r="Q175" i="1" s="1"/>
  <c r="O176" i="1"/>
  <c r="P176" i="1"/>
  <c r="Q176" i="1" s="1"/>
  <c r="O178" i="1"/>
  <c r="P178" i="1"/>
  <c r="Q178" i="1"/>
  <c r="O179" i="1"/>
  <c r="P179" i="1"/>
  <c r="Q179" i="1" s="1"/>
  <c r="O180" i="1"/>
  <c r="P180" i="1"/>
  <c r="Q180" i="1" s="1"/>
  <c r="O181" i="1"/>
  <c r="P181" i="1"/>
  <c r="Q181" i="1" s="1"/>
  <c r="O182" i="1"/>
  <c r="P182" i="1"/>
  <c r="Q182" i="1" s="1"/>
  <c r="O183" i="1"/>
  <c r="P183" i="1"/>
  <c r="Q183" i="1" s="1"/>
  <c r="O184" i="1"/>
  <c r="P184" i="1"/>
  <c r="Q184" i="1" s="1"/>
  <c r="O185" i="1"/>
  <c r="P185" i="1"/>
  <c r="Q185" i="1" s="1"/>
  <c r="O186" i="1"/>
  <c r="P186" i="1"/>
  <c r="Q186" i="1" s="1"/>
  <c r="O187" i="1"/>
  <c r="P187" i="1"/>
  <c r="Q187" i="1" s="1"/>
  <c r="O188" i="1"/>
  <c r="P188" i="1"/>
  <c r="Q188" i="1" s="1"/>
  <c r="O189" i="1"/>
  <c r="P189" i="1"/>
  <c r="Q189" i="1"/>
  <c r="O190" i="1"/>
  <c r="P190" i="1"/>
  <c r="Q190" i="1" s="1"/>
  <c r="O191" i="1"/>
  <c r="P191" i="1"/>
  <c r="Q191" i="1" s="1"/>
  <c r="O192" i="1"/>
  <c r="P192" i="1"/>
  <c r="Q192" i="1" s="1"/>
  <c r="O193" i="1"/>
  <c r="P193" i="1"/>
  <c r="Q193" i="1" s="1"/>
  <c r="O194" i="1"/>
  <c r="P194" i="1"/>
  <c r="Q194" i="1" s="1"/>
  <c r="O195" i="1"/>
  <c r="P195" i="1"/>
  <c r="Q195" i="1" s="1"/>
  <c r="O196" i="1"/>
  <c r="P196" i="1"/>
  <c r="Q196" i="1" s="1"/>
  <c r="O197" i="1"/>
  <c r="P197" i="1"/>
  <c r="Q197" i="1" s="1"/>
  <c r="O198" i="1"/>
  <c r="P198" i="1"/>
  <c r="Q198" i="1" s="1"/>
  <c r="O199" i="1"/>
  <c r="P199" i="1"/>
  <c r="Q199" i="1" s="1"/>
  <c r="O200" i="1"/>
  <c r="P200" i="1"/>
  <c r="Q200" i="1" s="1"/>
  <c r="O201" i="1"/>
  <c r="P201" i="1"/>
  <c r="Q201" i="1"/>
  <c r="O202" i="1"/>
  <c r="P202" i="1"/>
  <c r="Q202" i="1" s="1"/>
  <c r="O203" i="1"/>
  <c r="P203" i="1"/>
  <c r="Q203" i="1" s="1"/>
  <c r="O204" i="1"/>
  <c r="P204" i="1"/>
  <c r="Q204" i="1" s="1"/>
  <c r="O205" i="1"/>
  <c r="P205" i="1"/>
  <c r="Q205" i="1" s="1"/>
  <c r="O206" i="1"/>
  <c r="P206" i="1"/>
  <c r="Q206" i="1" s="1"/>
  <c r="O207" i="1"/>
  <c r="P207" i="1"/>
  <c r="Q207" i="1" s="1"/>
  <c r="O208" i="1"/>
  <c r="P208" i="1"/>
  <c r="Q208" i="1" s="1"/>
  <c r="O209" i="1"/>
  <c r="P209" i="1"/>
  <c r="Q209" i="1" s="1"/>
  <c r="O210" i="1"/>
  <c r="P210" i="1"/>
  <c r="Q210" i="1" s="1"/>
  <c r="O211" i="1"/>
  <c r="P211" i="1"/>
  <c r="Q211" i="1" s="1"/>
  <c r="O212" i="1"/>
  <c r="P212" i="1"/>
  <c r="Q212" i="1" s="1"/>
  <c r="O215" i="1"/>
  <c r="P215" i="1"/>
  <c r="Q215" i="1"/>
  <c r="O216" i="1"/>
  <c r="P216" i="1"/>
  <c r="Q216" i="1" s="1"/>
  <c r="O217" i="1"/>
  <c r="P217" i="1"/>
  <c r="Q217" i="1" s="1"/>
  <c r="O218" i="1"/>
  <c r="P218" i="1"/>
  <c r="Q218" i="1" s="1"/>
  <c r="O219" i="1"/>
  <c r="P219" i="1"/>
  <c r="Q219" i="1" s="1"/>
  <c r="O220" i="1"/>
  <c r="P220" i="1"/>
  <c r="Q220" i="1" s="1"/>
  <c r="O221" i="1"/>
  <c r="P221" i="1"/>
  <c r="Q221" i="1" s="1"/>
  <c r="O222" i="1"/>
  <c r="P222" i="1"/>
  <c r="Q222" i="1" s="1"/>
  <c r="O223" i="1"/>
  <c r="P223" i="1"/>
  <c r="Q223" i="1" s="1"/>
  <c r="O224" i="1"/>
  <c r="P224" i="1"/>
  <c r="Q224" i="1" s="1"/>
  <c r="O225" i="1"/>
  <c r="P225" i="1"/>
  <c r="Q225" i="1"/>
  <c r="O226" i="1"/>
  <c r="P226" i="1"/>
  <c r="Q226" i="1" s="1"/>
  <c r="O227" i="1"/>
  <c r="P227" i="1"/>
  <c r="Q227" i="1" s="1"/>
  <c r="O228" i="1"/>
  <c r="P228" i="1"/>
  <c r="Q228" i="1" s="1"/>
  <c r="O229" i="1"/>
  <c r="P229" i="1"/>
  <c r="Q229" i="1" s="1"/>
  <c r="O230" i="1"/>
  <c r="P230" i="1"/>
  <c r="Q230" i="1" s="1"/>
  <c r="O231" i="1"/>
  <c r="P231" i="1"/>
  <c r="Q231" i="1" s="1"/>
  <c r="O232" i="1"/>
  <c r="P232" i="1"/>
  <c r="Q232" i="1" s="1"/>
  <c r="O233" i="1"/>
  <c r="P233" i="1"/>
  <c r="Q233" i="1" s="1"/>
  <c r="O234" i="1"/>
  <c r="P234" i="1"/>
  <c r="Q234" i="1" s="1"/>
  <c r="O235" i="1"/>
  <c r="P235" i="1"/>
  <c r="Q235" i="1" s="1"/>
  <c r="O236" i="1"/>
  <c r="P236" i="1"/>
  <c r="Q236" i="1" s="1"/>
  <c r="O237" i="1"/>
  <c r="P237" i="1"/>
  <c r="Q237" i="1"/>
  <c r="O238" i="1"/>
  <c r="P238" i="1"/>
  <c r="Q238" i="1" s="1"/>
  <c r="O239" i="1"/>
  <c r="P239" i="1"/>
  <c r="Q239" i="1" s="1"/>
  <c r="O240" i="1"/>
  <c r="P240" i="1"/>
  <c r="Q240" i="1" s="1"/>
  <c r="O241" i="1"/>
  <c r="P241" i="1"/>
  <c r="Q241" i="1" s="1"/>
  <c r="O242" i="1"/>
  <c r="P242" i="1"/>
  <c r="Q242" i="1" s="1"/>
  <c r="O243" i="1"/>
  <c r="P243" i="1"/>
  <c r="Q243" i="1" s="1"/>
  <c r="O244" i="1"/>
  <c r="P244" i="1"/>
  <c r="Q244" i="1" s="1"/>
  <c r="O245" i="1"/>
  <c r="P245" i="1"/>
  <c r="Q245" i="1" s="1"/>
  <c r="O246" i="1"/>
  <c r="P246" i="1"/>
  <c r="Q246" i="1" s="1"/>
  <c r="O247" i="1"/>
  <c r="P247" i="1"/>
  <c r="Q247" i="1" s="1"/>
  <c r="O248" i="1"/>
  <c r="P248" i="1"/>
  <c r="Q248" i="1" s="1"/>
  <c r="O249" i="1"/>
  <c r="P249" i="1"/>
  <c r="Q249" i="1"/>
  <c r="O250" i="1"/>
  <c r="P250" i="1"/>
  <c r="Q250" i="1" s="1"/>
  <c r="O251" i="1"/>
  <c r="P251" i="1"/>
  <c r="Q251" i="1" s="1"/>
  <c r="O252" i="1"/>
  <c r="P252" i="1"/>
  <c r="Q252" i="1" s="1"/>
  <c r="O253" i="1"/>
  <c r="P253" i="1"/>
  <c r="Q253" i="1" s="1"/>
  <c r="O254" i="1"/>
  <c r="P254" i="1"/>
  <c r="Q254" i="1" s="1"/>
  <c r="O255" i="1"/>
  <c r="P255" i="1"/>
  <c r="Q255" i="1" s="1"/>
  <c r="O256" i="1"/>
  <c r="P256" i="1"/>
  <c r="Q256" i="1" s="1"/>
  <c r="O257" i="1"/>
  <c r="P257" i="1"/>
  <c r="Q257" i="1" s="1"/>
  <c r="O258" i="1"/>
  <c r="P258" i="1"/>
  <c r="Q258" i="1" s="1"/>
  <c r="O259" i="1"/>
  <c r="P259" i="1"/>
  <c r="Q259" i="1" s="1"/>
  <c r="O260" i="1"/>
  <c r="P260" i="1"/>
  <c r="Q260" i="1" s="1"/>
  <c r="O261" i="1"/>
  <c r="P261" i="1"/>
  <c r="Q261" i="1" s="1"/>
  <c r="O262" i="1"/>
  <c r="P262" i="1"/>
  <c r="Q262" i="1"/>
  <c r="O263" i="1"/>
  <c r="P263" i="1"/>
  <c r="Q263" i="1" s="1"/>
  <c r="O264" i="1"/>
  <c r="P264" i="1"/>
  <c r="Q264" i="1" s="1"/>
  <c r="O265" i="1"/>
  <c r="P265" i="1"/>
  <c r="Q265" i="1" s="1"/>
  <c r="O266" i="1"/>
  <c r="P266" i="1"/>
  <c r="Q266" i="1" s="1"/>
  <c r="O267" i="1"/>
  <c r="P267" i="1"/>
  <c r="Q267" i="1" s="1"/>
  <c r="O268" i="1"/>
  <c r="P268" i="1"/>
  <c r="Q268" i="1" s="1"/>
  <c r="O269" i="1"/>
  <c r="P269" i="1"/>
  <c r="Q269" i="1" s="1"/>
  <c r="O270" i="1"/>
  <c r="P270" i="1"/>
  <c r="Q270" i="1" s="1"/>
  <c r="O271" i="1"/>
  <c r="P271" i="1"/>
  <c r="Q271" i="1" s="1"/>
  <c r="O272" i="1"/>
  <c r="P272" i="1"/>
  <c r="Q272" i="1" s="1"/>
  <c r="O273" i="1"/>
  <c r="P273" i="1"/>
  <c r="Q273" i="1"/>
  <c r="O274" i="1"/>
  <c r="P274" i="1"/>
  <c r="Q274" i="1" s="1"/>
  <c r="O275" i="1"/>
  <c r="P275" i="1"/>
  <c r="Q275" i="1" s="1"/>
  <c r="O276" i="1"/>
  <c r="P276" i="1"/>
  <c r="Q276" i="1" s="1"/>
  <c r="O277" i="1"/>
  <c r="P277" i="1"/>
  <c r="Q277" i="1" s="1"/>
  <c r="O278" i="1"/>
  <c r="P278" i="1"/>
  <c r="Q278" i="1" s="1"/>
  <c r="O279" i="1"/>
  <c r="P279" i="1"/>
  <c r="Q279" i="1" s="1"/>
  <c r="O280" i="1"/>
  <c r="P280" i="1"/>
  <c r="Q280" i="1" s="1"/>
  <c r="O281" i="1"/>
  <c r="P281" i="1"/>
  <c r="Q281" i="1" s="1"/>
  <c r="O282" i="1"/>
  <c r="P282" i="1"/>
  <c r="Q282" i="1" s="1"/>
  <c r="O283" i="1"/>
  <c r="P283" i="1"/>
  <c r="Q283" i="1" s="1"/>
  <c r="O284" i="1"/>
  <c r="P284" i="1"/>
  <c r="Q284" i="1"/>
  <c r="O285" i="1"/>
  <c r="P285" i="1"/>
  <c r="Q285" i="1" s="1"/>
  <c r="O286" i="1"/>
  <c r="P286" i="1"/>
  <c r="Q286" i="1" s="1"/>
  <c r="O287" i="1"/>
  <c r="P287" i="1"/>
  <c r="Q287" i="1" s="1"/>
  <c r="O288" i="1"/>
  <c r="P288" i="1"/>
  <c r="Q288" i="1" s="1"/>
  <c r="O289" i="1"/>
  <c r="P289" i="1"/>
  <c r="Q289" i="1" s="1"/>
  <c r="O290" i="1"/>
  <c r="P290" i="1"/>
  <c r="Q290" i="1" s="1"/>
  <c r="O291" i="1"/>
  <c r="P291" i="1"/>
  <c r="Q291" i="1" s="1"/>
  <c r="O292" i="1"/>
  <c r="P292" i="1"/>
  <c r="Q292" i="1" s="1"/>
  <c r="O293" i="1"/>
  <c r="P293" i="1"/>
  <c r="Q293" i="1" s="1"/>
  <c r="O294" i="1"/>
  <c r="P294" i="1"/>
  <c r="Q294" i="1"/>
  <c r="O295" i="1"/>
  <c r="P295" i="1"/>
  <c r="Q295" i="1" s="1"/>
  <c r="O296" i="1"/>
  <c r="P296" i="1"/>
  <c r="Q296" i="1" s="1"/>
  <c r="O297" i="1"/>
  <c r="P297" i="1"/>
  <c r="Q297" i="1" s="1"/>
  <c r="O298" i="1"/>
  <c r="P298" i="1"/>
  <c r="Q298" i="1" s="1"/>
  <c r="O299" i="1"/>
  <c r="P299" i="1"/>
  <c r="Q299" i="1" s="1"/>
  <c r="O300" i="1"/>
  <c r="P300" i="1"/>
  <c r="Q300" i="1" s="1"/>
  <c r="O301" i="1"/>
  <c r="P301" i="1"/>
  <c r="Q301" i="1" s="1"/>
  <c r="O302" i="1"/>
  <c r="P302" i="1"/>
  <c r="Q302" i="1" s="1"/>
  <c r="O303" i="1"/>
  <c r="P303" i="1"/>
  <c r="Q303" i="1" s="1"/>
  <c r="O304" i="1"/>
  <c r="P304" i="1"/>
  <c r="Q304" i="1" s="1"/>
  <c r="O305" i="1"/>
  <c r="P305" i="1"/>
  <c r="Q305" i="1"/>
  <c r="O307" i="1"/>
  <c r="P307" i="1"/>
  <c r="Q307" i="1" s="1"/>
  <c r="O308" i="1"/>
  <c r="P308" i="1"/>
  <c r="Q308" i="1" s="1"/>
  <c r="O309" i="1"/>
  <c r="P309" i="1"/>
  <c r="Q309" i="1" s="1"/>
  <c r="O310" i="1"/>
  <c r="P310" i="1"/>
  <c r="Q310" i="1" s="1"/>
  <c r="O311" i="1"/>
  <c r="P311" i="1"/>
  <c r="Q311" i="1" s="1"/>
  <c r="O312" i="1"/>
  <c r="P312" i="1"/>
  <c r="Q312" i="1" s="1"/>
  <c r="O313" i="1"/>
  <c r="P313" i="1"/>
  <c r="Q313" i="1" s="1"/>
  <c r="O314" i="1"/>
  <c r="P314" i="1"/>
  <c r="Q314" i="1" s="1"/>
  <c r="O315" i="1"/>
  <c r="P315" i="1"/>
  <c r="Q315" i="1" s="1"/>
  <c r="O316" i="1"/>
  <c r="P316" i="1"/>
  <c r="Q316" i="1" s="1"/>
  <c r="O317" i="1"/>
  <c r="P317" i="1"/>
  <c r="Q317" i="1"/>
  <c r="O318" i="1"/>
  <c r="P318" i="1"/>
  <c r="Q318" i="1" s="1"/>
  <c r="O319" i="1"/>
  <c r="P319" i="1"/>
  <c r="Q319" i="1" s="1"/>
  <c r="O320" i="1"/>
  <c r="P320" i="1"/>
  <c r="Q320" i="1" s="1"/>
  <c r="O321" i="1"/>
  <c r="P321" i="1"/>
  <c r="Q321" i="1" s="1"/>
  <c r="O322" i="1"/>
  <c r="P322" i="1"/>
  <c r="Q322" i="1" s="1"/>
  <c r="O323" i="1"/>
  <c r="P323" i="1"/>
  <c r="Q323" i="1" s="1"/>
  <c r="O324" i="1"/>
  <c r="P324" i="1"/>
  <c r="Q324" i="1" s="1"/>
  <c r="O325" i="1"/>
  <c r="P325" i="1"/>
  <c r="Q325" i="1" s="1"/>
  <c r="O326" i="1"/>
  <c r="P326" i="1"/>
  <c r="Q326" i="1"/>
  <c r="O327" i="1"/>
  <c r="P327" i="1"/>
  <c r="Q327" i="1" s="1"/>
  <c r="O328" i="1"/>
  <c r="P328" i="1"/>
  <c r="Q328" i="1" s="1"/>
  <c r="O329" i="1"/>
  <c r="P329" i="1"/>
  <c r="Q329" i="1" s="1"/>
  <c r="O330" i="1"/>
  <c r="P330" i="1"/>
  <c r="Q330" i="1" s="1"/>
  <c r="O331" i="1"/>
  <c r="P331" i="1"/>
  <c r="Q331" i="1" s="1"/>
  <c r="O332" i="1"/>
  <c r="P332" i="1"/>
  <c r="Q332" i="1" s="1"/>
  <c r="O333" i="1"/>
  <c r="P333" i="1"/>
  <c r="Q333" i="1" s="1"/>
  <c r="O334" i="1"/>
  <c r="P334" i="1"/>
  <c r="Q334" i="1" s="1"/>
  <c r="O335" i="1"/>
  <c r="P335" i="1"/>
  <c r="Q335" i="1"/>
  <c r="O336" i="1"/>
  <c r="P336" i="1"/>
  <c r="Q336" i="1" s="1"/>
  <c r="O337" i="1"/>
  <c r="P337" i="1"/>
  <c r="Q337" i="1" s="1"/>
  <c r="O338" i="1"/>
  <c r="P338" i="1"/>
  <c r="Q338" i="1" s="1"/>
  <c r="O339" i="1"/>
  <c r="P339" i="1"/>
  <c r="Q339" i="1" s="1"/>
  <c r="O340" i="1"/>
  <c r="P340" i="1"/>
  <c r="Q340" i="1" s="1"/>
  <c r="O341" i="1"/>
  <c r="P341" i="1"/>
  <c r="Q341" i="1" s="1"/>
  <c r="O342" i="1"/>
  <c r="P342" i="1"/>
  <c r="Q342" i="1" s="1"/>
  <c r="O343" i="1"/>
  <c r="P343" i="1"/>
  <c r="Q343" i="1" s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 s="1"/>
  <c r="O348" i="1"/>
  <c r="P348" i="1"/>
  <c r="Q348" i="1" s="1"/>
  <c r="O349" i="1"/>
  <c r="P349" i="1"/>
  <c r="Q349" i="1" s="1"/>
  <c r="O350" i="1"/>
  <c r="P350" i="1"/>
  <c r="Q350" i="1" s="1"/>
  <c r="O351" i="1"/>
  <c r="P351" i="1"/>
  <c r="Q351" i="1" s="1"/>
  <c r="O352" i="1"/>
  <c r="P352" i="1"/>
  <c r="Q352" i="1" s="1"/>
  <c r="O353" i="1"/>
  <c r="P353" i="1"/>
  <c r="Q353" i="1" s="1"/>
  <c r="O354" i="1"/>
  <c r="P354" i="1"/>
  <c r="Q354" i="1" s="1"/>
  <c r="O355" i="1"/>
  <c r="P355" i="1"/>
  <c r="Q355" i="1" s="1"/>
  <c r="O356" i="1"/>
  <c r="P356" i="1"/>
  <c r="Q356" i="1" s="1"/>
  <c r="O357" i="1"/>
  <c r="P357" i="1"/>
  <c r="Q357" i="1"/>
  <c r="O358" i="1"/>
  <c r="P358" i="1"/>
  <c r="Q358" i="1" s="1"/>
  <c r="O359" i="1"/>
  <c r="P359" i="1"/>
  <c r="Q359" i="1" s="1"/>
  <c r="O360" i="1"/>
  <c r="P360" i="1"/>
  <c r="Q360" i="1" s="1"/>
  <c r="O361" i="1"/>
  <c r="P361" i="1"/>
  <c r="Q361" i="1" s="1"/>
  <c r="O362" i="1"/>
  <c r="P362" i="1"/>
  <c r="Q362" i="1" s="1"/>
  <c r="O363" i="1"/>
  <c r="P363" i="1"/>
  <c r="Q363" i="1"/>
  <c r="O364" i="1"/>
  <c r="P364" i="1"/>
  <c r="Q364" i="1" s="1"/>
  <c r="O365" i="1"/>
  <c r="P365" i="1"/>
  <c r="Q365" i="1" s="1"/>
  <c r="O366" i="1"/>
  <c r="P366" i="1"/>
  <c r="Q366" i="1" s="1"/>
  <c r="O367" i="1"/>
  <c r="P367" i="1"/>
  <c r="Q367" i="1" s="1"/>
  <c r="O368" i="1"/>
  <c r="P368" i="1"/>
  <c r="Q368" i="1" s="1"/>
  <c r="O369" i="1"/>
  <c r="P369" i="1"/>
  <c r="Q369" i="1" s="1"/>
  <c r="O370" i="1"/>
  <c r="P370" i="1"/>
  <c r="Q370" i="1" s="1"/>
  <c r="O371" i="1"/>
  <c r="P371" i="1"/>
  <c r="Q371" i="1"/>
  <c r="O372" i="1"/>
  <c r="P372" i="1"/>
  <c r="Q372" i="1" s="1"/>
  <c r="O373" i="1"/>
  <c r="P373" i="1"/>
  <c r="Q373" i="1" s="1"/>
  <c r="O376" i="1"/>
  <c r="P376" i="1"/>
  <c r="Q376" i="1" s="1"/>
  <c r="O377" i="1"/>
  <c r="P377" i="1"/>
  <c r="Q377" i="1" s="1"/>
  <c r="O378" i="1"/>
  <c r="P378" i="1"/>
  <c r="Q378" i="1" s="1"/>
  <c r="O379" i="1"/>
  <c r="P379" i="1"/>
  <c r="Q379" i="1" s="1"/>
  <c r="O380" i="1"/>
  <c r="P380" i="1"/>
  <c r="Q380" i="1" s="1"/>
  <c r="O381" i="1"/>
  <c r="P381" i="1"/>
  <c r="Q381" i="1" s="1"/>
  <c r="O382" i="1"/>
  <c r="P382" i="1"/>
  <c r="Q382" i="1" s="1"/>
  <c r="O383" i="1"/>
  <c r="P383" i="1"/>
  <c r="Q383" i="1"/>
  <c r="O384" i="1"/>
  <c r="P384" i="1"/>
  <c r="Q384" i="1" s="1"/>
  <c r="O385" i="1"/>
  <c r="P385" i="1"/>
  <c r="Q385" i="1" s="1"/>
  <c r="O386" i="1"/>
  <c r="P386" i="1"/>
  <c r="Q386" i="1" s="1"/>
  <c r="O388" i="1"/>
  <c r="P388" i="1"/>
  <c r="Q388" i="1" s="1"/>
  <c r="O389" i="1"/>
  <c r="P389" i="1"/>
  <c r="Q389" i="1" s="1"/>
  <c r="O390" i="1"/>
  <c r="P390" i="1"/>
  <c r="Q390" i="1" s="1"/>
  <c r="O391" i="1"/>
  <c r="P391" i="1"/>
  <c r="Q391" i="1" s="1"/>
  <c r="O392" i="1"/>
  <c r="P392" i="1"/>
  <c r="Q392" i="1" s="1"/>
  <c r="O393" i="1"/>
  <c r="P393" i="1"/>
  <c r="Q393" i="1" s="1"/>
  <c r="Q479" i="1"/>
  <c r="Q471" i="1" l="1"/>
  <c r="Q469" i="1"/>
  <c r="Q483" i="1"/>
  <c r="Q488" i="1"/>
  <c r="Q527" i="1"/>
  <c r="Q414" i="1"/>
  <c r="Q444" i="1"/>
  <c r="Q446" i="1"/>
  <c r="Q448" i="1"/>
  <c r="Q454" i="1"/>
  <c r="Q468" i="1"/>
  <c r="Q466" i="1"/>
  <c r="Q430" i="1"/>
  <c r="Q432" i="1"/>
  <c r="Q474" i="1"/>
  <c r="Q487" i="1"/>
  <c r="Q495" i="1"/>
  <c r="Q499" i="1"/>
  <c r="Q502" i="1"/>
  <c r="Q507" i="1"/>
  <c r="Q521" i="1"/>
  <c r="Q525" i="1"/>
  <c r="Q436" i="1"/>
  <c r="Q440" i="1"/>
  <c r="Q445" i="1"/>
  <c r="Q449" i="1"/>
  <c r="Q453" i="1"/>
  <c r="Q455" i="1"/>
  <c r="Q457" i="1"/>
  <c r="Q461" i="1"/>
  <c r="Q463" i="1"/>
  <c r="Q465" i="1"/>
  <c r="Q481" i="1"/>
  <c r="Q504" i="1"/>
  <c r="Q508" i="1"/>
  <c r="Q512" i="1"/>
  <c r="Q523" i="1"/>
  <c r="Q533" i="1"/>
  <c r="Q493" i="1"/>
  <c r="Q475" i="1"/>
  <c r="Q473" i="1"/>
  <c r="Q518" i="1"/>
  <c r="Q520" i="1"/>
  <c r="Q534" i="1"/>
  <c r="Q472" i="1"/>
  <c r="Q470" i="1"/>
  <c r="Q417" i="1"/>
  <c r="Q421" i="1"/>
  <c r="Q423" i="1"/>
  <c r="Q425" i="1"/>
  <c r="Q441" i="1"/>
  <c r="Q426" i="1"/>
  <c r="Q450" i="1"/>
  <c r="Q452" i="1"/>
  <c r="Q456" i="1"/>
  <c r="Q458" i="1"/>
  <c r="Q460" i="1"/>
  <c r="Q462" i="1"/>
  <c r="Q464" i="1"/>
  <c r="Q478" i="1"/>
  <c r="Q490" i="1"/>
  <c r="Q497" i="1"/>
  <c r="Q501" i="1"/>
  <c r="Q476" i="1"/>
  <c r="Q489" i="1"/>
</calcChain>
</file>

<file path=xl/sharedStrings.xml><?xml version="1.0" encoding="utf-8"?>
<sst xmlns="http://schemas.openxmlformats.org/spreadsheetml/2006/main" count="3161" uniqueCount="107">
  <si>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</si>
  <si>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</si>
  <si>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</si>
  <si>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</si>
  <si>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</si>
  <si>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</si>
  <si>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</si>
  <si>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</si>
  <si>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</si>
  <si>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</si>
  <si>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</si>
  <si>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</si>
  <si>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</si>
  <si>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</si>
  <si>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</si>
  <si>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</si>
  <si>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</si>
  <si>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</si>
  <si>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</si>
  <si>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</si>
  <si>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</si>
  <si>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</si>
  <si>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</si>
  <si>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</si>
  <si>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</si>
  <si>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</si>
  <si>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</si>
  <si>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</si>
  <si>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</si>
  <si>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</si>
  <si>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</si>
  <si>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</si>
  <si>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</si>
  <si>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</si>
  <si>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</si>
  <si>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</si>
  <si>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</si>
  <si>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</si>
  <si>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</si>
  <si>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</si>
  <si>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</si>
  <si>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</si>
  <si>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</si>
  <si>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</si>
  <si>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</si>
  <si>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</si>
  <si>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</si>
  <si>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</si>
  <si>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</si>
  <si>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</si>
  <si>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</si>
  <si>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</si>
  <si>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</si>
  <si>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</si>
  <si>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</si>
  <si>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</si>
  <si>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</si>
  <si>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</si>
  <si>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</si>
  <si>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</si>
  <si>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</si>
  <si>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</si>
  <si>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</si>
  <si>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</si>
  <si>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</si>
  <si>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</si>
  <si>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</si>
  <si>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</si>
  <si>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</si>
  <si>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</si>
  <si>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</si>
  <si>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</si>
  <si>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</si>
  <si>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</si>
  <si>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</si>
  <si>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</si>
  <si>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</si>
  <si>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</si>
  <si>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</si>
  <si>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</si>
  <si>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</si>
  <si>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</si>
  <si>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</si>
  <si>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</si>
  <si>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</si>
  <si>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</si>
  <si>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</si>
  <si>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</si>
  <si>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</si>
  <si>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</si>
  <si>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</si>
  <si>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</si>
  <si>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</si>
  <si>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</si>
  <si>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</si>
  <si>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</si>
  <si>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</si>
  <si>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</si>
  <si>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</si>
  <si>
    <t>DTfil1</t>
  </si>
  <si>
    <t>DTfil2</t>
  </si>
  <si>
    <t>LBJ R2</t>
  </si>
  <si>
    <t>N1 SRC</t>
  </si>
  <si>
    <t>N2 SRC</t>
  </si>
  <si>
    <t>DAM SRC</t>
  </si>
  <si>
    <t>LBJ SRC</t>
  </si>
  <si>
    <t>QUARRY 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</si>
</sst>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" fontId="1" fillId="0" borderId="7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0" fillId="6" borderId="0" xfId="0" applyFill="1" applyBorder="1"/>
    <xf numFmtId="0" fontId="0" fillId="3" borderId="0" xfId="0" applyFill="1" applyBorder="1"/>
    <xf numFmtId="1" fontId="0" fillId="6" borderId="0" xfId="0" applyNumberFormat="1" applyFill="1" applyBorder="1"/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165" fontId="2" fillId="0" borderId="6" xfId="0" applyNumberFormat="1" applyFont="1" applyBorder="1"/>
    <xf numFmtId="1" fontId="2" fillId="3" borderId="6" xfId="0" applyNumberFormat="1" applyFont="1" applyFill="1" applyBorder="1"/>
    <xf numFmtId="14" fontId="3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/>
    <xf numFmtId="14" fontId="4" fillId="0" borderId="6" xfId="0" applyNumberFormat="1" applyFont="1" applyBorder="1" applyAlignment="1"/>
    <xf numFmtId="14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166" fontId="3" fillId="0" borderId="6" xfId="0" applyNumberFormat="1" applyFont="1" applyBorder="1" applyAlignment="1">
      <alignment horizontal="right" wrapText="1"/>
    </xf>
    <xf numFmtId="166" fontId="3" fillId="0" borderId="6" xfId="0" applyNumberFormat="1" applyFont="1" applyBorder="1" applyAlignment="1">
      <alignment wrapText="1"/>
    </xf>
    <xf numFmtId="166" fontId="4" fillId="0" borderId="6" xfId="0" applyNumberFormat="1" applyFont="1" applyBorder="1" applyAlignment="1"/>
    <xf numFmtId="166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workbookViewId="0">
      <pane xSplit="7" ySplit="1" topLeftCell="H1033" activePane="bottomRight" state="frozen"/>
      <selection pane="topRight" activeCell="H1" sqref="H1"/>
      <selection pane="bottomLeft" activeCell="A376" sqref="A376"/>
      <selection pane="bottomRight" activeCell="A814" sqref="A814:Q1051"/>
    </sheetView>
  </sheetViews>
  <sheetFormatPr defaultRowHeight="15" x14ac:dyDescent="0.25"/>
  <cols>
    <col min="1" max="1" width="10.140625" style="92" customWidth="1"/>
    <col min="2" max="2" width="9.140625" style="82"/>
    <col min="3" max="3" width="15.7109375" style="61" customWidth="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10.5703125" style="61" bestFit="1" customWidth="1"/>
    <col min="9" max="9" width="10.7109375" style="61" customWidth="1"/>
    <col min="10" max="10" width="4" style="61" customWidth="1"/>
    <col min="11" max="11" width="8.57031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90" t="s">
        <v>0</v>
      </c>
      <c r="B1" s="110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91">
        <v>40914</v>
      </c>
      <c r="B2" s="111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91">
        <v>40914</v>
      </c>
      <c r="B3" s="111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91">
        <v>40915</v>
      </c>
      <c r="B4" s="111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91">
        <v>40915</v>
      </c>
      <c r="B5" s="111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91">
        <v>40919</v>
      </c>
      <c r="B6" s="111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91">
        <v>40919</v>
      </c>
      <c r="B7" s="111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91">
        <v>40919</v>
      </c>
      <c r="B8" s="111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91">
        <v>40920</v>
      </c>
      <c r="B9" s="111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91">
        <v>40920</v>
      </c>
      <c r="B10" s="111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91">
        <v>40920</v>
      </c>
      <c r="B11" s="111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91">
        <v>40920</v>
      </c>
      <c r="B12" s="111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91">
        <v>40920</v>
      </c>
      <c r="B13" s="111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91">
        <v>40921</v>
      </c>
      <c r="B14" s="111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91">
        <v>40921</v>
      </c>
      <c r="B15" s="111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91">
        <v>40926</v>
      </c>
      <c r="B16" s="111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91">
        <v>40926</v>
      </c>
      <c r="B17" s="111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91">
        <v>40926</v>
      </c>
      <c r="B18" s="111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91">
        <v>40926</v>
      </c>
      <c r="B19" s="111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91">
        <v>40926</v>
      </c>
      <c r="B20" s="111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91">
        <v>40926</v>
      </c>
      <c r="B21" s="112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91">
        <v>40926</v>
      </c>
      <c r="B22" s="112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91">
        <v>40926</v>
      </c>
      <c r="B23" s="111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91">
        <v>40927</v>
      </c>
      <c r="B24" s="111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91">
        <v>40927</v>
      </c>
      <c r="B25" s="111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91">
        <v>40927</v>
      </c>
      <c r="B26" s="111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91">
        <v>40927</v>
      </c>
      <c r="B27" s="111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91">
        <v>40927</v>
      </c>
      <c r="B28" s="111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91">
        <v>40927</v>
      </c>
      <c r="B29" s="111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91">
        <v>40927</v>
      </c>
      <c r="B30" s="111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92">
        <v>40926</v>
      </c>
      <c r="B32" s="111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92">
        <v>40926</v>
      </c>
      <c r="B33" s="111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92">
        <v>40926</v>
      </c>
      <c r="B34" s="111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92">
        <v>40926</v>
      </c>
      <c r="B35" s="111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92">
        <v>40931</v>
      </c>
      <c r="B36" s="111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92">
        <v>40928</v>
      </c>
      <c r="B37" s="111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92">
        <v>40928</v>
      </c>
      <c r="B38" s="111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92">
        <v>40928</v>
      </c>
      <c r="B39" s="111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>N39-H39</f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92">
        <v>40928</v>
      </c>
      <c r="B40" s="111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92">
        <v>40926</v>
      </c>
      <c r="B41" s="111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92">
        <v>40931</v>
      </c>
      <c r="B42" s="111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92">
        <v>40931</v>
      </c>
      <c r="B43" s="111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92">
        <v>40926</v>
      </c>
      <c r="B44" s="111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92">
        <v>40931</v>
      </c>
      <c r="B45" s="111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92">
        <v>40931</v>
      </c>
      <c r="B46" s="111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92">
        <v>40926</v>
      </c>
      <c r="B47" s="111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92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92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92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92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92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92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92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92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92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92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92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92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92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92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92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92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92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92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92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92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92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92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92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92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92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92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92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92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92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92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92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92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92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92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92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92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92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92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92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92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92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92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92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92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92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92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92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92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92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92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92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92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92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92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92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92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92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92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92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92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92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92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92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92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92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92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92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92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92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92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92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92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92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92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92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92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92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92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92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92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92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92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92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92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92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92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92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92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92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92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92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92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92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92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92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92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92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92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92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92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92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92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92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92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92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92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92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92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92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92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92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92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92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92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92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92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92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92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92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92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92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92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92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92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92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92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92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92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92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92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92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92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92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92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92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92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92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92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92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92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92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92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92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92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92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92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92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92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92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92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92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92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92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92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92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92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92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93"/>
      <c r="B213" s="113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92" t="s">
        <v>62</v>
      </c>
    </row>
    <row r="215" spans="1:17" x14ac:dyDescent="0.25">
      <c r="A215" s="92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92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92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92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92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92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92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92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92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92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92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92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92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92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92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92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92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92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92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92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92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92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92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92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92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92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92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92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92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92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92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92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92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92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92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92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92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92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92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92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92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92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92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92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92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92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92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92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92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92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92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92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92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92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92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92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92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92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92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92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92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92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92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92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92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92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92">
        <v>41356</v>
      </c>
      <c r="B281" s="114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92">
        <v>41356</v>
      </c>
      <c r="B282" s="114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92">
        <v>41356</v>
      </c>
      <c r="B283" s="114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92">
        <v>41356</v>
      </c>
      <c r="B284" s="114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92">
        <v>41356</v>
      </c>
      <c r="B285" s="114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92">
        <v>41356</v>
      </c>
      <c r="B286" s="114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92">
        <v>41356</v>
      </c>
      <c r="B287" s="114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92">
        <v>41356</v>
      </c>
      <c r="B288" s="114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92">
        <v>41356</v>
      </c>
      <c r="B289" s="114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92">
        <v>41356</v>
      </c>
      <c r="B290" s="114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92">
        <v>41356</v>
      </c>
      <c r="B291" s="114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92">
        <v>41356</v>
      </c>
      <c r="B292" s="114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92">
        <v>41356</v>
      </c>
      <c r="B293" s="114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92">
        <v>41356</v>
      </c>
      <c r="B294" s="114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92">
        <v>41356</v>
      </c>
      <c r="B295" s="114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92">
        <v>41356</v>
      </c>
      <c r="B296" s="114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92">
        <v>41359</v>
      </c>
      <c r="B297" s="114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92">
        <v>41359</v>
      </c>
      <c r="B298" s="114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92">
        <v>41359</v>
      </c>
      <c r="B299" s="114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92">
        <v>41359</v>
      </c>
      <c r="B300" s="114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92">
        <v>41359</v>
      </c>
      <c r="B301" s="114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92">
        <v>41359</v>
      </c>
      <c r="B302" s="114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92">
        <v>41359</v>
      </c>
      <c r="B303" s="114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92">
        <v>41359</v>
      </c>
      <c r="B304" s="114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92">
        <v>41359</v>
      </c>
      <c r="B305" s="114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94">
        <v>41359</v>
      </c>
      <c r="B306" s="114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92">
        <v>41379</v>
      </c>
      <c r="B307" s="114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92">
        <v>41379</v>
      </c>
      <c r="B308" s="114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92">
        <v>41379</v>
      </c>
      <c r="B309" s="114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92">
        <v>41380</v>
      </c>
      <c r="B310" s="114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92">
        <v>41380</v>
      </c>
      <c r="B311" s="114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92">
        <v>41380</v>
      </c>
      <c r="B312" s="114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92">
        <v>41380</v>
      </c>
      <c r="B313" s="114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92">
        <v>41380</v>
      </c>
      <c r="B314" s="114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92">
        <v>41380</v>
      </c>
      <c r="B315" s="114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92">
        <v>41380</v>
      </c>
      <c r="B316" s="114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92">
        <v>41380</v>
      </c>
      <c r="B317" s="114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92">
        <v>41380</v>
      </c>
      <c r="B318" s="114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92">
        <v>41380</v>
      </c>
      <c r="B319" s="114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92">
        <v>41380</v>
      </c>
      <c r="B320" s="114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92">
        <v>41380</v>
      </c>
      <c r="B321" s="114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92">
        <v>41380</v>
      </c>
      <c r="B322" s="114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92">
        <v>41380</v>
      </c>
      <c r="B323" s="114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92">
        <v>41380</v>
      </c>
      <c r="B324" s="114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92">
        <v>41381</v>
      </c>
      <c r="B325" s="114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92">
        <v>41381</v>
      </c>
      <c r="B326" s="114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92">
        <v>41381</v>
      </c>
      <c r="B327" s="114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92">
        <v>41381</v>
      </c>
      <c r="B328" s="114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92">
        <v>41381</v>
      </c>
      <c r="B329" s="114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92">
        <v>41381</v>
      </c>
      <c r="B330" s="114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92">
        <v>41382</v>
      </c>
      <c r="B331" s="114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92">
        <v>41382</v>
      </c>
      <c r="B332" s="114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92">
        <v>41382</v>
      </c>
      <c r="B333" s="114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92">
        <v>41382</v>
      </c>
      <c r="B334" s="114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92">
        <v>41387</v>
      </c>
      <c r="B335" s="114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92">
        <v>41387</v>
      </c>
      <c r="B336" s="114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92">
        <v>41387</v>
      </c>
      <c r="B337" s="114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92">
        <v>41387</v>
      </c>
      <c r="B338" s="114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92">
        <v>41387</v>
      </c>
      <c r="B339" s="114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92">
        <v>41387</v>
      </c>
      <c r="B340" s="114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92">
        <v>41387</v>
      </c>
      <c r="B341" s="114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92">
        <v>41387</v>
      </c>
      <c r="B342" s="114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92">
        <v>41387</v>
      </c>
      <c r="B343" s="114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92">
        <v>41387</v>
      </c>
      <c r="B344" s="114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92">
        <v>41387</v>
      </c>
      <c r="B345" s="114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92">
        <v>41387</v>
      </c>
      <c r="B346" s="114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92">
        <v>41387</v>
      </c>
      <c r="B347" s="114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92">
        <v>41387</v>
      </c>
      <c r="B348" s="114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92">
        <v>41387</v>
      </c>
      <c r="B349" s="114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92">
        <v>41387</v>
      </c>
      <c r="B350" s="114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92">
        <v>41387</v>
      </c>
      <c r="B351" s="114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92">
        <v>41387</v>
      </c>
      <c r="B352" s="114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92">
        <v>41387</v>
      </c>
      <c r="B353" s="114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92">
        <v>41387</v>
      </c>
      <c r="B354" s="114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92">
        <v>41387</v>
      </c>
      <c r="B355" s="114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92">
        <v>41387</v>
      </c>
      <c r="B356" s="114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92">
        <v>41387</v>
      </c>
      <c r="B357" s="114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92">
        <v>41387</v>
      </c>
      <c r="B358" s="114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92">
        <v>41394</v>
      </c>
      <c r="B359" s="114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92">
        <v>41394</v>
      </c>
      <c r="B360" s="114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92">
        <v>41394</v>
      </c>
      <c r="B361" s="114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92">
        <v>41394</v>
      </c>
      <c r="B362" s="114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92">
        <v>41394</v>
      </c>
      <c r="B363" s="114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92">
        <v>41394</v>
      </c>
      <c r="B364" s="114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92">
        <v>41394</v>
      </c>
      <c r="B365" s="114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92">
        <v>41394</v>
      </c>
      <c r="B366" s="114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92">
        <v>41394</v>
      </c>
      <c r="B367" s="114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92">
        <v>41394</v>
      </c>
      <c r="B368" s="114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92">
        <v>41394</v>
      </c>
      <c r="B369" s="114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92">
        <v>41395</v>
      </c>
      <c r="B370" s="114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92">
        <v>41395</v>
      </c>
      <c r="B371" s="114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94">
        <v>41395</v>
      </c>
      <c r="B372" s="114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92">
        <v>41424</v>
      </c>
      <c r="B373" s="114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92">
        <v>41424</v>
      </c>
      <c r="B374" s="114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92">
        <v>41424</v>
      </c>
      <c r="B375" s="114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92">
        <v>41430</v>
      </c>
      <c r="B376" s="114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92">
        <v>41430</v>
      </c>
      <c r="B377" s="114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92">
        <v>41430</v>
      </c>
      <c r="B378" s="114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92">
        <v>41430</v>
      </c>
      <c r="B379" s="114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92">
        <v>41430</v>
      </c>
      <c r="B380" s="114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92">
        <v>41430</v>
      </c>
      <c r="B381" s="114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92">
        <v>41430</v>
      </c>
      <c r="B382" s="114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92">
        <v>41430</v>
      </c>
      <c r="B383" s="114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92">
        <v>41430</v>
      </c>
      <c r="B384" s="114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92">
        <v>41430</v>
      </c>
      <c r="B385" s="114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92">
        <v>41430</v>
      </c>
      <c r="B386" s="114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92">
        <v>41430</v>
      </c>
      <c r="B387" s="114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92">
        <v>41430</v>
      </c>
      <c r="B388" s="114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92">
        <v>41430</v>
      </c>
      <c r="B389" s="114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92">
        <v>41430</v>
      </c>
      <c r="B390" s="114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92">
        <v>41430</v>
      </c>
      <c r="B391" s="114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92">
        <v>41430</v>
      </c>
      <c r="B392" s="114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92">
        <v>41430</v>
      </c>
      <c r="B393" s="114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92">
        <v>41430</v>
      </c>
      <c r="B394" s="114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92">
        <v>41430</v>
      </c>
      <c r="B395" s="114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92">
        <v>41430</v>
      </c>
      <c r="B396" s="114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92">
        <v>41430</v>
      </c>
      <c r="B397" s="114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92">
        <v>41449</v>
      </c>
      <c r="B398" s="114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92">
        <v>41449</v>
      </c>
      <c r="B399" s="114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92">
        <v>41449</v>
      </c>
      <c r="B400" s="114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92">
        <v>41449</v>
      </c>
      <c r="B401" s="114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92">
        <v>41449</v>
      </c>
      <c r="B402" s="114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92">
        <v>41450</v>
      </c>
      <c r="B403" s="114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92">
        <v>41450</v>
      </c>
      <c r="B404" s="114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x14ac:dyDescent="0.25">
      <c r="A405" s="92">
        <v>41450</v>
      </c>
      <c r="B405" s="114">
        <v>1210</v>
      </c>
      <c r="C405" s="70" t="s">
        <v>21</v>
      </c>
      <c r="D405" s="72">
        <v>3</v>
      </c>
      <c r="G405" s="61">
        <v>18.7</v>
      </c>
      <c r="H405" s="61">
        <v>125</v>
      </c>
      <c r="I405" s="61">
        <v>500</v>
      </c>
      <c r="N405" s="61">
        <v>129</v>
      </c>
      <c r="O405" s="46">
        <f>N405-H405</f>
        <v>4</v>
      </c>
      <c r="P405" s="46">
        <f t="shared" si="62"/>
        <v>0.5</v>
      </c>
      <c r="Q405" s="47">
        <f t="shared" si="63"/>
        <v>8</v>
      </c>
    </row>
    <row r="406" spans="1:17" x14ac:dyDescent="0.25">
      <c r="A406" s="92">
        <v>41690</v>
      </c>
      <c r="B406" s="114">
        <v>1218</v>
      </c>
      <c r="C406" s="70" t="s">
        <v>35</v>
      </c>
      <c r="D406" s="72">
        <v>12</v>
      </c>
      <c r="E406" s="60">
        <v>41695</v>
      </c>
      <c r="F406" s="62">
        <v>1300</v>
      </c>
      <c r="H406" s="70">
        <v>126</v>
      </c>
      <c r="I406" s="70">
        <v>500</v>
      </c>
      <c r="N406" s="70">
        <v>183</v>
      </c>
      <c r="O406" s="46">
        <f t="shared" si="59"/>
        <v>57</v>
      </c>
      <c r="P406" s="46">
        <f t="shared" si="62"/>
        <v>0.5</v>
      </c>
      <c r="Q406" s="47">
        <f>(SUM(N406:N412)-SUM(H406:H412))/P406</f>
        <v>1142</v>
      </c>
    </row>
    <row r="407" spans="1:17" x14ac:dyDescent="0.25">
      <c r="B407" s="114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</row>
    <row r="408" spans="1:17" x14ac:dyDescent="0.25">
      <c r="B408" s="114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</row>
    <row r="409" spans="1:17" x14ac:dyDescent="0.25">
      <c r="B409" s="114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</row>
    <row r="410" spans="1:17" x14ac:dyDescent="0.25">
      <c r="B410" s="114"/>
      <c r="C410" s="70"/>
      <c r="D410" s="72"/>
      <c r="H410" s="70">
        <v>131</v>
      </c>
      <c r="N410" s="70">
        <v>224</v>
      </c>
      <c r="O410" s="46">
        <f t="shared" si="59"/>
        <v>93</v>
      </c>
    </row>
    <row r="411" spans="1:17" x14ac:dyDescent="0.25">
      <c r="B411" s="114"/>
      <c r="C411" s="70"/>
      <c r="D411" s="72"/>
      <c r="H411" s="70">
        <v>129</v>
      </c>
      <c r="N411" s="70">
        <v>179</v>
      </c>
      <c r="O411" s="46">
        <f t="shared" si="59"/>
        <v>50</v>
      </c>
    </row>
    <row r="412" spans="1:17" x14ac:dyDescent="0.25">
      <c r="B412" s="114"/>
      <c r="C412" s="70"/>
      <c r="D412" s="72"/>
      <c r="H412" s="70">
        <v>129</v>
      </c>
      <c r="N412" s="70">
        <v>249</v>
      </c>
      <c r="O412" s="46">
        <f t="shared" si="59"/>
        <v>120</v>
      </c>
    </row>
    <row r="413" spans="1:17" x14ac:dyDescent="0.25">
      <c r="A413" s="92">
        <v>41684</v>
      </c>
      <c r="B413" s="114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49">
        <f>O413/P413</f>
        <v>16</v>
      </c>
    </row>
    <row r="414" spans="1:17" x14ac:dyDescent="0.25">
      <c r="A414" s="92">
        <v>41690</v>
      </c>
      <c r="B414" s="114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49">
        <f>SUM(O414:O415)/P414</f>
        <v>104</v>
      </c>
    </row>
    <row r="415" spans="1:17" x14ac:dyDescent="0.25">
      <c r="B415" s="114"/>
      <c r="C415" s="70"/>
      <c r="D415" s="72"/>
      <c r="H415" s="70">
        <v>129</v>
      </c>
      <c r="N415" s="61">
        <v>148</v>
      </c>
      <c r="O415" s="46">
        <f>N415-H415</f>
        <v>19</v>
      </c>
    </row>
    <row r="416" spans="1:17" x14ac:dyDescent="0.25">
      <c r="A416" s="92">
        <v>41684</v>
      </c>
      <c r="B416" s="114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49">
        <f>O416/P416</f>
        <v>14</v>
      </c>
    </row>
    <row r="417" spans="1:17" x14ac:dyDescent="0.25">
      <c r="A417" s="92">
        <v>41690</v>
      </c>
      <c r="B417" s="114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49">
        <f>SUM(O417:O420)/P417</f>
        <v>490</v>
      </c>
    </row>
    <row r="418" spans="1:17" x14ac:dyDescent="0.25">
      <c r="B418" s="114"/>
      <c r="C418" s="70"/>
      <c r="D418" s="72"/>
      <c r="H418" s="70">
        <v>131</v>
      </c>
      <c r="N418" s="61">
        <v>170</v>
      </c>
      <c r="O418" s="46">
        <f t="shared" si="64"/>
        <v>39</v>
      </c>
    </row>
    <row r="419" spans="1:17" x14ac:dyDescent="0.25">
      <c r="B419" s="114"/>
      <c r="C419" s="70"/>
      <c r="D419" s="72"/>
      <c r="H419" s="70">
        <v>131</v>
      </c>
      <c r="N419" s="61">
        <v>193</v>
      </c>
      <c r="O419" s="46">
        <f t="shared" si="64"/>
        <v>62</v>
      </c>
    </row>
    <row r="420" spans="1:17" x14ac:dyDescent="0.25">
      <c r="B420" s="114"/>
      <c r="C420" s="70"/>
      <c r="D420" s="72"/>
      <c r="H420" s="70">
        <v>130</v>
      </c>
      <c r="N420" s="61">
        <v>252</v>
      </c>
      <c r="O420" s="46">
        <f t="shared" si="64"/>
        <v>122</v>
      </c>
    </row>
    <row r="421" spans="1:17" x14ac:dyDescent="0.25">
      <c r="A421" s="92">
        <v>41684</v>
      </c>
      <c r="B421" s="114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49">
        <f>O421/P421</f>
        <v>54</v>
      </c>
    </row>
    <row r="422" spans="1:17" x14ac:dyDescent="0.25">
      <c r="A422" s="92">
        <v>41684</v>
      </c>
      <c r="B422" s="114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49">
        <f>O422/P422</f>
        <v>152</v>
      </c>
    </row>
    <row r="423" spans="1:17" x14ac:dyDescent="0.25">
      <c r="A423" s="92">
        <v>41684</v>
      </c>
      <c r="B423" s="114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49">
        <f>O423/P423</f>
        <v>24</v>
      </c>
    </row>
    <row r="424" spans="1:17" x14ac:dyDescent="0.25">
      <c r="A424" s="92">
        <v>41684</v>
      </c>
      <c r="B424" s="114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49">
        <f>O424/P424</f>
        <v>46</v>
      </c>
    </row>
    <row r="425" spans="1:17" x14ac:dyDescent="0.25">
      <c r="A425" s="92">
        <v>41679</v>
      </c>
      <c r="B425" s="114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49">
        <f>O425/P425</f>
        <v>124</v>
      </c>
    </row>
    <row r="426" spans="1:17" x14ac:dyDescent="0.25">
      <c r="A426" s="92">
        <v>41684</v>
      </c>
      <c r="B426" s="114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49">
        <f>SUM(O426:O427)/P426</f>
        <v>358</v>
      </c>
    </row>
    <row r="427" spans="1:17" x14ac:dyDescent="0.25">
      <c r="B427" s="114"/>
      <c r="C427" s="70"/>
      <c r="D427" s="72"/>
      <c r="H427" s="70">
        <v>131</v>
      </c>
      <c r="N427" s="61">
        <v>169</v>
      </c>
      <c r="O427" s="46">
        <f t="shared" si="66"/>
        <v>38</v>
      </c>
    </row>
    <row r="428" spans="1:17" x14ac:dyDescent="0.25">
      <c r="A428" s="92">
        <v>41679</v>
      </c>
      <c r="B428" s="114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49">
        <f t="shared" ref="Q428:Q440" si="68">O428/P428</f>
        <v>156</v>
      </c>
    </row>
    <row r="429" spans="1:17" x14ac:dyDescent="0.25">
      <c r="A429" s="92">
        <v>41691</v>
      </c>
      <c r="B429" s="114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49">
        <f t="shared" si="68"/>
        <v>104.34782608695653</v>
      </c>
    </row>
    <row r="430" spans="1:17" x14ac:dyDescent="0.25">
      <c r="A430" s="92">
        <v>41691</v>
      </c>
      <c r="B430" s="114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49">
        <f t="shared" si="68"/>
        <v>87.61904761904762</v>
      </c>
    </row>
    <row r="431" spans="1:17" x14ac:dyDescent="0.25">
      <c r="A431" s="92">
        <v>41691</v>
      </c>
      <c r="B431" s="114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49">
        <f t="shared" si="68"/>
        <v>44</v>
      </c>
    </row>
    <row r="432" spans="1:17" x14ac:dyDescent="0.25">
      <c r="A432" s="92">
        <v>41691</v>
      </c>
      <c r="B432" s="114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49">
        <f t="shared" si="68"/>
        <v>216.36363636363635</v>
      </c>
    </row>
    <row r="433" spans="1:17" x14ac:dyDescent="0.25">
      <c r="A433" s="92">
        <v>41691</v>
      </c>
      <c r="B433" s="114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49">
        <f t="shared" si="68"/>
        <v>83.80952380952381</v>
      </c>
    </row>
    <row r="434" spans="1:17" x14ac:dyDescent="0.25">
      <c r="A434" s="92">
        <v>41691</v>
      </c>
      <c r="B434" s="114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49">
        <f t="shared" si="68"/>
        <v>245.45454545454544</v>
      </c>
    </row>
    <row r="435" spans="1:17" x14ac:dyDescent="0.25">
      <c r="A435" s="92">
        <v>41688</v>
      </c>
      <c r="B435" s="114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49">
        <f t="shared" si="68"/>
        <v>6.6666666666666661</v>
      </c>
    </row>
    <row r="436" spans="1:17" s="89" customFormat="1" x14ac:dyDescent="0.25">
      <c r="A436" s="133">
        <v>41688</v>
      </c>
      <c r="B436" s="115">
        <v>1830</v>
      </c>
      <c r="C436" s="84" t="s">
        <v>18</v>
      </c>
      <c r="D436" s="83">
        <v>2</v>
      </c>
      <c r="E436" s="85"/>
      <c r="F436" s="86"/>
      <c r="G436" s="81"/>
      <c r="H436" s="84">
        <v>131</v>
      </c>
      <c r="I436" s="81">
        <v>450</v>
      </c>
      <c r="J436" s="81"/>
      <c r="K436" s="81"/>
      <c r="L436" s="81"/>
      <c r="M436" s="81"/>
      <c r="N436" s="81">
        <v>162</v>
      </c>
      <c r="O436" s="87">
        <f t="shared" si="66"/>
        <v>31</v>
      </c>
      <c r="P436" s="88">
        <f t="shared" si="67"/>
        <v>0.45</v>
      </c>
      <c r="Q436" s="134">
        <f t="shared" si="68"/>
        <v>68.888888888888886</v>
      </c>
    </row>
    <row r="437" spans="1:17" x14ac:dyDescent="0.25">
      <c r="A437" s="92">
        <v>41691</v>
      </c>
      <c r="B437" s="114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49">
        <f t="shared" si="68"/>
        <v>129.09090909090909</v>
      </c>
    </row>
    <row r="438" spans="1:17" x14ac:dyDescent="0.25">
      <c r="A438" s="92">
        <v>41684</v>
      </c>
      <c r="B438" s="114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49">
        <f t="shared" si="68"/>
        <v>2.1052631578947367</v>
      </c>
    </row>
    <row r="439" spans="1:17" x14ac:dyDescent="0.25">
      <c r="A439" s="92">
        <v>41691</v>
      </c>
      <c r="B439" s="114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49">
        <f t="shared" si="68"/>
        <v>44.210526315789473</v>
      </c>
    </row>
    <row r="440" spans="1:17" x14ac:dyDescent="0.25">
      <c r="A440" s="92">
        <v>41655</v>
      </c>
      <c r="B440" s="114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49">
        <f t="shared" si="68"/>
        <v>12.727272727272727</v>
      </c>
    </row>
    <row r="441" spans="1:17" x14ac:dyDescent="0.25">
      <c r="A441" s="92">
        <v>41691</v>
      </c>
      <c r="B441" s="114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49">
        <f>SUM(O441:O443)/P441</f>
        <v>360</v>
      </c>
    </row>
    <row r="442" spans="1:17" x14ac:dyDescent="0.25">
      <c r="B442" s="114"/>
      <c r="C442" s="70"/>
      <c r="D442" s="72"/>
      <c r="H442" s="70">
        <v>130</v>
      </c>
      <c r="N442" s="61">
        <v>156</v>
      </c>
      <c r="O442" s="46">
        <f t="shared" si="66"/>
        <v>26</v>
      </c>
    </row>
    <row r="443" spans="1:17" x14ac:dyDescent="0.25">
      <c r="B443" s="114"/>
      <c r="C443" s="70"/>
      <c r="D443" s="72"/>
      <c r="H443" s="70">
        <v>130</v>
      </c>
      <c r="N443" s="61">
        <v>170</v>
      </c>
      <c r="O443" s="46">
        <f t="shared" si="66"/>
        <v>40</v>
      </c>
    </row>
    <row r="444" spans="1:17" x14ac:dyDescent="0.25">
      <c r="A444" s="92">
        <v>41691</v>
      </c>
      <c r="B444" s="114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49">
        <f t="shared" ref="Q444:Q465" si="71">O444/P444</f>
        <v>50.526315789473685</v>
      </c>
    </row>
    <row r="445" spans="1:17" x14ac:dyDescent="0.25">
      <c r="A445" s="92">
        <v>41691</v>
      </c>
      <c r="B445" s="114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49">
        <f t="shared" si="71"/>
        <v>31.578947368421055</v>
      </c>
    </row>
    <row r="446" spans="1:17" x14ac:dyDescent="0.25">
      <c r="A446" s="92">
        <v>41690</v>
      </c>
      <c r="B446" s="114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49">
        <f t="shared" si="71"/>
        <v>44</v>
      </c>
    </row>
    <row r="447" spans="1:17" x14ac:dyDescent="0.25">
      <c r="A447" s="92">
        <v>41690</v>
      </c>
      <c r="B447" s="114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49">
        <f t="shared" si="71"/>
        <v>510</v>
      </c>
    </row>
    <row r="448" spans="1:17" x14ac:dyDescent="0.25">
      <c r="A448" s="92">
        <v>41690</v>
      </c>
      <c r="B448" s="114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49">
        <f t="shared" si="71"/>
        <v>38</v>
      </c>
    </row>
    <row r="449" spans="1:17" x14ac:dyDescent="0.25">
      <c r="A449" s="92">
        <v>41690</v>
      </c>
      <c r="B449" s="114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49">
        <f t="shared" si="71"/>
        <v>558.09523809523807</v>
      </c>
    </row>
    <row r="450" spans="1:17" x14ac:dyDescent="0.25">
      <c r="A450" s="92">
        <v>41679</v>
      </c>
      <c r="B450" s="114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49">
        <f t="shared" si="71"/>
        <v>53.333333333333329</v>
      </c>
    </row>
    <row r="451" spans="1:17" x14ac:dyDescent="0.25">
      <c r="A451" s="92">
        <v>41690</v>
      </c>
      <c r="B451" s="114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49">
        <f t="shared" si="71"/>
        <v>22</v>
      </c>
    </row>
    <row r="452" spans="1:17" x14ac:dyDescent="0.25">
      <c r="A452" s="92">
        <v>41679</v>
      </c>
      <c r="B452" s="114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49">
        <f t="shared" si="71"/>
        <v>102.85714285714285</v>
      </c>
    </row>
    <row r="453" spans="1:17" s="89" customFormat="1" x14ac:dyDescent="0.25">
      <c r="A453" s="133">
        <v>41688</v>
      </c>
      <c r="B453" s="115">
        <v>1830</v>
      </c>
      <c r="C453" s="84" t="s">
        <v>18</v>
      </c>
      <c r="D453" s="83">
        <v>2</v>
      </c>
      <c r="E453" s="85"/>
      <c r="F453" s="86"/>
      <c r="G453" s="81"/>
      <c r="H453" s="84">
        <v>132</v>
      </c>
      <c r="I453" s="84">
        <v>525</v>
      </c>
      <c r="J453" s="81"/>
      <c r="K453" s="81"/>
      <c r="L453" s="81"/>
      <c r="M453" s="81"/>
      <c r="N453" s="81">
        <v>159</v>
      </c>
      <c r="O453" s="87">
        <f t="shared" si="69"/>
        <v>27</v>
      </c>
      <c r="P453" s="88">
        <f t="shared" si="70"/>
        <v>0.52500000000000002</v>
      </c>
      <c r="Q453" s="134">
        <f t="shared" si="71"/>
        <v>51.428571428571423</v>
      </c>
    </row>
    <row r="454" spans="1:17" x14ac:dyDescent="0.25">
      <c r="A454" s="92">
        <v>41679</v>
      </c>
      <c r="B454" s="114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49">
        <f t="shared" si="71"/>
        <v>180.95238095238093</v>
      </c>
    </row>
    <row r="455" spans="1:17" x14ac:dyDescent="0.25">
      <c r="A455" s="92">
        <v>41679</v>
      </c>
      <c r="B455" s="114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49">
        <f t="shared" si="71"/>
        <v>249.52380952380952</v>
      </c>
    </row>
    <row r="456" spans="1:17" x14ac:dyDescent="0.25">
      <c r="A456" s="92">
        <v>41679</v>
      </c>
      <c r="B456" s="114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49">
        <f t="shared" si="71"/>
        <v>26.666666666666664</v>
      </c>
    </row>
    <row r="457" spans="1:17" x14ac:dyDescent="0.25">
      <c r="A457" s="92">
        <v>41679</v>
      </c>
      <c r="B457" s="114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49">
        <f t="shared" si="71"/>
        <v>19.047619047619047</v>
      </c>
    </row>
    <row r="458" spans="1:17" x14ac:dyDescent="0.25">
      <c r="A458" s="92">
        <v>41690</v>
      </c>
      <c r="B458" s="114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49">
        <f t="shared" si="71"/>
        <v>222.85714285714286</v>
      </c>
    </row>
    <row r="459" spans="1:17" x14ac:dyDescent="0.25">
      <c r="A459" s="92">
        <v>41688</v>
      </c>
      <c r="B459" s="114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49">
        <f t="shared" si="71"/>
        <v>58</v>
      </c>
    </row>
    <row r="460" spans="1:17" x14ac:dyDescent="0.25">
      <c r="A460" s="92">
        <v>41679</v>
      </c>
      <c r="B460" s="114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49">
        <f t="shared" si="71"/>
        <v>24.761904761904759</v>
      </c>
    </row>
    <row r="461" spans="1:17" x14ac:dyDescent="0.25">
      <c r="A461" s="92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49">
        <f t="shared" si="71"/>
        <v>42.10526315789474</v>
      </c>
    </row>
    <row r="462" spans="1:17" x14ac:dyDescent="0.25">
      <c r="A462" s="92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49">
        <f t="shared" si="71"/>
        <v>8.4210526315789469</v>
      </c>
    </row>
    <row r="463" spans="1:17" x14ac:dyDescent="0.25">
      <c r="A463" s="92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49">
        <f t="shared" si="71"/>
        <v>2.2222222222222223</v>
      </c>
    </row>
    <row r="464" spans="1:17" x14ac:dyDescent="0.25">
      <c r="A464" s="92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49">
        <f t="shared" si="71"/>
        <v>4</v>
      </c>
    </row>
    <row r="465" spans="1:17" x14ac:dyDescent="0.25">
      <c r="A465" s="92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49">
        <f t="shared" si="71"/>
        <v>4</v>
      </c>
    </row>
    <row r="466" spans="1:17" x14ac:dyDescent="0.25">
      <c r="A466" s="92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49">
        <f>O466/P466</f>
        <v>4</v>
      </c>
    </row>
    <row r="467" spans="1:17" x14ac:dyDescent="0.25">
      <c r="A467" s="92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49">
        <f>O467/P467</f>
        <v>6</v>
      </c>
    </row>
    <row r="468" spans="1:17" x14ac:dyDescent="0.25">
      <c r="A468" s="92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49">
        <f>O468/P468</f>
        <v>10</v>
      </c>
    </row>
    <row r="469" spans="1:17" x14ac:dyDescent="0.25">
      <c r="A469" s="92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49">
        <f t="shared" ref="Q469:Q478" si="74">O469/P469</f>
        <v>7.6190476190476186</v>
      </c>
    </row>
    <row r="470" spans="1:17" x14ac:dyDescent="0.25">
      <c r="A470" s="92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49">
        <f t="shared" si="74"/>
        <v>20.952380952380953</v>
      </c>
    </row>
    <row r="471" spans="1:17" x14ac:dyDescent="0.25">
      <c r="A471" s="92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49">
        <f t="shared" si="74"/>
        <v>7.6190476190476186</v>
      </c>
    </row>
    <row r="472" spans="1:17" x14ac:dyDescent="0.25">
      <c r="A472" s="92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49">
        <f t="shared" si="74"/>
        <v>15.238095238095237</v>
      </c>
    </row>
    <row r="473" spans="1:17" x14ac:dyDescent="0.25">
      <c r="A473" s="92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49">
        <f t="shared" si="74"/>
        <v>16</v>
      </c>
    </row>
    <row r="474" spans="1:17" x14ac:dyDescent="0.25">
      <c r="A474" s="92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49">
        <f t="shared" si="74"/>
        <v>6</v>
      </c>
    </row>
    <row r="475" spans="1:17" x14ac:dyDescent="0.25">
      <c r="A475" s="92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49">
        <f t="shared" si="74"/>
        <v>2</v>
      </c>
    </row>
    <row r="476" spans="1:17" x14ac:dyDescent="0.25">
      <c r="A476" s="92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49">
        <f t="shared" si="74"/>
        <v>478</v>
      </c>
    </row>
    <row r="477" spans="1:17" x14ac:dyDescent="0.25">
      <c r="A477" s="92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49">
        <f t="shared" si="74"/>
        <v>1114</v>
      </c>
    </row>
    <row r="478" spans="1:17" x14ac:dyDescent="0.25">
      <c r="A478" s="92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49">
        <f t="shared" si="74"/>
        <v>1296</v>
      </c>
    </row>
    <row r="479" spans="1:17" x14ac:dyDescent="0.25">
      <c r="A479" s="92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 s="61">
        <v>196</v>
      </c>
      <c r="O479" s="48">
        <f t="shared" si="72"/>
        <v>68</v>
      </c>
      <c r="P479" s="48">
        <f t="shared" si="73"/>
        <v>0.5</v>
      </c>
      <c r="Q479" s="49">
        <f>SUM(O479:O480)/P479</f>
        <v>1332</v>
      </c>
    </row>
    <row r="480" spans="1:17" x14ac:dyDescent="0.25">
      <c r="H480" s="61">
        <v>127</v>
      </c>
      <c r="N480" s="61">
        <v>725</v>
      </c>
      <c r="O480" s="48">
        <f t="shared" si="72"/>
        <v>598</v>
      </c>
    </row>
    <row r="481" spans="1:17" x14ac:dyDescent="0.25">
      <c r="A481" s="92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 s="61">
        <v>134</v>
      </c>
      <c r="O481" s="48">
        <f t="shared" si="72"/>
        <v>5</v>
      </c>
      <c r="P481" s="48">
        <f t="shared" si="73"/>
        <v>0.5</v>
      </c>
      <c r="Q481" s="49">
        <f>SUM(O481:O482)/P481</f>
        <v>1138</v>
      </c>
    </row>
    <row r="482" spans="1:17" x14ac:dyDescent="0.25">
      <c r="H482" s="61">
        <v>127</v>
      </c>
      <c r="N482" s="61">
        <v>691</v>
      </c>
      <c r="O482" s="48">
        <f t="shared" si="72"/>
        <v>564</v>
      </c>
    </row>
    <row r="483" spans="1:17" x14ac:dyDescent="0.25">
      <c r="A483" s="92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 s="61">
        <v>154</v>
      </c>
      <c r="O483" s="48">
        <f t="shared" si="72"/>
        <v>24</v>
      </c>
      <c r="P483" s="48">
        <f t="shared" si="73"/>
        <v>0.5</v>
      </c>
      <c r="Q483" s="49">
        <f>SUM(O483:O484)/P483</f>
        <v>1070</v>
      </c>
    </row>
    <row r="484" spans="1:17" x14ac:dyDescent="0.25">
      <c r="H484" s="61">
        <v>131</v>
      </c>
      <c r="N484" s="61">
        <v>642</v>
      </c>
      <c r="O484" s="48">
        <f t="shared" si="72"/>
        <v>511</v>
      </c>
    </row>
    <row r="485" spans="1:17" x14ac:dyDescent="0.25">
      <c r="A485" s="92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 s="61">
        <v>265</v>
      </c>
      <c r="O485" s="48">
        <f t="shared" si="72"/>
        <v>137</v>
      </c>
      <c r="P485" s="48">
        <f t="shared" si="73"/>
        <v>0.5</v>
      </c>
    </row>
    <row r="486" spans="1:17" x14ac:dyDescent="0.25">
      <c r="A486" s="92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 s="61">
        <v>180</v>
      </c>
      <c r="O486" s="48">
        <f t="shared" si="72"/>
        <v>50</v>
      </c>
      <c r="P486" s="48">
        <f>I486/1000</f>
        <v>0.5</v>
      </c>
      <c r="Q486" s="49">
        <f>SUM(O486:O487)/P486</f>
        <v>160</v>
      </c>
    </row>
    <row r="487" spans="1:17" x14ac:dyDescent="0.25">
      <c r="A487" s="92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 s="61">
        <v>160</v>
      </c>
      <c r="O487" s="48">
        <f>N487-H487</f>
        <v>30</v>
      </c>
      <c r="P487" s="48">
        <f>I487/1000</f>
        <v>0.5</v>
      </c>
      <c r="Q487" s="49">
        <f>SUM(O487:O488)/P487</f>
        <v>100</v>
      </c>
    </row>
    <row r="488" spans="1:17" x14ac:dyDescent="0.25">
      <c r="A488" s="92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 s="61">
        <v>150</v>
      </c>
      <c r="O488" s="48">
        <f>N488-H488</f>
        <v>20</v>
      </c>
      <c r="P488" s="48">
        <f>I488/1000</f>
        <v>0.5</v>
      </c>
      <c r="Q488" s="49">
        <f>SUM(O488:O489)/P488</f>
        <v>72</v>
      </c>
    </row>
    <row r="489" spans="1:17" x14ac:dyDescent="0.25">
      <c r="A489" s="92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 s="61">
        <v>148</v>
      </c>
      <c r="O489" s="48">
        <f>N489-H489</f>
        <v>16</v>
      </c>
      <c r="P489" s="48">
        <f>I489/1000</f>
        <v>0.5</v>
      </c>
      <c r="Q489" s="49">
        <f>SUM(O489:O490)/P489</f>
        <v>36</v>
      </c>
    </row>
    <row r="490" spans="1:17" x14ac:dyDescent="0.25">
      <c r="A490" s="92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 s="61">
        <v>132</v>
      </c>
      <c r="O490" s="48">
        <f t="shared" si="72"/>
        <v>2</v>
      </c>
      <c r="P490" s="48">
        <f>I490/1000</f>
        <v>0.5</v>
      </c>
      <c r="Q490" s="49">
        <f>SUM(O490:O491)/P490</f>
        <v>24</v>
      </c>
    </row>
    <row r="491" spans="1:17" x14ac:dyDescent="0.25">
      <c r="H491" s="61">
        <v>130</v>
      </c>
      <c r="N491" s="61">
        <v>140</v>
      </c>
      <c r="O491" s="48">
        <f t="shared" si="72"/>
        <v>10</v>
      </c>
    </row>
    <row r="492" spans="1:17" x14ac:dyDescent="0.25">
      <c r="A492" s="92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 s="61">
        <v>139</v>
      </c>
      <c r="O492" s="48">
        <f t="shared" si="72"/>
        <v>10</v>
      </c>
      <c r="P492" s="48">
        <f>I492/1000</f>
        <v>0.5</v>
      </c>
      <c r="Q492" s="49">
        <f>SUM(O492:O493)/P492</f>
        <v>44</v>
      </c>
    </row>
    <row r="493" spans="1:17" x14ac:dyDescent="0.25">
      <c r="A493" s="92">
        <v>41664</v>
      </c>
      <c r="B493" s="82">
        <v>440</v>
      </c>
      <c r="C493" s="61" t="s">
        <v>35</v>
      </c>
      <c r="D493" s="68">
        <v>15</v>
      </c>
      <c r="F493" s="62">
        <v>2030</v>
      </c>
      <c r="H493" s="61">
        <v>130</v>
      </c>
      <c r="I493" s="61">
        <v>500</v>
      </c>
      <c r="N493" s="61">
        <v>142</v>
      </c>
      <c r="O493" s="48">
        <f t="shared" si="72"/>
        <v>12</v>
      </c>
      <c r="P493" s="48">
        <f>I493/1000</f>
        <v>0.5</v>
      </c>
      <c r="Q493" s="49">
        <f>SUM(O493:O494)/P493</f>
        <v>52</v>
      </c>
    </row>
    <row r="494" spans="1:17" x14ac:dyDescent="0.25">
      <c r="A494" s="92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92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92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92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92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92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92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92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92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92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92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92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92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92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92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92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92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92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92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92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92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92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92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92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92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92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92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92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92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92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92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92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92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92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92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92">
        <v>41697</v>
      </c>
      <c r="B536" s="82">
        <v>800</v>
      </c>
      <c r="C536" s="61" t="s">
        <v>18</v>
      </c>
      <c r="D536" s="61">
        <v>1</v>
      </c>
      <c r="E536" s="63">
        <v>41698</v>
      </c>
      <c r="F536" s="61">
        <v>1530</v>
      </c>
      <c r="H536" s="61">
        <v>125</v>
      </c>
      <c r="I536" s="61">
        <v>525</v>
      </c>
      <c r="L536" s="61">
        <v>1630</v>
      </c>
      <c r="N536" s="61">
        <v>135</v>
      </c>
      <c r="O536" s="61">
        <f t="shared" ref="O536:O577" si="79">N536-H536</f>
        <v>10</v>
      </c>
      <c r="P536" s="61">
        <f t="shared" ref="P536:P577" si="80">I536/1000</f>
        <v>0.52500000000000002</v>
      </c>
      <c r="Q536" s="68">
        <f t="shared" ref="Q536:Q577" si="81">O536/P536</f>
        <v>19.047619047619047</v>
      </c>
    </row>
    <row r="537" spans="1:17" x14ac:dyDescent="0.25">
      <c r="A537" s="92">
        <v>41697</v>
      </c>
      <c r="B537" s="82">
        <v>815</v>
      </c>
      <c r="C537" s="61" t="s">
        <v>21</v>
      </c>
      <c r="D537" s="61">
        <v>2</v>
      </c>
      <c r="E537" s="63"/>
      <c r="F537" s="61"/>
      <c r="H537" s="61">
        <v>129</v>
      </c>
      <c r="I537" s="61">
        <v>525</v>
      </c>
      <c r="N537" s="61">
        <v>136</v>
      </c>
      <c r="O537" s="61">
        <f t="shared" si="79"/>
        <v>7</v>
      </c>
      <c r="P537" s="61">
        <f t="shared" si="80"/>
        <v>0.52500000000000002</v>
      </c>
      <c r="Q537" s="68">
        <f t="shared" si="81"/>
        <v>13.333333333333332</v>
      </c>
    </row>
    <row r="538" spans="1:17" x14ac:dyDescent="0.25">
      <c r="A538" s="92">
        <v>41697</v>
      </c>
      <c r="B538" s="82">
        <v>900</v>
      </c>
      <c r="C538" s="61" t="s">
        <v>84</v>
      </c>
      <c r="D538" s="61">
        <v>3</v>
      </c>
      <c r="E538" s="63"/>
      <c r="F538" s="61"/>
      <c r="H538" s="61">
        <v>126</v>
      </c>
      <c r="I538" s="61">
        <v>525</v>
      </c>
      <c r="N538" s="61">
        <v>130</v>
      </c>
      <c r="O538" s="61">
        <f t="shared" si="79"/>
        <v>4</v>
      </c>
      <c r="P538" s="61">
        <f t="shared" si="80"/>
        <v>0.52500000000000002</v>
      </c>
      <c r="Q538" s="68">
        <f t="shared" si="81"/>
        <v>7.6190476190476186</v>
      </c>
    </row>
    <row r="539" spans="1:17" x14ac:dyDescent="0.25">
      <c r="A539" s="92">
        <v>41697</v>
      </c>
      <c r="B539" s="82">
        <v>1215</v>
      </c>
      <c r="C539" s="61" t="s">
        <v>65</v>
      </c>
      <c r="D539" s="61">
        <v>4</v>
      </c>
      <c r="E539" s="63"/>
      <c r="F539" s="61"/>
      <c r="H539" s="61">
        <v>126</v>
      </c>
      <c r="I539" s="61">
        <v>525</v>
      </c>
      <c r="N539" s="61">
        <v>127</v>
      </c>
      <c r="O539" s="61">
        <f t="shared" si="79"/>
        <v>1</v>
      </c>
      <c r="P539" s="61">
        <f t="shared" si="80"/>
        <v>0.52500000000000002</v>
      </c>
      <c r="Q539" s="68">
        <f t="shared" si="81"/>
        <v>1.9047619047619047</v>
      </c>
    </row>
    <row r="540" spans="1:17" x14ac:dyDescent="0.25">
      <c r="A540" s="92">
        <v>41697</v>
      </c>
      <c r="B540" s="82">
        <v>1230</v>
      </c>
      <c r="C540" s="61" t="s">
        <v>35</v>
      </c>
      <c r="D540" s="61">
        <v>5</v>
      </c>
      <c r="E540" s="63"/>
      <c r="F540" s="61"/>
      <c r="H540" s="61">
        <v>124</v>
      </c>
      <c r="I540" s="61">
        <v>525</v>
      </c>
      <c r="N540" s="61">
        <v>127</v>
      </c>
      <c r="O540" s="61">
        <f t="shared" si="79"/>
        <v>3</v>
      </c>
      <c r="P540" s="61">
        <f t="shared" si="80"/>
        <v>0.52500000000000002</v>
      </c>
      <c r="Q540" s="68">
        <f t="shared" si="81"/>
        <v>5.7142857142857144</v>
      </c>
    </row>
    <row r="541" spans="1:17" x14ac:dyDescent="0.25">
      <c r="A541" s="92">
        <v>41697</v>
      </c>
      <c r="B541" s="82">
        <v>1230</v>
      </c>
      <c r="C541" s="61" t="s">
        <v>18</v>
      </c>
      <c r="D541" s="61">
        <v>6</v>
      </c>
      <c r="E541" s="63"/>
      <c r="F541" s="61"/>
      <c r="H541" s="61">
        <v>126</v>
      </c>
      <c r="I541" s="61">
        <v>525</v>
      </c>
      <c r="N541" s="61">
        <v>128</v>
      </c>
      <c r="O541" s="61">
        <f t="shared" si="79"/>
        <v>2</v>
      </c>
      <c r="P541" s="61">
        <f t="shared" si="80"/>
        <v>0.52500000000000002</v>
      </c>
      <c r="Q541" s="68">
        <f t="shared" si="81"/>
        <v>3.8095238095238093</v>
      </c>
    </row>
    <row r="542" spans="1:17" x14ac:dyDescent="0.25">
      <c r="A542" s="92">
        <v>41697</v>
      </c>
      <c r="B542" s="82">
        <v>1645</v>
      </c>
      <c r="C542" s="61" t="s">
        <v>21</v>
      </c>
      <c r="D542" s="61">
        <v>9</v>
      </c>
      <c r="E542" s="63"/>
      <c r="F542" s="61"/>
      <c r="H542" s="61">
        <v>127</v>
      </c>
      <c r="I542" s="61">
        <v>500</v>
      </c>
      <c r="N542" s="61">
        <v>154</v>
      </c>
      <c r="O542" s="61">
        <f t="shared" si="79"/>
        <v>27</v>
      </c>
      <c r="P542" s="61">
        <f t="shared" si="80"/>
        <v>0.5</v>
      </c>
      <c r="Q542" s="68">
        <f t="shared" si="81"/>
        <v>54</v>
      </c>
    </row>
    <row r="543" spans="1:17" x14ac:dyDescent="0.25">
      <c r="A543" s="92">
        <v>41697</v>
      </c>
      <c r="B543" s="82">
        <v>1700</v>
      </c>
      <c r="C543" s="61" t="s">
        <v>21</v>
      </c>
      <c r="D543" s="61">
        <v>10</v>
      </c>
      <c r="E543" s="63"/>
      <c r="F543" s="61"/>
      <c r="H543" s="61">
        <v>126</v>
      </c>
      <c r="I543" s="61">
        <v>525</v>
      </c>
      <c r="N543" s="61">
        <v>297</v>
      </c>
      <c r="O543" s="61">
        <f t="shared" si="79"/>
        <v>171</v>
      </c>
      <c r="P543" s="61">
        <f t="shared" si="80"/>
        <v>0.52500000000000002</v>
      </c>
      <c r="Q543" s="68">
        <f t="shared" si="81"/>
        <v>325.71428571428572</v>
      </c>
    </row>
    <row r="544" spans="1:17" x14ac:dyDescent="0.25">
      <c r="A544" s="92">
        <v>41697</v>
      </c>
      <c r="B544" s="82">
        <v>1700</v>
      </c>
      <c r="C544" s="61" t="s">
        <v>72</v>
      </c>
      <c r="D544" s="61">
        <v>11</v>
      </c>
      <c r="E544" s="63"/>
      <c r="F544" s="61"/>
      <c r="H544" s="61">
        <v>125</v>
      </c>
      <c r="I544" s="61">
        <v>500</v>
      </c>
      <c r="N544" s="61">
        <v>193</v>
      </c>
      <c r="O544" s="61">
        <f t="shared" si="79"/>
        <v>68</v>
      </c>
      <c r="P544" s="61">
        <f t="shared" si="80"/>
        <v>0.5</v>
      </c>
      <c r="Q544" s="68">
        <f t="shared" si="81"/>
        <v>136</v>
      </c>
    </row>
    <row r="545" spans="1:17" x14ac:dyDescent="0.25">
      <c r="A545" s="92">
        <v>41697</v>
      </c>
      <c r="B545" s="82">
        <v>1715</v>
      </c>
      <c r="C545" s="61" t="s">
        <v>18</v>
      </c>
      <c r="D545" s="61">
        <v>12</v>
      </c>
      <c r="E545" s="63"/>
      <c r="F545" s="61"/>
      <c r="H545" s="61">
        <v>126</v>
      </c>
      <c r="I545" s="61">
        <v>500</v>
      </c>
      <c r="N545" s="61">
        <v>272</v>
      </c>
      <c r="O545" s="61">
        <f t="shared" si="79"/>
        <v>146</v>
      </c>
      <c r="P545" s="61">
        <f t="shared" si="80"/>
        <v>0.5</v>
      </c>
      <c r="Q545" s="68">
        <f t="shared" si="81"/>
        <v>292</v>
      </c>
    </row>
    <row r="546" spans="1:17" x14ac:dyDescent="0.25">
      <c r="A546" s="92">
        <v>41697</v>
      </c>
      <c r="B546" s="82">
        <v>1745</v>
      </c>
      <c r="C546" s="61" t="s">
        <v>65</v>
      </c>
      <c r="D546" s="61">
        <v>13</v>
      </c>
      <c r="E546" s="63"/>
      <c r="F546" s="61"/>
      <c r="H546" s="61">
        <v>126</v>
      </c>
      <c r="I546" s="61">
        <v>450</v>
      </c>
      <c r="N546" s="61">
        <v>142</v>
      </c>
      <c r="O546" s="61">
        <f t="shared" si="79"/>
        <v>16</v>
      </c>
      <c r="P546" s="61">
        <f t="shared" si="80"/>
        <v>0.45</v>
      </c>
      <c r="Q546" s="68">
        <f t="shared" si="81"/>
        <v>35.555555555555557</v>
      </c>
    </row>
    <row r="547" spans="1:17" x14ac:dyDescent="0.25">
      <c r="A547" s="92">
        <v>41697</v>
      </c>
      <c r="B547" s="82">
        <v>1745</v>
      </c>
      <c r="C547" s="61" t="s">
        <v>21</v>
      </c>
      <c r="D547" s="61">
        <v>14</v>
      </c>
      <c r="E547" s="63"/>
      <c r="F547" s="61">
        <v>1600</v>
      </c>
      <c r="H547" s="61">
        <v>127</v>
      </c>
      <c r="I547" s="61">
        <v>500</v>
      </c>
      <c r="L547" s="61">
        <v>1700</v>
      </c>
      <c r="N547" s="61">
        <v>161</v>
      </c>
      <c r="O547" s="61">
        <f t="shared" si="79"/>
        <v>34</v>
      </c>
      <c r="P547" s="61">
        <f t="shared" si="80"/>
        <v>0.5</v>
      </c>
      <c r="Q547" s="68">
        <f t="shared" si="81"/>
        <v>68</v>
      </c>
    </row>
    <row r="548" spans="1:17" x14ac:dyDescent="0.25">
      <c r="A548" s="92">
        <v>41697</v>
      </c>
      <c r="B548" s="82">
        <v>1800</v>
      </c>
      <c r="C548" s="61" t="s">
        <v>72</v>
      </c>
      <c r="D548" s="61">
        <v>15</v>
      </c>
      <c r="E548" s="63"/>
      <c r="F548" s="61"/>
      <c r="H548" s="61">
        <v>125</v>
      </c>
      <c r="I548" s="61">
        <v>525</v>
      </c>
      <c r="N548" s="61">
        <v>148</v>
      </c>
      <c r="O548" s="61">
        <f t="shared" si="79"/>
        <v>23</v>
      </c>
      <c r="P548" s="61">
        <f t="shared" si="80"/>
        <v>0.52500000000000002</v>
      </c>
      <c r="Q548" s="68">
        <f t="shared" si="81"/>
        <v>43.80952380952381</v>
      </c>
    </row>
    <row r="549" spans="1:17" x14ac:dyDescent="0.25">
      <c r="A549" s="92">
        <v>41697</v>
      </c>
      <c r="B549" s="82">
        <v>1800</v>
      </c>
      <c r="C549" s="61" t="s">
        <v>18</v>
      </c>
      <c r="D549" s="61">
        <v>16</v>
      </c>
      <c r="E549" s="63"/>
      <c r="F549" s="61"/>
      <c r="H549" s="61">
        <v>128</v>
      </c>
      <c r="I549" s="61">
        <v>525</v>
      </c>
      <c r="N549" s="61">
        <v>164</v>
      </c>
      <c r="O549" s="61">
        <f t="shared" si="79"/>
        <v>36</v>
      </c>
      <c r="P549" s="61">
        <f t="shared" si="80"/>
        <v>0.52500000000000002</v>
      </c>
      <c r="Q549" s="68">
        <f t="shared" si="81"/>
        <v>68.571428571428569</v>
      </c>
    </row>
    <row r="550" spans="1:17" x14ac:dyDescent="0.25">
      <c r="A550" s="92">
        <v>41697</v>
      </c>
      <c r="B550" s="82">
        <v>1656</v>
      </c>
      <c r="C550" s="61" t="s">
        <v>83</v>
      </c>
      <c r="D550" s="61">
        <v>2</v>
      </c>
      <c r="E550" s="63"/>
      <c r="F550" s="61"/>
      <c r="H550" s="61">
        <v>127</v>
      </c>
      <c r="I550" s="61">
        <v>475</v>
      </c>
      <c r="N550" s="61">
        <v>139</v>
      </c>
      <c r="O550" s="61">
        <f t="shared" si="79"/>
        <v>12</v>
      </c>
      <c r="P550" s="61">
        <f t="shared" si="80"/>
        <v>0.47499999999999998</v>
      </c>
      <c r="Q550" s="68">
        <f t="shared" si="81"/>
        <v>25.263157894736842</v>
      </c>
    </row>
    <row r="551" spans="1:17" x14ac:dyDescent="0.25">
      <c r="A551" s="92">
        <v>41697</v>
      </c>
      <c r="B551" s="82">
        <v>1726</v>
      </c>
      <c r="C551" s="61" t="s">
        <v>83</v>
      </c>
      <c r="D551" s="61">
        <v>3</v>
      </c>
      <c r="E551" s="63"/>
      <c r="F551" s="61"/>
      <c r="H551" s="61">
        <v>127</v>
      </c>
      <c r="I551" s="61">
        <v>475</v>
      </c>
      <c r="N551" s="61">
        <v>141</v>
      </c>
      <c r="O551" s="61">
        <f t="shared" si="79"/>
        <v>14</v>
      </c>
      <c r="P551" s="61">
        <f t="shared" si="80"/>
        <v>0.47499999999999998</v>
      </c>
      <c r="Q551" s="68">
        <f t="shared" si="81"/>
        <v>29.473684210526319</v>
      </c>
    </row>
    <row r="552" spans="1:17" x14ac:dyDescent="0.25">
      <c r="A552" s="92">
        <v>41697</v>
      </c>
      <c r="B552" s="82">
        <v>1756</v>
      </c>
      <c r="C552" s="61" t="s">
        <v>83</v>
      </c>
      <c r="D552" s="61">
        <v>4</v>
      </c>
      <c r="E552" s="63"/>
      <c r="F552" s="61"/>
      <c r="H552" s="61">
        <v>125</v>
      </c>
      <c r="I552" s="61">
        <v>525</v>
      </c>
      <c r="N552" s="61">
        <v>131</v>
      </c>
      <c r="O552" s="61">
        <f t="shared" si="79"/>
        <v>6</v>
      </c>
      <c r="P552" s="61">
        <f t="shared" si="80"/>
        <v>0.52500000000000002</v>
      </c>
      <c r="Q552" s="68">
        <f t="shared" si="81"/>
        <v>11.428571428571429</v>
      </c>
    </row>
    <row r="553" spans="1:17" x14ac:dyDescent="0.25">
      <c r="A553" s="92">
        <v>41697</v>
      </c>
      <c r="B553" s="82">
        <v>1826</v>
      </c>
      <c r="C553" s="61" t="s">
        <v>83</v>
      </c>
      <c r="D553" s="61">
        <v>5</v>
      </c>
      <c r="E553" s="63"/>
      <c r="F553" s="61"/>
      <c r="H553" s="61">
        <v>126</v>
      </c>
      <c r="I553" s="61">
        <v>475</v>
      </c>
      <c r="N553" s="61">
        <v>132</v>
      </c>
      <c r="O553" s="61">
        <f t="shared" si="79"/>
        <v>6</v>
      </c>
      <c r="P553" s="61">
        <f t="shared" si="80"/>
        <v>0.47499999999999998</v>
      </c>
      <c r="Q553" s="68">
        <f t="shared" si="81"/>
        <v>12.631578947368421</v>
      </c>
    </row>
    <row r="554" spans="1:17" x14ac:dyDescent="0.25">
      <c r="A554" s="92">
        <v>41697</v>
      </c>
      <c r="B554" s="82">
        <v>1856</v>
      </c>
      <c r="C554" s="61" t="s">
        <v>83</v>
      </c>
      <c r="D554" s="61">
        <v>6</v>
      </c>
      <c r="E554" s="63"/>
      <c r="F554" s="61"/>
      <c r="H554" s="61">
        <v>126</v>
      </c>
      <c r="I554" s="61">
        <v>475</v>
      </c>
      <c r="N554" s="61">
        <v>129</v>
      </c>
      <c r="O554" s="61">
        <f t="shared" si="79"/>
        <v>3</v>
      </c>
      <c r="P554" s="61">
        <f t="shared" si="80"/>
        <v>0.47499999999999998</v>
      </c>
      <c r="Q554" s="68">
        <f t="shared" si="81"/>
        <v>6.3157894736842106</v>
      </c>
    </row>
    <row r="555" spans="1:17" x14ac:dyDescent="0.25">
      <c r="A555" s="92">
        <v>41697</v>
      </c>
      <c r="B555" s="82">
        <v>1926</v>
      </c>
      <c r="C555" s="61" t="s">
        <v>83</v>
      </c>
      <c r="D555" s="61">
        <v>7</v>
      </c>
      <c r="E555" s="63"/>
      <c r="F555" s="61"/>
      <c r="H555" s="61">
        <v>127</v>
      </c>
      <c r="I555" s="61">
        <v>475</v>
      </c>
      <c r="N555" s="61">
        <v>131</v>
      </c>
      <c r="O555" s="61">
        <f t="shared" si="79"/>
        <v>4</v>
      </c>
      <c r="P555" s="61">
        <f t="shared" si="80"/>
        <v>0.47499999999999998</v>
      </c>
      <c r="Q555" s="68">
        <f t="shared" si="81"/>
        <v>8.4210526315789469</v>
      </c>
    </row>
    <row r="556" spans="1:17" x14ac:dyDescent="0.25">
      <c r="A556" s="92">
        <v>41697</v>
      </c>
      <c r="B556" s="82">
        <v>1630</v>
      </c>
      <c r="C556" s="61" t="s">
        <v>84</v>
      </c>
      <c r="D556" s="61">
        <v>13</v>
      </c>
      <c r="E556" s="63"/>
      <c r="F556" s="61"/>
      <c r="H556" s="61">
        <v>127</v>
      </c>
      <c r="I556" s="61">
        <v>450</v>
      </c>
      <c r="N556" s="61">
        <v>129</v>
      </c>
      <c r="O556" s="61">
        <f t="shared" si="79"/>
        <v>2</v>
      </c>
      <c r="P556" s="61">
        <f t="shared" si="80"/>
        <v>0.45</v>
      </c>
      <c r="Q556" s="68">
        <f t="shared" si="81"/>
        <v>4.4444444444444446</v>
      </c>
    </row>
    <row r="557" spans="1:17" x14ac:dyDescent="0.25">
      <c r="A557" s="92">
        <v>41697</v>
      </c>
      <c r="B557" s="82">
        <v>1700</v>
      </c>
      <c r="C557" s="61" t="s">
        <v>84</v>
      </c>
      <c r="D557" s="61">
        <v>14</v>
      </c>
      <c r="E557" s="63"/>
      <c r="F557" s="61">
        <v>1630</v>
      </c>
      <c r="H557" s="61">
        <v>125</v>
      </c>
      <c r="I557" s="61">
        <v>450</v>
      </c>
      <c r="N557" s="61">
        <v>129</v>
      </c>
      <c r="O557" s="61">
        <f t="shared" si="79"/>
        <v>4</v>
      </c>
      <c r="P557" s="61">
        <f t="shared" si="80"/>
        <v>0.45</v>
      </c>
      <c r="Q557" s="68">
        <f t="shared" si="81"/>
        <v>8.8888888888888893</v>
      </c>
    </row>
    <row r="558" spans="1:17" x14ac:dyDescent="0.25">
      <c r="A558" s="92">
        <v>41697</v>
      </c>
      <c r="B558" s="82">
        <v>1730</v>
      </c>
      <c r="C558" s="61" t="s">
        <v>84</v>
      </c>
      <c r="D558" s="61">
        <v>15</v>
      </c>
      <c r="E558" s="63"/>
      <c r="F558" s="61"/>
      <c r="H558" s="61">
        <v>127</v>
      </c>
      <c r="I558" s="61">
        <v>450</v>
      </c>
      <c r="N558" s="61">
        <v>128</v>
      </c>
      <c r="O558" s="61">
        <f t="shared" si="79"/>
        <v>1</v>
      </c>
      <c r="P558" s="61">
        <f t="shared" si="80"/>
        <v>0.45</v>
      </c>
      <c r="Q558" s="68">
        <f t="shared" si="81"/>
        <v>2.2222222222222223</v>
      </c>
    </row>
    <row r="559" spans="1:17" x14ac:dyDescent="0.25">
      <c r="A559" s="92">
        <v>41697</v>
      </c>
      <c r="B559" s="82">
        <v>1800</v>
      </c>
      <c r="C559" s="61" t="s">
        <v>84</v>
      </c>
      <c r="D559" s="61">
        <v>16</v>
      </c>
      <c r="E559" s="63"/>
      <c r="F559" s="61"/>
      <c r="H559" s="61">
        <v>125</v>
      </c>
      <c r="I559" s="61">
        <v>450</v>
      </c>
      <c r="N559" s="61">
        <v>129</v>
      </c>
      <c r="O559" s="61">
        <f t="shared" si="79"/>
        <v>4</v>
      </c>
      <c r="P559" s="61">
        <f t="shared" si="80"/>
        <v>0.45</v>
      </c>
      <c r="Q559" s="68">
        <f t="shared" si="81"/>
        <v>8.8888888888888893</v>
      </c>
    </row>
    <row r="560" spans="1:17" x14ac:dyDescent="0.25">
      <c r="A560" s="92">
        <v>41697</v>
      </c>
      <c r="B560" s="82">
        <v>1830</v>
      </c>
      <c r="C560" s="61" t="s">
        <v>84</v>
      </c>
      <c r="D560" s="61">
        <v>17</v>
      </c>
      <c r="E560" s="63"/>
      <c r="F560" s="61"/>
      <c r="H560" s="61">
        <v>126</v>
      </c>
      <c r="I560" s="61">
        <v>450</v>
      </c>
      <c r="N560" s="61">
        <v>128</v>
      </c>
      <c r="O560" s="61">
        <f t="shared" si="79"/>
        <v>2</v>
      </c>
      <c r="P560" s="61">
        <f t="shared" si="80"/>
        <v>0.45</v>
      </c>
      <c r="Q560" s="68">
        <f t="shared" si="81"/>
        <v>4.4444444444444446</v>
      </c>
    </row>
    <row r="561" spans="1:17" x14ac:dyDescent="0.25">
      <c r="A561" s="92">
        <v>41697</v>
      </c>
      <c r="B561" s="82">
        <v>1900</v>
      </c>
      <c r="C561" s="61" t="s">
        <v>84</v>
      </c>
      <c r="D561" s="61">
        <v>18</v>
      </c>
      <c r="E561" s="63"/>
      <c r="F561" s="61"/>
      <c r="H561" s="61">
        <v>126</v>
      </c>
      <c r="I561" s="61">
        <v>450</v>
      </c>
      <c r="N561" s="61">
        <v>128</v>
      </c>
      <c r="O561" s="61">
        <f t="shared" si="79"/>
        <v>2</v>
      </c>
      <c r="P561" s="61">
        <f t="shared" si="80"/>
        <v>0.45</v>
      </c>
      <c r="Q561" s="68">
        <f t="shared" si="81"/>
        <v>4.4444444444444446</v>
      </c>
    </row>
    <row r="562" spans="1:17" x14ac:dyDescent="0.25">
      <c r="A562" s="92">
        <v>41697</v>
      </c>
      <c r="B562" s="82">
        <v>1930</v>
      </c>
      <c r="C562" s="61" t="s">
        <v>84</v>
      </c>
      <c r="D562" s="61">
        <v>19</v>
      </c>
      <c r="E562" s="63"/>
      <c r="F562" s="61"/>
      <c r="H562" s="61">
        <v>125</v>
      </c>
      <c r="I562" s="61">
        <v>450</v>
      </c>
      <c r="N562" s="61">
        <v>127</v>
      </c>
      <c r="O562" s="61">
        <f t="shared" si="79"/>
        <v>2</v>
      </c>
      <c r="P562" s="61">
        <f t="shared" si="80"/>
        <v>0.45</v>
      </c>
      <c r="Q562" s="68">
        <f t="shared" si="81"/>
        <v>4.4444444444444446</v>
      </c>
    </row>
    <row r="563" spans="1:17" x14ac:dyDescent="0.25">
      <c r="A563" s="92">
        <v>41697</v>
      </c>
      <c r="B563" s="82">
        <v>219</v>
      </c>
      <c r="C563" s="61" t="s">
        <v>35</v>
      </c>
      <c r="D563" s="61">
        <v>1</v>
      </c>
      <c r="E563" s="63"/>
      <c r="F563" s="61"/>
      <c r="H563" s="61">
        <v>127</v>
      </c>
      <c r="I563" s="61">
        <v>450</v>
      </c>
      <c r="N563" s="61">
        <v>143</v>
      </c>
      <c r="O563" s="61">
        <f t="shared" si="79"/>
        <v>16</v>
      </c>
      <c r="P563" s="61">
        <f t="shared" si="80"/>
        <v>0.45</v>
      </c>
      <c r="Q563" s="68">
        <f t="shared" si="81"/>
        <v>35.555555555555557</v>
      </c>
    </row>
    <row r="564" spans="1:17" x14ac:dyDescent="0.25">
      <c r="A564" s="92">
        <v>41697</v>
      </c>
      <c r="B564" s="82">
        <v>249</v>
      </c>
      <c r="C564" s="61" t="s">
        <v>35</v>
      </c>
      <c r="D564" s="61">
        <v>2</v>
      </c>
      <c r="E564" s="63"/>
      <c r="F564" s="61"/>
      <c r="H564" s="61">
        <v>126</v>
      </c>
      <c r="I564" s="61">
        <v>500</v>
      </c>
      <c r="N564" s="61">
        <v>141</v>
      </c>
      <c r="O564" s="61">
        <f t="shared" si="79"/>
        <v>15</v>
      </c>
      <c r="P564" s="61">
        <f t="shared" si="80"/>
        <v>0.5</v>
      </c>
      <c r="Q564" s="68">
        <f t="shared" si="81"/>
        <v>30</v>
      </c>
    </row>
    <row r="565" spans="1:17" x14ac:dyDescent="0.25">
      <c r="A565" s="92">
        <v>41697</v>
      </c>
      <c r="B565" s="82">
        <v>1658</v>
      </c>
      <c r="C565" s="61" t="s">
        <v>35</v>
      </c>
      <c r="D565" s="61">
        <v>3</v>
      </c>
      <c r="E565" s="63"/>
      <c r="F565" s="61"/>
      <c r="H565" s="61">
        <v>127</v>
      </c>
      <c r="I565" s="61">
        <v>500</v>
      </c>
      <c r="N565" s="61">
        <v>171</v>
      </c>
      <c r="O565" s="61">
        <f t="shared" si="79"/>
        <v>44</v>
      </c>
      <c r="P565" s="61">
        <f t="shared" si="80"/>
        <v>0.5</v>
      </c>
      <c r="Q565" s="68">
        <f>SUM(O565:O566)/P565</f>
        <v>402</v>
      </c>
    </row>
    <row r="566" spans="1:17" x14ac:dyDescent="0.25">
      <c r="D566" s="61"/>
      <c r="E566" s="63"/>
      <c r="F566" s="61"/>
      <c r="H566" s="61">
        <v>128</v>
      </c>
      <c r="N566" s="61">
        <v>285</v>
      </c>
      <c r="O566" s="61">
        <f t="shared" si="79"/>
        <v>157</v>
      </c>
      <c r="P566" s="61"/>
      <c r="Q566" s="68"/>
    </row>
    <row r="567" spans="1:17" x14ac:dyDescent="0.25">
      <c r="A567" s="92">
        <v>41697</v>
      </c>
      <c r="B567" s="82">
        <v>1728</v>
      </c>
      <c r="C567" s="61" t="s">
        <v>35</v>
      </c>
      <c r="D567" s="61">
        <v>4</v>
      </c>
      <c r="E567" s="63"/>
      <c r="F567" s="61"/>
      <c r="H567" s="61">
        <v>130</v>
      </c>
      <c r="I567" s="61">
        <v>500</v>
      </c>
      <c r="N567" s="61">
        <v>150</v>
      </c>
      <c r="O567" s="61">
        <f t="shared" si="79"/>
        <v>20</v>
      </c>
      <c r="P567" s="61">
        <f t="shared" si="80"/>
        <v>0.5</v>
      </c>
      <c r="Q567" s="68">
        <f>SUM(O567:O568)/P567</f>
        <v>202</v>
      </c>
    </row>
    <row r="568" spans="1:17" x14ac:dyDescent="0.25">
      <c r="D568" s="61"/>
      <c r="E568" s="63"/>
      <c r="F568" s="61"/>
      <c r="H568" s="61">
        <v>130</v>
      </c>
      <c r="N568" s="61">
        <v>211</v>
      </c>
      <c r="O568" s="61">
        <f t="shared" si="79"/>
        <v>81</v>
      </c>
      <c r="P568" s="61"/>
      <c r="Q568" s="68"/>
    </row>
    <row r="569" spans="1:17" x14ac:dyDescent="0.25">
      <c r="A569" s="92">
        <v>41697</v>
      </c>
      <c r="B569" s="82">
        <v>1758</v>
      </c>
      <c r="C569" s="61" t="s">
        <v>35</v>
      </c>
      <c r="D569" s="61">
        <v>5</v>
      </c>
      <c r="E569" s="63"/>
      <c r="F569" s="61"/>
      <c r="H569" s="61">
        <v>129</v>
      </c>
      <c r="I569" s="61">
        <v>500</v>
      </c>
      <c r="N569" s="61">
        <v>158</v>
      </c>
      <c r="O569" s="61">
        <f t="shared" si="79"/>
        <v>29</v>
      </c>
      <c r="P569" s="61">
        <f t="shared" si="80"/>
        <v>0.5</v>
      </c>
      <c r="Q569" s="68">
        <f t="shared" si="81"/>
        <v>58</v>
      </c>
    </row>
    <row r="570" spans="1:17" x14ac:dyDescent="0.25">
      <c r="A570" s="92">
        <v>41697</v>
      </c>
      <c r="B570" s="82">
        <v>1828</v>
      </c>
      <c r="C570" s="61" t="s">
        <v>35</v>
      </c>
      <c r="D570" s="61">
        <v>6</v>
      </c>
      <c r="E570" s="63"/>
      <c r="F570" s="61"/>
      <c r="H570" s="61">
        <v>127</v>
      </c>
      <c r="I570" s="61">
        <v>500</v>
      </c>
      <c r="N570" s="61">
        <v>141</v>
      </c>
      <c r="O570" s="61">
        <f t="shared" si="79"/>
        <v>14</v>
      </c>
      <c r="P570" s="61">
        <f t="shared" si="80"/>
        <v>0.5</v>
      </c>
      <c r="Q570" s="68">
        <f t="shared" si="81"/>
        <v>28</v>
      </c>
    </row>
    <row r="571" spans="1:17" x14ac:dyDescent="0.25">
      <c r="A571" s="92">
        <v>41696</v>
      </c>
      <c r="B571" s="82">
        <v>1030</v>
      </c>
      <c r="C571" s="61" t="s">
        <v>84</v>
      </c>
      <c r="D571" s="61">
        <v>1</v>
      </c>
      <c r="E571" s="63"/>
      <c r="F571" s="61">
        <v>1700</v>
      </c>
      <c r="H571" s="61">
        <v>128</v>
      </c>
      <c r="I571" s="61">
        <v>450</v>
      </c>
      <c r="N571" s="61">
        <v>132</v>
      </c>
      <c r="O571" s="61">
        <f t="shared" si="79"/>
        <v>4</v>
      </c>
      <c r="P571" s="61">
        <f t="shared" si="80"/>
        <v>0.45</v>
      </c>
      <c r="Q571" s="68">
        <f t="shared" si="81"/>
        <v>8.8888888888888893</v>
      </c>
    </row>
    <row r="572" spans="1:17" x14ac:dyDescent="0.25">
      <c r="A572" s="92">
        <v>41696</v>
      </c>
      <c r="B572" s="82">
        <v>1200</v>
      </c>
      <c r="C572" s="61" t="s">
        <v>84</v>
      </c>
      <c r="D572" s="61">
        <v>4</v>
      </c>
      <c r="E572" s="63"/>
      <c r="F572" s="61"/>
      <c r="H572" s="61">
        <v>127</v>
      </c>
      <c r="I572" s="61">
        <v>450</v>
      </c>
      <c r="N572" s="61">
        <v>128</v>
      </c>
      <c r="O572" s="61">
        <f t="shared" si="79"/>
        <v>1</v>
      </c>
      <c r="P572" s="61">
        <f t="shared" si="80"/>
        <v>0.45</v>
      </c>
      <c r="Q572" s="68">
        <f t="shared" si="81"/>
        <v>2.2222222222222223</v>
      </c>
    </row>
    <row r="573" spans="1:17" x14ac:dyDescent="0.25">
      <c r="A573" s="92">
        <v>41696</v>
      </c>
      <c r="B573" s="82">
        <v>1400</v>
      </c>
      <c r="C573" s="61" t="s">
        <v>84</v>
      </c>
      <c r="D573" s="61">
        <v>8</v>
      </c>
      <c r="E573" s="63"/>
      <c r="F573" s="61"/>
      <c r="H573" s="61">
        <v>130</v>
      </c>
      <c r="I573" s="61">
        <v>450</v>
      </c>
      <c r="N573" s="61">
        <v>131</v>
      </c>
      <c r="O573" s="61">
        <f t="shared" si="79"/>
        <v>1</v>
      </c>
      <c r="P573" s="61">
        <f t="shared" si="80"/>
        <v>0.45</v>
      </c>
      <c r="Q573" s="68">
        <f t="shared" si="81"/>
        <v>2.2222222222222223</v>
      </c>
    </row>
    <row r="574" spans="1:17" x14ac:dyDescent="0.25">
      <c r="A574" s="92">
        <v>41696</v>
      </c>
      <c r="B574" s="82">
        <v>1600</v>
      </c>
      <c r="C574" s="61" t="s">
        <v>84</v>
      </c>
      <c r="D574" s="61">
        <v>12</v>
      </c>
      <c r="E574" s="63"/>
      <c r="F574" s="61"/>
      <c r="H574" s="61">
        <v>128</v>
      </c>
      <c r="I574" s="61">
        <v>450</v>
      </c>
      <c r="N574" s="61">
        <v>129</v>
      </c>
      <c r="O574" s="61">
        <f t="shared" si="79"/>
        <v>1</v>
      </c>
      <c r="P574" s="61">
        <f t="shared" si="80"/>
        <v>0.45</v>
      </c>
      <c r="Q574" s="68">
        <f t="shared" si="81"/>
        <v>2.2222222222222223</v>
      </c>
    </row>
    <row r="575" spans="1:17" x14ac:dyDescent="0.25">
      <c r="A575" s="92">
        <v>41696</v>
      </c>
      <c r="B575" s="82">
        <v>1800</v>
      </c>
      <c r="C575" s="61" t="s">
        <v>84</v>
      </c>
      <c r="D575" s="61">
        <v>16</v>
      </c>
      <c r="E575" s="63"/>
      <c r="F575" s="61"/>
      <c r="H575" s="61">
        <v>129</v>
      </c>
      <c r="I575" s="61">
        <v>450</v>
      </c>
      <c r="N575" s="61">
        <v>131</v>
      </c>
      <c r="O575" s="61">
        <f t="shared" si="79"/>
        <v>2</v>
      </c>
      <c r="P575" s="61">
        <f t="shared" si="80"/>
        <v>0.45</v>
      </c>
      <c r="Q575" s="68">
        <f t="shared" si="81"/>
        <v>4.4444444444444446</v>
      </c>
    </row>
    <row r="576" spans="1:17" x14ac:dyDescent="0.25">
      <c r="A576" s="92">
        <v>41696</v>
      </c>
      <c r="B576" s="82">
        <v>2000</v>
      </c>
      <c r="C576" s="61" t="s">
        <v>84</v>
      </c>
      <c r="D576" s="61">
        <v>20</v>
      </c>
      <c r="E576" s="63"/>
      <c r="F576" s="61"/>
      <c r="H576" s="61">
        <v>130</v>
      </c>
      <c r="I576" s="61">
        <v>450</v>
      </c>
      <c r="N576" s="61">
        <v>131</v>
      </c>
      <c r="O576" s="61">
        <f t="shared" si="79"/>
        <v>1</v>
      </c>
      <c r="P576" s="61">
        <f t="shared" si="80"/>
        <v>0.45</v>
      </c>
      <c r="Q576" s="68">
        <f t="shared" si="81"/>
        <v>2.2222222222222223</v>
      </c>
    </row>
    <row r="577" spans="1:17" x14ac:dyDescent="0.25">
      <c r="A577" s="92">
        <v>41696</v>
      </c>
      <c r="B577" s="82">
        <v>2200</v>
      </c>
      <c r="C577" s="61" t="s">
        <v>84</v>
      </c>
      <c r="D577" s="61">
        <v>24</v>
      </c>
      <c r="E577" s="63"/>
      <c r="F577" s="61">
        <v>1730</v>
      </c>
      <c r="H577" s="61">
        <v>128</v>
      </c>
      <c r="I577" s="61">
        <v>450</v>
      </c>
      <c r="N577" s="61">
        <v>129</v>
      </c>
      <c r="O577" s="61">
        <f t="shared" si="79"/>
        <v>1</v>
      </c>
      <c r="P577" s="61">
        <f t="shared" si="80"/>
        <v>0.45</v>
      </c>
      <c r="Q577" s="68">
        <f t="shared" si="81"/>
        <v>2.2222222222222223</v>
      </c>
    </row>
    <row r="578" spans="1:17" s="109" customFormat="1" x14ac:dyDescent="0.25">
      <c r="A578" s="104"/>
      <c r="B578" s="116"/>
      <c r="C578" s="105"/>
      <c r="D578" s="106"/>
      <c r="E578" s="107"/>
      <c r="F578" s="108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6"/>
    </row>
    <row r="579" spans="1:17" x14ac:dyDescent="0.25">
      <c r="A579" s="92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61">
        <v>203</v>
      </c>
      <c r="O579" s="118">
        <f>N579-H579</f>
        <v>74</v>
      </c>
      <c r="P579" s="118">
        <f>I579/1000</f>
        <v>0.51</v>
      </c>
      <c r="Q579" s="119">
        <f>O579/P579</f>
        <v>145.09803921568627</v>
      </c>
    </row>
    <row r="580" spans="1:17" x14ac:dyDescent="0.25">
      <c r="A580" s="92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61">
        <v>228</v>
      </c>
      <c r="O580" s="118">
        <f t="shared" ref="O580:O643" si="82">N580-H580</f>
        <v>100</v>
      </c>
      <c r="P580" s="118">
        <f t="shared" ref="P580:P643" si="83">I580/1000</f>
        <v>0.51</v>
      </c>
      <c r="Q580" s="119">
        <f t="shared" ref="Q580:Q643" si="84">O580/P580</f>
        <v>196.07843137254901</v>
      </c>
    </row>
    <row r="581" spans="1:17" x14ac:dyDescent="0.25">
      <c r="A581" s="92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61">
        <v>227</v>
      </c>
      <c r="O581" s="118">
        <f t="shared" si="82"/>
        <v>99</v>
      </c>
      <c r="P581" s="118">
        <f t="shared" si="83"/>
        <v>0.51</v>
      </c>
      <c r="Q581" s="119">
        <f t="shared" si="84"/>
        <v>194.11764705882354</v>
      </c>
    </row>
    <row r="582" spans="1:17" x14ac:dyDescent="0.25">
      <c r="A582" s="92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61">
        <v>152</v>
      </c>
      <c r="O582" s="118">
        <f t="shared" si="82"/>
        <v>24</v>
      </c>
      <c r="P582" s="118">
        <f t="shared" si="83"/>
        <v>0.5</v>
      </c>
      <c r="Q582" s="119">
        <f t="shared" si="84"/>
        <v>48</v>
      </c>
    </row>
    <row r="583" spans="1:17" x14ac:dyDescent="0.25">
      <c r="A583" s="92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61">
        <v>137</v>
      </c>
      <c r="O583" s="118">
        <f t="shared" si="82"/>
        <v>9</v>
      </c>
      <c r="P583" s="118">
        <f t="shared" si="83"/>
        <v>0.5</v>
      </c>
      <c r="Q583" s="119">
        <f t="shared" si="84"/>
        <v>18</v>
      </c>
    </row>
    <row r="584" spans="1:17" x14ac:dyDescent="0.25">
      <c r="A584" s="92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61">
        <v>133</v>
      </c>
      <c r="O584" s="118">
        <f t="shared" si="82"/>
        <v>4</v>
      </c>
      <c r="P584" s="118">
        <f t="shared" si="83"/>
        <v>0.51</v>
      </c>
      <c r="Q584" s="119">
        <f t="shared" si="84"/>
        <v>7.8431372549019605</v>
      </c>
    </row>
    <row r="585" spans="1:17" x14ac:dyDescent="0.25">
      <c r="A585" s="92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61">
        <v>133</v>
      </c>
      <c r="O585" s="118">
        <f t="shared" si="82"/>
        <v>4</v>
      </c>
      <c r="P585" s="118">
        <f t="shared" si="83"/>
        <v>0.55000000000000004</v>
      </c>
      <c r="Q585" s="119">
        <f t="shared" si="84"/>
        <v>7.2727272727272725</v>
      </c>
    </row>
    <row r="586" spans="1:17" x14ac:dyDescent="0.25">
      <c r="A586" s="92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61">
        <v>129</v>
      </c>
      <c r="O586" s="118">
        <f t="shared" si="82"/>
        <v>1</v>
      </c>
      <c r="P586" s="118">
        <f t="shared" si="83"/>
        <v>0.5</v>
      </c>
      <c r="Q586" s="119">
        <f t="shared" si="84"/>
        <v>2</v>
      </c>
    </row>
    <row r="587" spans="1:17" x14ac:dyDescent="0.25">
      <c r="A587" s="92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61">
        <v>132</v>
      </c>
      <c r="O587" s="118">
        <f t="shared" si="82"/>
        <v>4</v>
      </c>
      <c r="P587" s="118">
        <f t="shared" si="83"/>
        <v>0.52500000000000002</v>
      </c>
      <c r="Q587" s="119">
        <f t="shared" si="84"/>
        <v>7.6190476190476186</v>
      </c>
    </row>
    <row r="588" spans="1:17" x14ac:dyDescent="0.25">
      <c r="A588" s="92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61">
        <v>130</v>
      </c>
      <c r="O588" s="118">
        <f t="shared" si="82"/>
        <v>4</v>
      </c>
      <c r="P588" s="118">
        <f t="shared" si="83"/>
        <v>0.51</v>
      </c>
      <c r="Q588" s="119">
        <f t="shared" si="84"/>
        <v>7.8431372549019605</v>
      </c>
    </row>
    <row r="589" spans="1:17" x14ac:dyDescent="0.25">
      <c r="A589" s="92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61">
        <v>152</v>
      </c>
      <c r="O589" s="118">
        <f t="shared" si="82"/>
        <v>25</v>
      </c>
      <c r="P589" s="118">
        <f t="shared" si="83"/>
        <v>0.52500000000000002</v>
      </c>
      <c r="Q589" s="119">
        <f t="shared" si="84"/>
        <v>47.61904761904762</v>
      </c>
    </row>
    <row r="590" spans="1:17" x14ac:dyDescent="0.25">
      <c r="A590" s="92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61">
        <v>142</v>
      </c>
      <c r="O590" s="118">
        <f t="shared" si="82"/>
        <v>15</v>
      </c>
      <c r="P590" s="118">
        <f t="shared" si="83"/>
        <v>0.55000000000000004</v>
      </c>
      <c r="Q590" s="119">
        <f t="shared" si="84"/>
        <v>27.27272727272727</v>
      </c>
    </row>
    <row r="591" spans="1:17" x14ac:dyDescent="0.25">
      <c r="A591" s="92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61">
        <v>137</v>
      </c>
      <c r="O591" s="118">
        <f t="shared" si="82"/>
        <v>8</v>
      </c>
      <c r="P591" s="118">
        <f t="shared" si="83"/>
        <v>0.55000000000000004</v>
      </c>
      <c r="Q591" s="119">
        <f t="shared" si="84"/>
        <v>14.545454545454545</v>
      </c>
    </row>
    <row r="592" spans="1:17" x14ac:dyDescent="0.25">
      <c r="A592" s="92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61">
        <v>137</v>
      </c>
      <c r="O592" s="118">
        <f t="shared" si="82"/>
        <v>7</v>
      </c>
      <c r="P592" s="118">
        <f t="shared" si="83"/>
        <v>0.5</v>
      </c>
      <c r="Q592" s="119">
        <f t="shared" si="84"/>
        <v>14</v>
      </c>
    </row>
    <row r="593" spans="1:17" x14ac:dyDescent="0.25">
      <c r="A593" s="92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61">
        <v>140</v>
      </c>
      <c r="O593" s="118">
        <f t="shared" si="82"/>
        <v>10</v>
      </c>
      <c r="P593" s="118">
        <f t="shared" si="83"/>
        <v>0.51</v>
      </c>
      <c r="Q593" s="119">
        <f t="shared" si="84"/>
        <v>19.607843137254903</v>
      </c>
    </row>
    <row r="594" spans="1:17" x14ac:dyDescent="0.25">
      <c r="A594" s="92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61">
        <v>133</v>
      </c>
      <c r="O594" s="118">
        <f t="shared" si="82"/>
        <v>4</v>
      </c>
      <c r="P594" s="118">
        <f t="shared" si="83"/>
        <v>0.51</v>
      </c>
      <c r="Q594" s="119">
        <f t="shared" si="84"/>
        <v>7.8431372549019605</v>
      </c>
    </row>
    <row r="595" spans="1:17" x14ac:dyDescent="0.25">
      <c r="A595" s="92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61">
        <v>134</v>
      </c>
      <c r="O595" s="118">
        <f t="shared" si="82"/>
        <v>5</v>
      </c>
      <c r="P595" s="118">
        <f t="shared" si="83"/>
        <v>0.52500000000000002</v>
      </c>
      <c r="Q595" s="119">
        <f t="shared" si="84"/>
        <v>9.5238095238095237</v>
      </c>
    </row>
    <row r="596" spans="1:17" x14ac:dyDescent="0.25">
      <c r="A596" s="92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61">
        <v>138</v>
      </c>
      <c r="O596" s="118">
        <f t="shared" si="82"/>
        <v>9</v>
      </c>
      <c r="P596" s="118">
        <f t="shared" si="83"/>
        <v>0.51</v>
      </c>
      <c r="Q596" s="119">
        <f t="shared" si="84"/>
        <v>17.647058823529413</v>
      </c>
    </row>
    <row r="597" spans="1:17" x14ac:dyDescent="0.25">
      <c r="A597" s="92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61">
        <v>131</v>
      </c>
      <c r="O597" s="118">
        <f t="shared" si="82"/>
        <v>5</v>
      </c>
      <c r="P597" s="118">
        <f t="shared" si="83"/>
        <v>0.51</v>
      </c>
      <c r="Q597" s="119">
        <f t="shared" si="84"/>
        <v>9.8039215686274517</v>
      </c>
    </row>
    <row r="598" spans="1:17" x14ac:dyDescent="0.25">
      <c r="A598" s="92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61">
        <v>137</v>
      </c>
      <c r="O598" s="118">
        <f t="shared" si="82"/>
        <v>8</v>
      </c>
      <c r="P598" s="118">
        <f t="shared" si="83"/>
        <v>0.51</v>
      </c>
      <c r="Q598" s="119">
        <f t="shared" si="84"/>
        <v>15.686274509803921</v>
      </c>
    </row>
    <row r="599" spans="1:17" x14ac:dyDescent="0.25">
      <c r="A599" s="92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61">
        <v>230</v>
      </c>
      <c r="O599" s="118">
        <f t="shared" si="82"/>
        <v>103</v>
      </c>
      <c r="P599" s="118">
        <f t="shared" si="83"/>
        <v>0.51</v>
      </c>
      <c r="Q599" s="119">
        <f t="shared" si="84"/>
        <v>201.9607843137255</v>
      </c>
    </row>
    <row r="600" spans="1:17" x14ac:dyDescent="0.25">
      <c r="A600" s="92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61">
        <v>183</v>
      </c>
      <c r="O600" s="118">
        <f t="shared" si="82"/>
        <v>53</v>
      </c>
      <c r="P600" s="118">
        <f t="shared" si="83"/>
        <v>0.52500000000000002</v>
      </c>
      <c r="Q600" s="119">
        <f t="shared" si="84"/>
        <v>100.95238095238095</v>
      </c>
    </row>
    <row r="601" spans="1:17" x14ac:dyDescent="0.25">
      <c r="A601" s="92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61">
        <v>167</v>
      </c>
      <c r="O601" s="118">
        <f t="shared" si="82"/>
        <v>37</v>
      </c>
      <c r="P601" s="118">
        <f t="shared" si="83"/>
        <v>0.51</v>
      </c>
      <c r="Q601" s="119">
        <f t="shared" si="84"/>
        <v>72.549019607843135</v>
      </c>
    </row>
    <row r="602" spans="1:17" x14ac:dyDescent="0.25">
      <c r="A602" s="92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61">
        <v>167</v>
      </c>
      <c r="O602" s="118">
        <f t="shared" si="82"/>
        <v>38</v>
      </c>
      <c r="P602" s="118">
        <f t="shared" si="83"/>
        <v>0.51</v>
      </c>
      <c r="Q602" s="119">
        <f t="shared" si="84"/>
        <v>74.509803921568633</v>
      </c>
    </row>
    <row r="603" spans="1:17" x14ac:dyDescent="0.25">
      <c r="A603" s="92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61">
        <v>149</v>
      </c>
      <c r="O603" s="118">
        <f t="shared" si="82"/>
        <v>20</v>
      </c>
      <c r="P603" s="118">
        <f t="shared" si="83"/>
        <v>0.52500000000000002</v>
      </c>
      <c r="Q603" s="119">
        <f t="shared" si="84"/>
        <v>38.095238095238095</v>
      </c>
    </row>
    <row r="604" spans="1:17" x14ac:dyDescent="0.25">
      <c r="A604" s="92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61">
        <v>144</v>
      </c>
      <c r="O604" s="118">
        <f t="shared" si="82"/>
        <v>14</v>
      </c>
      <c r="P604" s="118">
        <f t="shared" si="83"/>
        <v>0.52500000000000002</v>
      </c>
      <c r="Q604" s="119">
        <f t="shared" si="84"/>
        <v>26.666666666666664</v>
      </c>
    </row>
    <row r="605" spans="1:17" x14ac:dyDescent="0.25">
      <c r="A605" s="92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61">
        <v>143</v>
      </c>
      <c r="O605" s="118">
        <f t="shared" si="82"/>
        <v>15</v>
      </c>
      <c r="P605" s="118">
        <f t="shared" si="83"/>
        <v>0.52500000000000002</v>
      </c>
      <c r="Q605" s="119">
        <f t="shared" si="84"/>
        <v>28.571428571428569</v>
      </c>
    </row>
    <row r="606" spans="1:17" x14ac:dyDescent="0.25">
      <c r="A606" s="92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61">
        <v>146</v>
      </c>
      <c r="O606" s="118">
        <f t="shared" si="82"/>
        <v>13</v>
      </c>
      <c r="P606" s="118">
        <f t="shared" si="83"/>
        <v>0.42</v>
      </c>
      <c r="Q606" s="119">
        <f t="shared" si="84"/>
        <v>30.952380952380953</v>
      </c>
    </row>
    <row r="607" spans="1:17" x14ac:dyDescent="0.25">
      <c r="A607" s="92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61">
        <v>211</v>
      </c>
      <c r="O607" s="118">
        <f t="shared" si="82"/>
        <v>82</v>
      </c>
      <c r="P607" s="118">
        <f t="shared" si="83"/>
        <v>0.41</v>
      </c>
      <c r="Q607" s="119">
        <f t="shared" si="84"/>
        <v>200</v>
      </c>
    </row>
    <row r="608" spans="1:17" x14ac:dyDescent="0.25">
      <c r="A608" s="92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61">
        <v>155</v>
      </c>
      <c r="O608" s="118">
        <f t="shared" si="82"/>
        <v>26</v>
      </c>
      <c r="P608" s="118">
        <f t="shared" si="83"/>
        <v>0.42</v>
      </c>
      <c r="Q608" s="119">
        <f t="shared" si="84"/>
        <v>61.904761904761905</v>
      </c>
    </row>
    <row r="609" spans="1:17" x14ac:dyDescent="0.25">
      <c r="A609" s="92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61">
        <v>143</v>
      </c>
      <c r="O609" s="118">
        <f t="shared" si="82"/>
        <v>15</v>
      </c>
      <c r="P609" s="118">
        <f t="shared" si="83"/>
        <v>0.42</v>
      </c>
      <c r="Q609" s="119">
        <f t="shared" si="84"/>
        <v>35.714285714285715</v>
      </c>
    </row>
    <row r="610" spans="1:17" x14ac:dyDescent="0.25">
      <c r="A610" s="92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61">
        <v>140</v>
      </c>
      <c r="O610" s="118">
        <f t="shared" si="82"/>
        <v>12</v>
      </c>
      <c r="P610" s="118">
        <f t="shared" si="83"/>
        <v>0.4</v>
      </c>
      <c r="Q610" s="119">
        <f t="shared" si="84"/>
        <v>30</v>
      </c>
    </row>
    <row r="611" spans="1:17" x14ac:dyDescent="0.25">
      <c r="A611" s="92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61">
        <v>135</v>
      </c>
      <c r="O611" s="118">
        <f t="shared" si="82"/>
        <v>7</v>
      </c>
      <c r="P611" s="118">
        <f t="shared" si="83"/>
        <v>0.42</v>
      </c>
      <c r="Q611" s="119">
        <f t="shared" si="84"/>
        <v>16.666666666666668</v>
      </c>
    </row>
    <row r="612" spans="1:17" x14ac:dyDescent="0.25">
      <c r="A612" s="92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61">
        <v>136</v>
      </c>
      <c r="O612" s="118">
        <f t="shared" si="82"/>
        <v>8</v>
      </c>
      <c r="P612" s="118">
        <f t="shared" si="83"/>
        <v>0.42</v>
      </c>
      <c r="Q612" s="119">
        <f t="shared" si="84"/>
        <v>19.047619047619047</v>
      </c>
    </row>
    <row r="613" spans="1:17" x14ac:dyDescent="0.25">
      <c r="A613" s="92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61">
        <v>138</v>
      </c>
      <c r="O613" s="118">
        <f t="shared" si="82"/>
        <v>7</v>
      </c>
      <c r="P613" s="118">
        <f t="shared" si="83"/>
        <v>0.42</v>
      </c>
      <c r="Q613" s="119">
        <f t="shared" si="84"/>
        <v>16.666666666666668</v>
      </c>
    </row>
    <row r="614" spans="1:17" x14ac:dyDescent="0.25">
      <c r="A614" s="92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61">
        <v>141</v>
      </c>
      <c r="O614" s="118">
        <f t="shared" si="82"/>
        <v>11</v>
      </c>
      <c r="P614" s="118">
        <f t="shared" si="83"/>
        <v>0.42</v>
      </c>
      <c r="Q614" s="119">
        <f t="shared" si="84"/>
        <v>26.19047619047619</v>
      </c>
    </row>
    <row r="615" spans="1:17" x14ac:dyDescent="0.25">
      <c r="A615" s="92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61">
        <v>150</v>
      </c>
      <c r="O615" s="118">
        <f t="shared" si="82"/>
        <v>20</v>
      </c>
      <c r="P615" s="118">
        <f t="shared" si="83"/>
        <v>0.42</v>
      </c>
      <c r="Q615" s="119">
        <f t="shared" si="84"/>
        <v>47.61904761904762</v>
      </c>
    </row>
    <row r="616" spans="1:17" x14ac:dyDescent="0.25">
      <c r="A616" s="92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61">
        <v>139</v>
      </c>
      <c r="O616" s="118">
        <f t="shared" si="82"/>
        <v>9</v>
      </c>
      <c r="P616" s="118">
        <f t="shared" si="83"/>
        <v>0.42</v>
      </c>
      <c r="Q616" s="119">
        <f t="shared" si="84"/>
        <v>21.428571428571431</v>
      </c>
    </row>
    <row r="617" spans="1:17" x14ac:dyDescent="0.25">
      <c r="A617" s="92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61">
        <v>138</v>
      </c>
      <c r="O617" s="118">
        <f t="shared" si="82"/>
        <v>7</v>
      </c>
      <c r="P617" s="118">
        <f t="shared" si="83"/>
        <v>0.42</v>
      </c>
      <c r="Q617" s="119">
        <f t="shared" si="84"/>
        <v>16.666666666666668</v>
      </c>
    </row>
    <row r="618" spans="1:17" x14ac:dyDescent="0.25">
      <c r="A618" s="92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61">
        <v>141</v>
      </c>
      <c r="O618" s="118">
        <f t="shared" si="82"/>
        <v>12</v>
      </c>
      <c r="P618" s="118">
        <f t="shared" si="83"/>
        <v>0.42</v>
      </c>
      <c r="Q618" s="119">
        <f t="shared" si="84"/>
        <v>28.571428571428573</v>
      </c>
    </row>
    <row r="619" spans="1:17" x14ac:dyDescent="0.25">
      <c r="A619" s="92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61">
        <v>143</v>
      </c>
      <c r="O619" s="118">
        <f t="shared" si="82"/>
        <v>14</v>
      </c>
      <c r="P619" s="118">
        <f t="shared" si="83"/>
        <v>0.42</v>
      </c>
      <c r="Q619" s="119">
        <f t="shared" si="84"/>
        <v>33.333333333333336</v>
      </c>
    </row>
    <row r="620" spans="1:17" x14ac:dyDescent="0.25">
      <c r="A620" s="92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61">
        <v>139</v>
      </c>
      <c r="O620" s="118">
        <f t="shared" si="82"/>
        <v>10</v>
      </c>
      <c r="P620" s="118">
        <f t="shared" si="83"/>
        <v>0.42</v>
      </c>
      <c r="Q620" s="119">
        <f t="shared" si="84"/>
        <v>23.80952380952381</v>
      </c>
    </row>
    <row r="621" spans="1:17" x14ac:dyDescent="0.25">
      <c r="A621" s="92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61">
        <v>138</v>
      </c>
      <c r="O621" s="118">
        <f t="shared" si="82"/>
        <v>10</v>
      </c>
      <c r="P621" s="118">
        <f t="shared" si="83"/>
        <v>0.42</v>
      </c>
      <c r="Q621" s="119">
        <f t="shared" si="84"/>
        <v>23.80952380952381</v>
      </c>
    </row>
    <row r="622" spans="1:17" x14ac:dyDescent="0.25">
      <c r="A622" s="92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61">
        <v>138</v>
      </c>
      <c r="O622" s="118">
        <f t="shared" si="82"/>
        <v>6</v>
      </c>
      <c r="P622" s="118">
        <f t="shared" si="83"/>
        <v>0.42</v>
      </c>
      <c r="Q622" s="119">
        <f t="shared" si="84"/>
        <v>14.285714285714286</v>
      </c>
    </row>
    <row r="623" spans="1:17" x14ac:dyDescent="0.25">
      <c r="A623" s="92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61">
        <v>138</v>
      </c>
      <c r="O623" s="118">
        <f t="shared" si="82"/>
        <v>6</v>
      </c>
      <c r="P623" s="118">
        <f t="shared" si="83"/>
        <v>0.42</v>
      </c>
      <c r="Q623" s="119">
        <f t="shared" si="84"/>
        <v>14.285714285714286</v>
      </c>
    </row>
    <row r="624" spans="1:17" x14ac:dyDescent="0.25">
      <c r="A624" s="92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61">
        <v>135</v>
      </c>
      <c r="O624" s="118">
        <f t="shared" si="82"/>
        <v>5</v>
      </c>
      <c r="P624" s="118">
        <f t="shared" si="83"/>
        <v>0.42</v>
      </c>
      <c r="Q624" s="119">
        <f t="shared" si="84"/>
        <v>11.904761904761905</v>
      </c>
    </row>
    <row r="625" spans="1:17" x14ac:dyDescent="0.25">
      <c r="A625" s="92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61">
        <v>135</v>
      </c>
      <c r="O625" s="118">
        <f t="shared" si="82"/>
        <v>7</v>
      </c>
      <c r="P625" s="118">
        <f t="shared" si="83"/>
        <v>0.42</v>
      </c>
      <c r="Q625" s="119">
        <f t="shared" si="84"/>
        <v>16.666666666666668</v>
      </c>
    </row>
    <row r="626" spans="1:17" x14ac:dyDescent="0.25">
      <c r="A626" s="92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61">
        <v>138</v>
      </c>
      <c r="O626" s="118">
        <f t="shared" si="82"/>
        <v>10</v>
      </c>
      <c r="P626" s="118">
        <f t="shared" si="83"/>
        <v>0.42</v>
      </c>
      <c r="Q626" s="119">
        <f t="shared" si="84"/>
        <v>23.80952380952381</v>
      </c>
    </row>
    <row r="627" spans="1:17" x14ac:dyDescent="0.25">
      <c r="A627" s="92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61">
        <v>139</v>
      </c>
      <c r="O627" s="118">
        <f t="shared" si="82"/>
        <v>10</v>
      </c>
      <c r="P627" s="118">
        <f t="shared" si="83"/>
        <v>0.42</v>
      </c>
      <c r="Q627" s="119">
        <f t="shared" si="84"/>
        <v>23.80952380952381</v>
      </c>
    </row>
    <row r="628" spans="1:17" x14ac:dyDescent="0.25">
      <c r="A628" s="92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61">
        <v>138</v>
      </c>
      <c r="O628" s="118">
        <f t="shared" si="82"/>
        <v>9</v>
      </c>
      <c r="P628" s="118">
        <f t="shared" si="83"/>
        <v>0.42</v>
      </c>
      <c r="Q628" s="119">
        <f t="shared" si="84"/>
        <v>21.428571428571431</v>
      </c>
    </row>
    <row r="629" spans="1:17" x14ac:dyDescent="0.25">
      <c r="A629" s="92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61">
        <v>134</v>
      </c>
      <c r="O629" s="118">
        <f t="shared" si="82"/>
        <v>7</v>
      </c>
      <c r="P629" s="118">
        <f t="shared" si="83"/>
        <v>0.42</v>
      </c>
      <c r="Q629" s="119">
        <f t="shared" si="84"/>
        <v>16.666666666666668</v>
      </c>
    </row>
    <row r="630" spans="1:17" x14ac:dyDescent="0.25">
      <c r="A630" s="92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61">
        <v>130</v>
      </c>
      <c r="O630" s="118">
        <f t="shared" si="82"/>
        <v>0</v>
      </c>
      <c r="P630" s="118">
        <f t="shared" si="83"/>
        <v>0.52</v>
      </c>
      <c r="Q630" s="119">
        <f t="shared" si="84"/>
        <v>0</v>
      </c>
    </row>
    <row r="631" spans="1:17" x14ac:dyDescent="0.25">
      <c r="A631" s="92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61">
        <v>129</v>
      </c>
      <c r="O631" s="118">
        <f t="shared" si="82"/>
        <v>0</v>
      </c>
      <c r="P631" s="118">
        <f t="shared" si="83"/>
        <v>0.5</v>
      </c>
      <c r="Q631" s="119">
        <f t="shared" si="84"/>
        <v>0</v>
      </c>
    </row>
    <row r="632" spans="1:17" x14ac:dyDescent="0.25">
      <c r="A632" s="92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61">
        <v>130</v>
      </c>
      <c r="O632" s="118">
        <f t="shared" si="82"/>
        <v>0</v>
      </c>
      <c r="P632" s="118">
        <f t="shared" si="83"/>
        <v>0.5</v>
      </c>
      <c r="Q632" s="119">
        <f t="shared" si="84"/>
        <v>0</v>
      </c>
    </row>
    <row r="633" spans="1:17" x14ac:dyDescent="0.25">
      <c r="A633" s="92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61">
        <v>149</v>
      </c>
      <c r="O633" s="118">
        <f t="shared" si="82"/>
        <v>21</v>
      </c>
      <c r="P633" s="118">
        <f t="shared" si="83"/>
        <v>0.52500000000000002</v>
      </c>
      <c r="Q633" s="119">
        <f t="shared" si="84"/>
        <v>40</v>
      </c>
    </row>
    <row r="634" spans="1:17" x14ac:dyDescent="0.25">
      <c r="A634" s="92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61">
        <v>134</v>
      </c>
      <c r="O634" s="118">
        <f t="shared" si="82"/>
        <v>5</v>
      </c>
      <c r="P634" s="118">
        <f t="shared" si="83"/>
        <v>0.52500000000000002</v>
      </c>
      <c r="Q634" s="119">
        <f t="shared" si="84"/>
        <v>9.5238095238095237</v>
      </c>
    </row>
    <row r="635" spans="1:17" x14ac:dyDescent="0.25">
      <c r="A635" s="92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61">
        <v>132</v>
      </c>
      <c r="O635" s="118">
        <f t="shared" si="82"/>
        <v>4</v>
      </c>
      <c r="P635" s="118">
        <f t="shared" si="83"/>
        <v>0.52500000000000002</v>
      </c>
      <c r="Q635" s="119">
        <f t="shared" si="84"/>
        <v>7.6190476190476186</v>
      </c>
    </row>
    <row r="636" spans="1:17" x14ac:dyDescent="0.25">
      <c r="A636" s="92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61">
        <v>132</v>
      </c>
      <c r="O636" s="118">
        <f t="shared" si="82"/>
        <v>2</v>
      </c>
      <c r="P636" s="118">
        <f t="shared" si="83"/>
        <v>0.52500000000000002</v>
      </c>
      <c r="Q636" s="119">
        <f t="shared" si="84"/>
        <v>3.8095238095238093</v>
      </c>
    </row>
    <row r="637" spans="1:17" x14ac:dyDescent="0.25">
      <c r="A637" s="92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61">
        <v>131</v>
      </c>
      <c r="O637" s="118">
        <f t="shared" si="82"/>
        <v>2</v>
      </c>
      <c r="P637" s="118">
        <f t="shared" si="83"/>
        <v>0.52500000000000002</v>
      </c>
      <c r="Q637" s="119">
        <f t="shared" si="84"/>
        <v>3.8095238095238093</v>
      </c>
    </row>
    <row r="638" spans="1:17" x14ac:dyDescent="0.25">
      <c r="A638" s="92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61">
        <v>131</v>
      </c>
      <c r="O638" s="118">
        <f t="shared" si="82"/>
        <v>2</v>
      </c>
      <c r="P638" s="118">
        <f t="shared" si="83"/>
        <v>0.52500000000000002</v>
      </c>
      <c r="Q638" s="119">
        <f t="shared" si="84"/>
        <v>3.8095238095238093</v>
      </c>
    </row>
    <row r="639" spans="1:17" x14ac:dyDescent="0.25">
      <c r="A639" s="92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61">
        <v>130</v>
      </c>
      <c r="O639" s="118">
        <f t="shared" si="82"/>
        <v>1</v>
      </c>
      <c r="P639" s="118">
        <f t="shared" si="83"/>
        <v>0.52500000000000002</v>
      </c>
      <c r="Q639" s="119">
        <f t="shared" si="84"/>
        <v>1.9047619047619047</v>
      </c>
    </row>
    <row r="640" spans="1:17" x14ac:dyDescent="0.25">
      <c r="A640" s="92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61">
        <v>131</v>
      </c>
      <c r="O640" s="118">
        <f t="shared" si="82"/>
        <v>3</v>
      </c>
      <c r="P640" s="118">
        <f t="shared" si="83"/>
        <v>0.52500000000000002</v>
      </c>
      <c r="Q640" s="119">
        <f t="shared" si="84"/>
        <v>5.7142857142857144</v>
      </c>
    </row>
    <row r="641" spans="1:17" x14ac:dyDescent="0.25">
      <c r="A641" s="92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61">
        <v>130</v>
      </c>
      <c r="O641" s="118">
        <f t="shared" si="82"/>
        <v>2</v>
      </c>
      <c r="P641" s="118">
        <f t="shared" si="83"/>
        <v>0.52500000000000002</v>
      </c>
      <c r="Q641" s="119">
        <f t="shared" si="84"/>
        <v>3.8095238095238093</v>
      </c>
    </row>
    <row r="642" spans="1:17" x14ac:dyDescent="0.25">
      <c r="A642" s="92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61">
        <v>129</v>
      </c>
      <c r="O642" s="118">
        <f t="shared" si="82"/>
        <v>1</v>
      </c>
      <c r="P642" s="118">
        <f t="shared" si="83"/>
        <v>0.52500000000000002</v>
      </c>
      <c r="Q642" s="119">
        <f t="shared" si="84"/>
        <v>1.9047619047619047</v>
      </c>
    </row>
    <row r="643" spans="1:17" x14ac:dyDescent="0.25">
      <c r="A643" s="92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61">
        <v>130</v>
      </c>
      <c r="O643" s="118">
        <f t="shared" si="82"/>
        <v>2</v>
      </c>
      <c r="P643" s="118">
        <f t="shared" si="83"/>
        <v>0.52500000000000002</v>
      </c>
      <c r="Q643" s="119">
        <f t="shared" si="84"/>
        <v>3.8095238095238093</v>
      </c>
    </row>
    <row r="644" spans="1:17" x14ac:dyDescent="0.25">
      <c r="A644" s="92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61">
        <v>133</v>
      </c>
      <c r="O644" s="118">
        <f t="shared" ref="O644:O707" si="85">N644-H644</f>
        <v>0</v>
      </c>
      <c r="P644" s="118">
        <f t="shared" ref="P644:P731" si="86">I644/1000</f>
        <v>0.52500000000000002</v>
      </c>
      <c r="Q644" s="119">
        <f t="shared" ref="Q644:Q707" si="87">O644/P644</f>
        <v>0</v>
      </c>
    </row>
    <row r="645" spans="1:17" x14ac:dyDescent="0.25">
      <c r="A645" s="92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61">
        <v>131</v>
      </c>
      <c r="O645" s="118">
        <f t="shared" si="85"/>
        <v>1</v>
      </c>
      <c r="P645" s="118">
        <f t="shared" si="86"/>
        <v>0.52500000000000002</v>
      </c>
      <c r="Q645" s="119">
        <f t="shared" si="87"/>
        <v>1.9047619047619047</v>
      </c>
    </row>
    <row r="646" spans="1:17" x14ac:dyDescent="0.25">
      <c r="A646" s="92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61">
        <v>129</v>
      </c>
      <c r="O646" s="118">
        <f t="shared" si="85"/>
        <v>0</v>
      </c>
      <c r="P646" s="118">
        <f t="shared" si="86"/>
        <v>0.52500000000000002</v>
      </c>
      <c r="Q646" s="119">
        <f t="shared" si="87"/>
        <v>0</v>
      </c>
    </row>
    <row r="647" spans="1:17" x14ac:dyDescent="0.25">
      <c r="A647" s="92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61">
        <v>134</v>
      </c>
      <c r="O647" s="118">
        <f t="shared" si="85"/>
        <v>2</v>
      </c>
      <c r="P647" s="118">
        <f t="shared" si="86"/>
        <v>0.52500000000000002</v>
      </c>
      <c r="Q647" s="119">
        <f t="shared" si="87"/>
        <v>3.8095238095238093</v>
      </c>
    </row>
    <row r="648" spans="1:17" x14ac:dyDescent="0.25">
      <c r="A648" s="92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61">
        <v>135</v>
      </c>
      <c r="O648" s="118">
        <f t="shared" si="85"/>
        <v>5</v>
      </c>
      <c r="P648" s="118">
        <f t="shared" si="86"/>
        <v>0.52500000000000002</v>
      </c>
      <c r="Q648" s="119">
        <f t="shared" si="87"/>
        <v>9.5238095238095237</v>
      </c>
    </row>
    <row r="649" spans="1:17" x14ac:dyDescent="0.25">
      <c r="A649" s="92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61">
        <v>135</v>
      </c>
      <c r="O649" s="118">
        <f t="shared" si="85"/>
        <v>7</v>
      </c>
      <c r="P649" s="118">
        <f t="shared" si="86"/>
        <v>0.52500000000000002</v>
      </c>
      <c r="Q649" s="119">
        <f t="shared" si="87"/>
        <v>13.333333333333332</v>
      </c>
    </row>
    <row r="650" spans="1:17" x14ac:dyDescent="0.25">
      <c r="A650" s="92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61">
        <v>137</v>
      </c>
      <c r="O650" s="118">
        <f t="shared" si="85"/>
        <v>6</v>
      </c>
      <c r="P650" s="118">
        <f t="shared" si="86"/>
        <v>0.52500000000000002</v>
      </c>
      <c r="Q650" s="119">
        <f t="shared" si="87"/>
        <v>11.428571428571429</v>
      </c>
    </row>
    <row r="651" spans="1:17" x14ac:dyDescent="0.25">
      <c r="A651" s="92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61">
        <v>134</v>
      </c>
      <c r="O651" s="118">
        <f t="shared" si="85"/>
        <v>6</v>
      </c>
      <c r="P651" s="118">
        <f t="shared" si="86"/>
        <v>0.52500000000000002</v>
      </c>
      <c r="Q651" s="119">
        <f t="shared" si="87"/>
        <v>11.428571428571429</v>
      </c>
    </row>
    <row r="652" spans="1:17" x14ac:dyDescent="0.25">
      <c r="A652" s="92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61">
        <v>134</v>
      </c>
      <c r="O652" s="118">
        <f t="shared" si="85"/>
        <v>3</v>
      </c>
      <c r="P652" s="118">
        <f t="shared" si="86"/>
        <v>0.52500000000000002</v>
      </c>
      <c r="Q652" s="119">
        <f t="shared" si="87"/>
        <v>5.7142857142857144</v>
      </c>
    </row>
    <row r="653" spans="1:17" x14ac:dyDescent="0.25">
      <c r="A653" s="92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61">
        <v>133</v>
      </c>
      <c r="O653" s="118">
        <f t="shared" si="85"/>
        <v>3</v>
      </c>
      <c r="P653" s="118">
        <f t="shared" si="86"/>
        <v>0.52500000000000002</v>
      </c>
      <c r="Q653" s="119">
        <f t="shared" si="87"/>
        <v>5.7142857142857144</v>
      </c>
    </row>
    <row r="654" spans="1:17" x14ac:dyDescent="0.25">
      <c r="A654" s="92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61">
        <v>134</v>
      </c>
      <c r="O654" s="118">
        <f t="shared" si="85"/>
        <v>4</v>
      </c>
      <c r="P654" s="118">
        <f t="shared" si="86"/>
        <v>0.52500000000000002</v>
      </c>
      <c r="Q654" s="119">
        <f t="shared" si="87"/>
        <v>7.6190476190476186</v>
      </c>
    </row>
    <row r="655" spans="1:17" x14ac:dyDescent="0.25">
      <c r="A655" s="92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61">
        <v>152</v>
      </c>
      <c r="O655" s="118">
        <f t="shared" si="85"/>
        <v>21</v>
      </c>
      <c r="P655" s="118">
        <f t="shared" si="86"/>
        <v>0.42</v>
      </c>
      <c r="Q655" s="119">
        <f t="shared" si="87"/>
        <v>50</v>
      </c>
    </row>
    <row r="656" spans="1:17" x14ac:dyDescent="0.25">
      <c r="A656" s="92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61">
        <v>150</v>
      </c>
      <c r="O656" s="118">
        <f t="shared" si="85"/>
        <v>22</v>
      </c>
      <c r="P656" s="118">
        <f t="shared" si="86"/>
        <v>0.42</v>
      </c>
      <c r="Q656" s="119">
        <f t="shared" si="87"/>
        <v>52.38095238095238</v>
      </c>
    </row>
    <row r="657" spans="1:17" x14ac:dyDescent="0.25">
      <c r="A657" s="92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61">
        <v>143</v>
      </c>
      <c r="O657" s="118">
        <f t="shared" si="85"/>
        <v>15</v>
      </c>
      <c r="P657" s="118">
        <f t="shared" si="86"/>
        <v>0.42</v>
      </c>
      <c r="Q657" s="119">
        <f t="shared" si="87"/>
        <v>35.714285714285715</v>
      </c>
    </row>
    <row r="658" spans="1:17" x14ac:dyDescent="0.25">
      <c r="A658" s="92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61">
        <v>143</v>
      </c>
      <c r="O658" s="118">
        <f t="shared" si="85"/>
        <v>12</v>
      </c>
      <c r="P658" s="118">
        <f t="shared" si="86"/>
        <v>0.42</v>
      </c>
      <c r="Q658" s="119">
        <f t="shared" si="87"/>
        <v>28.571428571428573</v>
      </c>
    </row>
    <row r="659" spans="1:17" x14ac:dyDescent="0.25">
      <c r="A659" s="92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61">
        <v>137</v>
      </c>
      <c r="O659" s="118">
        <f t="shared" si="85"/>
        <v>9</v>
      </c>
      <c r="P659" s="118">
        <f t="shared" si="86"/>
        <v>0.35</v>
      </c>
      <c r="Q659" s="119">
        <f t="shared" si="87"/>
        <v>25.714285714285715</v>
      </c>
    </row>
    <row r="660" spans="1:17" x14ac:dyDescent="0.25">
      <c r="A660" s="92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61">
        <v>140</v>
      </c>
      <c r="O660" s="118">
        <f t="shared" si="85"/>
        <v>12</v>
      </c>
      <c r="P660" s="118">
        <f t="shared" si="86"/>
        <v>0.42</v>
      </c>
      <c r="Q660" s="119">
        <f t="shared" si="87"/>
        <v>28.571428571428573</v>
      </c>
    </row>
    <row r="661" spans="1:17" x14ac:dyDescent="0.25">
      <c r="A661" s="92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61">
        <v>131</v>
      </c>
      <c r="O661" s="118">
        <f t="shared" si="85"/>
        <v>1</v>
      </c>
      <c r="P661" s="118">
        <f t="shared" si="86"/>
        <v>0.52500000000000002</v>
      </c>
      <c r="Q661" s="119">
        <f t="shared" si="87"/>
        <v>1.9047619047619047</v>
      </c>
    </row>
    <row r="662" spans="1:17" x14ac:dyDescent="0.25">
      <c r="A662" s="92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61">
        <v>132</v>
      </c>
      <c r="O662" s="118">
        <f t="shared" si="85"/>
        <v>1</v>
      </c>
      <c r="P662" s="118">
        <f t="shared" si="86"/>
        <v>0.52500000000000002</v>
      </c>
      <c r="Q662" s="119">
        <f t="shared" si="87"/>
        <v>1.9047619047619047</v>
      </c>
    </row>
    <row r="663" spans="1:17" x14ac:dyDescent="0.25">
      <c r="A663" s="92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61">
        <v>131</v>
      </c>
      <c r="O663" s="118">
        <f t="shared" si="85"/>
        <v>0</v>
      </c>
      <c r="P663" s="118">
        <f t="shared" si="86"/>
        <v>0.5</v>
      </c>
      <c r="Q663" s="119">
        <f t="shared" si="87"/>
        <v>0</v>
      </c>
    </row>
    <row r="664" spans="1:17" x14ac:dyDescent="0.25">
      <c r="A664" s="92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61">
        <v>133</v>
      </c>
      <c r="O664" s="118">
        <f t="shared" si="85"/>
        <v>0</v>
      </c>
      <c r="P664" s="118">
        <f t="shared" si="86"/>
        <v>0.52500000000000002</v>
      </c>
      <c r="Q664" s="119">
        <f t="shared" si="87"/>
        <v>0</v>
      </c>
    </row>
    <row r="665" spans="1:17" x14ac:dyDescent="0.25">
      <c r="A665" s="92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61">
        <v>132</v>
      </c>
      <c r="O665" s="118">
        <f t="shared" si="85"/>
        <v>1</v>
      </c>
      <c r="P665" s="118">
        <f t="shared" si="86"/>
        <v>0.5</v>
      </c>
      <c r="Q665" s="119">
        <f t="shared" si="87"/>
        <v>2</v>
      </c>
    </row>
    <row r="666" spans="1:17" x14ac:dyDescent="0.25">
      <c r="A666" s="92">
        <v>41992</v>
      </c>
      <c r="B666" s="82">
        <v>48</v>
      </c>
      <c r="C666" s="61" t="s">
        <v>35</v>
      </c>
      <c r="D666" s="68">
        <v>1</v>
      </c>
      <c r="E666" s="60">
        <v>38340</v>
      </c>
      <c r="H666" s="61">
        <v>128</v>
      </c>
      <c r="I666" s="61">
        <v>400</v>
      </c>
      <c r="N666" s="61">
        <v>197</v>
      </c>
      <c r="O666" s="118">
        <f t="shared" si="85"/>
        <v>69</v>
      </c>
      <c r="P666" s="48">
        <f t="shared" si="86"/>
        <v>0.4</v>
      </c>
      <c r="Q666" s="119">
        <f t="shared" si="87"/>
        <v>172.5</v>
      </c>
    </row>
    <row r="667" spans="1:17" x14ac:dyDescent="0.25">
      <c r="A667" s="92">
        <v>41992</v>
      </c>
      <c r="B667" s="82">
        <v>118</v>
      </c>
      <c r="C667" s="61" t="s">
        <v>35</v>
      </c>
      <c r="D667" s="68">
        <v>2</v>
      </c>
      <c r="E667" s="60">
        <v>41992</v>
      </c>
      <c r="H667" s="61">
        <v>130</v>
      </c>
      <c r="I667" s="61">
        <v>400</v>
      </c>
      <c r="N667" s="61">
        <v>159</v>
      </c>
      <c r="O667" s="118">
        <f t="shared" si="85"/>
        <v>29</v>
      </c>
      <c r="P667" s="48">
        <f t="shared" si="86"/>
        <v>0.4</v>
      </c>
      <c r="Q667" s="119">
        <f t="shared" si="87"/>
        <v>72.5</v>
      </c>
    </row>
    <row r="668" spans="1:17" x14ac:dyDescent="0.25">
      <c r="A668" s="92">
        <v>41992</v>
      </c>
      <c r="B668" s="82">
        <v>148</v>
      </c>
      <c r="C668" s="61" t="s">
        <v>35</v>
      </c>
      <c r="D668" s="68">
        <v>3</v>
      </c>
      <c r="E668" s="60">
        <v>41992</v>
      </c>
      <c r="H668" s="61">
        <v>130</v>
      </c>
      <c r="I668" s="61">
        <v>400</v>
      </c>
      <c r="N668" s="61">
        <v>175</v>
      </c>
      <c r="O668" s="118">
        <f t="shared" si="85"/>
        <v>45</v>
      </c>
      <c r="P668" s="48">
        <f t="shared" si="86"/>
        <v>0.4</v>
      </c>
      <c r="Q668" s="119">
        <f t="shared" si="87"/>
        <v>112.5</v>
      </c>
    </row>
    <row r="669" spans="1:17" x14ac:dyDescent="0.25">
      <c r="A669" s="92">
        <v>41992</v>
      </c>
      <c r="B669" s="82">
        <v>218</v>
      </c>
      <c r="C669" s="61" t="s">
        <v>35</v>
      </c>
      <c r="D669" s="68">
        <v>4</v>
      </c>
      <c r="E669" s="60">
        <v>41992</v>
      </c>
      <c r="H669" s="61">
        <v>129</v>
      </c>
      <c r="I669" s="61">
        <v>400</v>
      </c>
      <c r="N669" s="61">
        <v>201</v>
      </c>
      <c r="O669" s="118">
        <f t="shared" si="85"/>
        <v>72</v>
      </c>
      <c r="P669" s="48">
        <f t="shared" si="86"/>
        <v>0.4</v>
      </c>
      <c r="Q669" s="119">
        <f t="shared" si="87"/>
        <v>180</v>
      </c>
    </row>
    <row r="670" spans="1:17" x14ac:dyDescent="0.25">
      <c r="A670" s="92">
        <v>41992</v>
      </c>
      <c r="B670" s="82">
        <v>248</v>
      </c>
      <c r="C670" s="61" t="s">
        <v>35</v>
      </c>
      <c r="D670" s="68">
        <v>5</v>
      </c>
      <c r="E670" s="60">
        <v>41992</v>
      </c>
      <c r="H670" s="61">
        <v>129</v>
      </c>
      <c r="I670" s="61">
        <v>400</v>
      </c>
      <c r="N670" s="61">
        <v>157</v>
      </c>
      <c r="O670" s="118">
        <f t="shared" si="85"/>
        <v>28</v>
      </c>
      <c r="P670" s="48">
        <f t="shared" si="86"/>
        <v>0.4</v>
      </c>
      <c r="Q670" s="119">
        <f t="shared" si="87"/>
        <v>70</v>
      </c>
    </row>
    <row r="671" spans="1:17" x14ac:dyDescent="0.25">
      <c r="A671" s="92">
        <v>41992</v>
      </c>
      <c r="B671" s="82">
        <v>318</v>
      </c>
      <c r="C671" s="61" t="s">
        <v>35</v>
      </c>
      <c r="D671" s="68">
        <v>6</v>
      </c>
      <c r="E671" s="60">
        <v>41992</v>
      </c>
      <c r="H671" s="61">
        <v>130</v>
      </c>
      <c r="I671" s="61">
        <v>400</v>
      </c>
      <c r="N671" s="61">
        <v>150</v>
      </c>
      <c r="O671" s="118">
        <f t="shared" si="85"/>
        <v>20</v>
      </c>
      <c r="P671" s="48">
        <f t="shared" si="86"/>
        <v>0.4</v>
      </c>
      <c r="Q671" s="119">
        <f t="shared" si="87"/>
        <v>50</v>
      </c>
    </row>
    <row r="672" spans="1:17" x14ac:dyDescent="0.25">
      <c r="A672" s="92">
        <v>41992</v>
      </c>
      <c r="B672" s="82">
        <v>348</v>
      </c>
      <c r="C672" s="61" t="s">
        <v>35</v>
      </c>
      <c r="D672" s="68">
        <v>7</v>
      </c>
      <c r="E672" s="60">
        <v>41992</v>
      </c>
      <c r="H672" s="61">
        <v>130</v>
      </c>
      <c r="I672" s="61">
        <v>400</v>
      </c>
      <c r="N672" s="61">
        <v>141</v>
      </c>
      <c r="O672" s="118">
        <f t="shared" si="85"/>
        <v>11</v>
      </c>
      <c r="P672" s="48">
        <f t="shared" si="86"/>
        <v>0.4</v>
      </c>
      <c r="Q672" s="119">
        <f t="shared" si="87"/>
        <v>27.5</v>
      </c>
    </row>
    <row r="673" spans="1:17" x14ac:dyDescent="0.25">
      <c r="A673" s="92">
        <v>41992</v>
      </c>
      <c r="B673" s="82">
        <v>418</v>
      </c>
      <c r="C673" s="61" t="s">
        <v>35</v>
      </c>
      <c r="D673" s="68">
        <v>8</v>
      </c>
      <c r="E673" s="60">
        <v>41992</v>
      </c>
      <c r="H673" s="61">
        <v>129</v>
      </c>
      <c r="I673" s="61">
        <v>400</v>
      </c>
      <c r="N673" s="61">
        <v>141</v>
      </c>
      <c r="O673" s="118">
        <f t="shared" si="85"/>
        <v>12</v>
      </c>
      <c r="P673" s="48">
        <f t="shared" si="86"/>
        <v>0.4</v>
      </c>
      <c r="Q673" s="119">
        <f t="shared" si="87"/>
        <v>30</v>
      </c>
    </row>
    <row r="674" spans="1:17" x14ac:dyDescent="0.25">
      <c r="A674" s="92">
        <v>41992</v>
      </c>
      <c r="B674" s="82">
        <v>448</v>
      </c>
      <c r="C674" s="61" t="s">
        <v>35</v>
      </c>
      <c r="D674" s="68">
        <v>9</v>
      </c>
      <c r="E674" s="60">
        <v>41992</v>
      </c>
      <c r="H674" s="61">
        <v>130</v>
      </c>
      <c r="I674" s="61">
        <v>400</v>
      </c>
      <c r="N674" s="61">
        <v>141</v>
      </c>
      <c r="O674" s="118">
        <f t="shared" si="85"/>
        <v>11</v>
      </c>
      <c r="P674" s="48">
        <f t="shared" si="86"/>
        <v>0.4</v>
      </c>
      <c r="Q674" s="119">
        <f t="shared" si="87"/>
        <v>27.5</v>
      </c>
    </row>
    <row r="675" spans="1:17" x14ac:dyDescent="0.25">
      <c r="A675" s="92">
        <v>41992</v>
      </c>
      <c r="B675" s="82">
        <v>518</v>
      </c>
      <c r="C675" s="61" t="s">
        <v>35</v>
      </c>
      <c r="D675" s="68">
        <v>10</v>
      </c>
      <c r="E675" s="60">
        <v>41992</v>
      </c>
      <c r="H675" s="61">
        <v>130</v>
      </c>
      <c r="I675" s="61">
        <v>400</v>
      </c>
      <c r="N675" s="61">
        <v>140</v>
      </c>
      <c r="O675" s="118">
        <f t="shared" si="85"/>
        <v>10</v>
      </c>
      <c r="P675" s="48">
        <f t="shared" si="86"/>
        <v>0.4</v>
      </c>
      <c r="Q675" s="119">
        <f t="shared" si="87"/>
        <v>25</v>
      </c>
    </row>
    <row r="676" spans="1:17" x14ac:dyDescent="0.25">
      <c r="A676" s="92">
        <v>41992</v>
      </c>
      <c r="B676" s="82">
        <v>548</v>
      </c>
      <c r="C676" s="61" t="s">
        <v>35</v>
      </c>
      <c r="D676" s="68">
        <v>11</v>
      </c>
      <c r="E676" s="60">
        <v>41992</v>
      </c>
      <c r="H676" s="61">
        <v>132</v>
      </c>
      <c r="I676" s="61">
        <v>400</v>
      </c>
      <c r="N676" s="61">
        <v>140</v>
      </c>
      <c r="O676" s="118">
        <f t="shared" si="85"/>
        <v>8</v>
      </c>
      <c r="P676" s="48">
        <f t="shared" si="86"/>
        <v>0.4</v>
      </c>
      <c r="Q676" s="119">
        <f t="shared" si="87"/>
        <v>20</v>
      </c>
    </row>
    <row r="677" spans="1:17" x14ac:dyDescent="0.25">
      <c r="A677" s="92">
        <v>41992</v>
      </c>
      <c r="B677" s="82">
        <v>618</v>
      </c>
      <c r="C677" s="61" t="s">
        <v>35</v>
      </c>
      <c r="D677" s="68">
        <v>12</v>
      </c>
      <c r="E677" s="60">
        <v>41992</v>
      </c>
      <c r="H677" s="61">
        <v>130</v>
      </c>
      <c r="I677" s="61">
        <v>400</v>
      </c>
      <c r="N677" s="61">
        <v>138</v>
      </c>
      <c r="O677" s="118">
        <f t="shared" si="85"/>
        <v>8</v>
      </c>
      <c r="P677" s="48">
        <f t="shared" si="86"/>
        <v>0.4</v>
      </c>
      <c r="Q677" s="119">
        <f t="shared" si="87"/>
        <v>20</v>
      </c>
    </row>
    <row r="678" spans="1:17" x14ac:dyDescent="0.25">
      <c r="A678" s="92">
        <v>41992</v>
      </c>
      <c r="B678" s="82">
        <v>648</v>
      </c>
      <c r="C678" s="61" t="s">
        <v>35</v>
      </c>
      <c r="D678" s="68">
        <v>13</v>
      </c>
      <c r="E678" s="60">
        <v>41992</v>
      </c>
      <c r="H678" s="61">
        <v>129</v>
      </c>
      <c r="I678" s="61">
        <v>400</v>
      </c>
      <c r="N678" s="61">
        <v>136</v>
      </c>
      <c r="O678" s="118">
        <f t="shared" si="85"/>
        <v>7</v>
      </c>
      <c r="P678" s="48">
        <f t="shared" si="86"/>
        <v>0.4</v>
      </c>
      <c r="Q678" s="119">
        <f t="shared" si="87"/>
        <v>17.5</v>
      </c>
    </row>
    <row r="679" spans="1:17" x14ac:dyDescent="0.25">
      <c r="A679" s="92">
        <v>41992</v>
      </c>
      <c r="B679" s="82">
        <v>718</v>
      </c>
      <c r="C679" s="61" t="s">
        <v>35</v>
      </c>
      <c r="D679" s="68">
        <v>14</v>
      </c>
      <c r="E679" s="60">
        <v>41992</v>
      </c>
      <c r="H679" s="61">
        <v>131</v>
      </c>
      <c r="I679" s="61">
        <v>400</v>
      </c>
      <c r="N679" s="61">
        <v>139</v>
      </c>
      <c r="O679" s="118">
        <f t="shared" si="85"/>
        <v>8</v>
      </c>
      <c r="P679" s="48">
        <f t="shared" si="86"/>
        <v>0.4</v>
      </c>
      <c r="Q679" s="119">
        <f t="shared" si="87"/>
        <v>20</v>
      </c>
    </row>
    <row r="680" spans="1:17" x14ac:dyDescent="0.25">
      <c r="A680" s="92">
        <v>41992</v>
      </c>
      <c r="B680" s="82">
        <v>748</v>
      </c>
      <c r="C680" s="61" t="s">
        <v>35</v>
      </c>
      <c r="D680" s="68">
        <v>15</v>
      </c>
      <c r="E680" s="60">
        <v>41992</v>
      </c>
      <c r="H680" s="61">
        <v>129</v>
      </c>
      <c r="I680" s="61">
        <v>400</v>
      </c>
      <c r="N680" s="61">
        <v>137</v>
      </c>
      <c r="O680" s="118">
        <f t="shared" si="85"/>
        <v>8</v>
      </c>
      <c r="P680" s="48">
        <f t="shared" si="86"/>
        <v>0.4</v>
      </c>
      <c r="Q680" s="119">
        <f t="shared" si="87"/>
        <v>20</v>
      </c>
    </row>
    <row r="681" spans="1:17" x14ac:dyDescent="0.25">
      <c r="A681" s="92">
        <v>41992</v>
      </c>
      <c r="B681" s="82">
        <v>818</v>
      </c>
      <c r="C681" s="61" t="s">
        <v>35</v>
      </c>
      <c r="D681" s="68">
        <v>16</v>
      </c>
      <c r="E681" s="60">
        <v>41992</v>
      </c>
      <c r="H681" s="61">
        <v>130</v>
      </c>
      <c r="I681" s="61">
        <v>400</v>
      </c>
      <c r="N681" s="61">
        <v>138</v>
      </c>
      <c r="O681" s="118">
        <f t="shared" si="85"/>
        <v>8</v>
      </c>
      <c r="P681" s="48">
        <f t="shared" si="86"/>
        <v>0.4</v>
      </c>
      <c r="Q681" s="119">
        <f t="shared" si="87"/>
        <v>20</v>
      </c>
    </row>
    <row r="682" spans="1:17" x14ac:dyDescent="0.25">
      <c r="A682" s="92">
        <v>41992</v>
      </c>
      <c r="B682" s="82">
        <v>848</v>
      </c>
      <c r="C682" s="61" t="s">
        <v>35</v>
      </c>
      <c r="D682" s="68">
        <v>17</v>
      </c>
      <c r="E682" s="60">
        <v>41992</v>
      </c>
      <c r="H682" s="61">
        <v>129</v>
      </c>
      <c r="I682" s="61">
        <v>400</v>
      </c>
      <c r="N682" s="61">
        <v>134</v>
      </c>
      <c r="O682" s="118">
        <f t="shared" si="85"/>
        <v>5</v>
      </c>
      <c r="P682" s="48">
        <f t="shared" si="86"/>
        <v>0.4</v>
      </c>
      <c r="Q682" s="119">
        <f t="shared" si="87"/>
        <v>12.5</v>
      </c>
    </row>
    <row r="683" spans="1:17" x14ac:dyDescent="0.25">
      <c r="A683" s="92">
        <v>41992</v>
      </c>
      <c r="B683" s="82">
        <v>918</v>
      </c>
      <c r="C683" s="61" t="s">
        <v>35</v>
      </c>
      <c r="D683" s="68">
        <v>18</v>
      </c>
      <c r="E683" s="60">
        <v>41992</v>
      </c>
      <c r="H683" s="61">
        <v>131</v>
      </c>
      <c r="I683" s="61">
        <v>400</v>
      </c>
      <c r="N683" s="61">
        <v>136</v>
      </c>
      <c r="O683" s="118">
        <f t="shared" si="85"/>
        <v>5</v>
      </c>
      <c r="P683" s="48">
        <f t="shared" si="86"/>
        <v>0.4</v>
      </c>
      <c r="Q683" s="119">
        <f t="shared" si="87"/>
        <v>12.5</v>
      </c>
    </row>
    <row r="684" spans="1:17" x14ac:dyDescent="0.25">
      <c r="A684" s="92">
        <v>41992</v>
      </c>
      <c r="B684" s="82">
        <v>948</v>
      </c>
      <c r="C684" s="61" t="s">
        <v>35</v>
      </c>
      <c r="D684" s="68">
        <v>19</v>
      </c>
      <c r="E684" s="60">
        <v>41992</v>
      </c>
      <c r="H684" s="61">
        <v>130</v>
      </c>
      <c r="I684" s="61">
        <v>400</v>
      </c>
      <c r="N684" s="61">
        <v>135</v>
      </c>
      <c r="O684" s="118">
        <f t="shared" si="85"/>
        <v>5</v>
      </c>
      <c r="P684" s="48">
        <f t="shared" si="86"/>
        <v>0.4</v>
      </c>
      <c r="Q684" s="119">
        <f t="shared" si="87"/>
        <v>12.5</v>
      </c>
    </row>
    <row r="685" spans="1:17" x14ac:dyDescent="0.25">
      <c r="A685" s="92">
        <v>41992</v>
      </c>
      <c r="B685" s="82">
        <v>1018</v>
      </c>
      <c r="C685" s="61" t="s">
        <v>35</v>
      </c>
      <c r="D685" s="68">
        <v>20</v>
      </c>
      <c r="E685" s="60">
        <v>41992</v>
      </c>
      <c r="H685" s="61">
        <v>131</v>
      </c>
      <c r="I685" s="61">
        <v>400</v>
      </c>
      <c r="N685" s="61">
        <v>136</v>
      </c>
      <c r="O685" s="118">
        <f t="shared" si="85"/>
        <v>5</v>
      </c>
      <c r="P685" s="48">
        <f t="shared" si="86"/>
        <v>0.4</v>
      </c>
      <c r="Q685" s="119">
        <f t="shared" si="87"/>
        <v>12.5</v>
      </c>
    </row>
    <row r="686" spans="1:17" x14ac:dyDescent="0.25">
      <c r="A686" s="92">
        <v>41992</v>
      </c>
      <c r="B686" s="82">
        <v>1048</v>
      </c>
      <c r="C686" s="61" t="s">
        <v>35</v>
      </c>
      <c r="D686" s="68">
        <v>21</v>
      </c>
      <c r="E686" s="60">
        <v>41992</v>
      </c>
      <c r="H686" s="61">
        <v>131</v>
      </c>
      <c r="I686" s="61">
        <v>400</v>
      </c>
      <c r="N686" s="61">
        <v>138</v>
      </c>
      <c r="O686" s="118">
        <f t="shared" si="85"/>
        <v>7</v>
      </c>
      <c r="P686" s="48">
        <f t="shared" si="86"/>
        <v>0.4</v>
      </c>
      <c r="Q686" s="119">
        <f t="shared" si="87"/>
        <v>17.5</v>
      </c>
    </row>
    <row r="687" spans="1:17" x14ac:dyDescent="0.25">
      <c r="A687" s="92">
        <v>41992</v>
      </c>
      <c r="B687" s="82">
        <v>1115</v>
      </c>
      <c r="C687" s="61" t="s">
        <v>18</v>
      </c>
      <c r="D687" s="68">
        <v>1</v>
      </c>
      <c r="E687" s="60">
        <v>41992</v>
      </c>
      <c r="H687" s="61">
        <v>130</v>
      </c>
      <c r="I687" s="61">
        <v>500</v>
      </c>
      <c r="N687" s="61">
        <v>133</v>
      </c>
      <c r="O687" s="118">
        <f t="shared" si="85"/>
        <v>3</v>
      </c>
      <c r="P687" s="48">
        <f t="shared" si="86"/>
        <v>0.5</v>
      </c>
      <c r="Q687" s="119">
        <f t="shared" si="87"/>
        <v>6</v>
      </c>
    </row>
    <row r="688" spans="1:17" x14ac:dyDescent="0.25">
      <c r="A688" s="92">
        <v>41991</v>
      </c>
      <c r="B688" s="82">
        <v>1554</v>
      </c>
      <c r="C688" s="61" t="s">
        <v>67</v>
      </c>
      <c r="D688" s="68">
        <v>1</v>
      </c>
      <c r="E688" s="60">
        <v>41992</v>
      </c>
      <c r="H688" s="61">
        <v>130</v>
      </c>
      <c r="I688" s="61">
        <v>525</v>
      </c>
      <c r="N688" s="61">
        <v>132</v>
      </c>
      <c r="O688" s="118">
        <f t="shared" si="85"/>
        <v>2</v>
      </c>
      <c r="P688" s="48">
        <f t="shared" si="86"/>
        <v>0.52500000000000002</v>
      </c>
      <c r="Q688" s="119">
        <f t="shared" si="87"/>
        <v>3.8095238095238093</v>
      </c>
    </row>
    <row r="689" spans="1:17" x14ac:dyDescent="0.25">
      <c r="A689" s="92">
        <v>41992</v>
      </c>
      <c r="B689" s="82">
        <v>141</v>
      </c>
      <c r="C689" s="61" t="s">
        <v>67</v>
      </c>
      <c r="D689" s="68">
        <v>2</v>
      </c>
      <c r="E689" s="60">
        <v>41992</v>
      </c>
      <c r="H689" s="61">
        <v>129</v>
      </c>
      <c r="I689" s="61">
        <v>525</v>
      </c>
      <c r="N689" s="61">
        <v>155</v>
      </c>
      <c r="O689" s="118">
        <f t="shared" si="85"/>
        <v>26</v>
      </c>
      <c r="P689" s="48">
        <f t="shared" si="86"/>
        <v>0.52500000000000002</v>
      </c>
      <c r="Q689" s="119">
        <f t="shared" si="87"/>
        <v>49.523809523809518</v>
      </c>
    </row>
    <row r="690" spans="1:17" x14ac:dyDescent="0.25">
      <c r="A690" s="92">
        <v>41992</v>
      </c>
      <c r="B690" s="82">
        <v>211</v>
      </c>
      <c r="C690" s="61" t="s">
        <v>67</v>
      </c>
      <c r="D690" s="68">
        <v>3</v>
      </c>
      <c r="E690" s="60">
        <v>41992</v>
      </c>
      <c r="H690" s="61">
        <v>130</v>
      </c>
      <c r="I690" s="61">
        <v>525</v>
      </c>
      <c r="N690" s="61">
        <v>236</v>
      </c>
      <c r="O690" s="118">
        <f t="shared" si="85"/>
        <v>106</v>
      </c>
      <c r="P690" s="48">
        <f t="shared" si="86"/>
        <v>0.52500000000000002</v>
      </c>
      <c r="Q690" s="119">
        <f t="shared" si="87"/>
        <v>201.9047619047619</v>
      </c>
    </row>
    <row r="691" spans="1:17" x14ac:dyDescent="0.25">
      <c r="A691" s="92">
        <v>41992</v>
      </c>
      <c r="B691" s="82">
        <v>241</v>
      </c>
      <c r="C691" s="61" t="s">
        <v>67</v>
      </c>
      <c r="D691" s="68">
        <v>4</v>
      </c>
      <c r="E691" s="60">
        <v>41992</v>
      </c>
      <c r="H691" s="61">
        <v>131</v>
      </c>
      <c r="I691" s="61">
        <v>525</v>
      </c>
      <c r="N691" s="61">
        <v>185</v>
      </c>
      <c r="O691" s="118">
        <f t="shared" si="85"/>
        <v>54</v>
      </c>
      <c r="P691" s="48">
        <f t="shared" si="86"/>
        <v>0.52500000000000002</v>
      </c>
      <c r="Q691" s="119">
        <f t="shared" si="87"/>
        <v>102.85714285714285</v>
      </c>
    </row>
    <row r="692" spans="1:17" x14ac:dyDescent="0.25">
      <c r="A692" s="92">
        <v>41992</v>
      </c>
      <c r="B692" s="82">
        <v>311</v>
      </c>
      <c r="C692" s="61" t="s">
        <v>67</v>
      </c>
      <c r="D692" s="68">
        <v>5</v>
      </c>
      <c r="E692" s="60">
        <v>41992</v>
      </c>
      <c r="H692" s="61">
        <v>131</v>
      </c>
      <c r="I692" s="61">
        <v>500</v>
      </c>
      <c r="N692" s="61">
        <v>151</v>
      </c>
      <c r="O692" s="118">
        <f t="shared" si="85"/>
        <v>20</v>
      </c>
      <c r="P692" s="48">
        <f t="shared" si="86"/>
        <v>0.5</v>
      </c>
      <c r="Q692" s="119">
        <f t="shared" si="87"/>
        <v>40</v>
      </c>
    </row>
    <row r="693" spans="1:17" x14ac:dyDescent="0.25">
      <c r="A693" s="92">
        <v>41991</v>
      </c>
      <c r="B693" s="82">
        <v>845</v>
      </c>
      <c r="C693" s="61" t="s">
        <v>18</v>
      </c>
      <c r="D693" s="68">
        <v>1</v>
      </c>
      <c r="E693" s="60">
        <v>41992</v>
      </c>
      <c r="H693" s="61">
        <v>130</v>
      </c>
      <c r="I693" s="61">
        <v>500</v>
      </c>
      <c r="N693" s="61">
        <v>132</v>
      </c>
      <c r="O693" s="118">
        <f t="shared" si="85"/>
        <v>2</v>
      </c>
      <c r="P693" s="48">
        <f t="shared" si="86"/>
        <v>0.5</v>
      </c>
      <c r="Q693" s="119">
        <f t="shared" si="87"/>
        <v>4</v>
      </c>
    </row>
    <row r="694" spans="1:17" x14ac:dyDescent="0.25">
      <c r="A694" s="92">
        <v>41991</v>
      </c>
      <c r="B694" s="82">
        <v>915</v>
      </c>
      <c r="C694" s="61" t="s">
        <v>65</v>
      </c>
      <c r="D694" s="68">
        <v>2</v>
      </c>
      <c r="E694" s="60">
        <v>41992</v>
      </c>
      <c r="H694" s="61">
        <v>131</v>
      </c>
      <c r="I694" s="61">
        <v>500</v>
      </c>
      <c r="N694" s="61">
        <v>131</v>
      </c>
      <c r="O694" s="118">
        <f t="shared" si="85"/>
        <v>0</v>
      </c>
      <c r="P694" s="48">
        <f t="shared" si="86"/>
        <v>0.5</v>
      </c>
      <c r="Q694" s="119">
        <f t="shared" si="87"/>
        <v>0</v>
      </c>
    </row>
    <row r="695" spans="1:17" x14ac:dyDescent="0.25">
      <c r="A695" s="92">
        <v>41991</v>
      </c>
      <c r="B695" s="82">
        <v>915</v>
      </c>
      <c r="C695" s="61" t="s">
        <v>21</v>
      </c>
      <c r="D695" s="68">
        <v>3</v>
      </c>
      <c r="E695" s="60">
        <v>41992</v>
      </c>
      <c r="H695" s="61">
        <v>130</v>
      </c>
      <c r="I695" s="61">
        <v>345</v>
      </c>
      <c r="N695" s="61">
        <v>152</v>
      </c>
      <c r="O695" s="118">
        <f t="shared" si="85"/>
        <v>22</v>
      </c>
      <c r="P695" s="48">
        <f t="shared" si="86"/>
        <v>0.34499999999999997</v>
      </c>
      <c r="Q695" s="119">
        <f t="shared" si="87"/>
        <v>63.768115942028992</v>
      </c>
    </row>
    <row r="696" spans="1:17" x14ac:dyDescent="0.25">
      <c r="A696" s="92">
        <v>41991</v>
      </c>
      <c r="B696" s="82">
        <v>915</v>
      </c>
      <c r="C696" s="61" t="s">
        <v>21</v>
      </c>
      <c r="D696" s="68">
        <v>4</v>
      </c>
      <c r="E696" s="60">
        <v>41992</v>
      </c>
      <c r="H696" s="61">
        <v>130</v>
      </c>
      <c r="I696" s="61">
        <v>500</v>
      </c>
      <c r="N696" s="61">
        <v>132</v>
      </c>
      <c r="O696" s="118">
        <f t="shared" si="85"/>
        <v>2</v>
      </c>
      <c r="P696" s="48">
        <f t="shared" si="86"/>
        <v>0.5</v>
      </c>
      <c r="Q696" s="119">
        <f t="shared" si="87"/>
        <v>4</v>
      </c>
    </row>
    <row r="697" spans="1:17" x14ac:dyDescent="0.25">
      <c r="A697" s="92">
        <v>41991</v>
      </c>
      <c r="B697" s="82">
        <v>930</v>
      </c>
      <c r="C697" s="61" t="s">
        <v>18</v>
      </c>
      <c r="D697" s="68">
        <v>5</v>
      </c>
      <c r="E697" s="60">
        <v>41992</v>
      </c>
      <c r="H697" s="61">
        <v>130</v>
      </c>
      <c r="I697" s="61">
        <v>500</v>
      </c>
      <c r="N697" s="61">
        <v>130</v>
      </c>
      <c r="O697" s="118">
        <f t="shared" si="85"/>
        <v>0</v>
      </c>
      <c r="P697" s="48">
        <f t="shared" si="86"/>
        <v>0.5</v>
      </c>
      <c r="Q697" s="119">
        <f t="shared" si="87"/>
        <v>0</v>
      </c>
    </row>
    <row r="698" spans="1:17" x14ac:dyDescent="0.25">
      <c r="A698" s="92">
        <v>41991</v>
      </c>
      <c r="B698" s="82">
        <v>1020</v>
      </c>
      <c r="C698" s="61" t="s">
        <v>67</v>
      </c>
      <c r="D698" s="68">
        <v>6</v>
      </c>
      <c r="E698" s="60">
        <v>41992</v>
      </c>
      <c r="H698" s="61">
        <v>129</v>
      </c>
      <c r="I698" s="61">
        <v>400</v>
      </c>
      <c r="N698" s="61">
        <v>140</v>
      </c>
      <c r="O698" s="118">
        <f t="shared" si="85"/>
        <v>11</v>
      </c>
      <c r="P698" s="48">
        <f t="shared" si="86"/>
        <v>0.4</v>
      </c>
      <c r="Q698" s="119">
        <f t="shared" si="87"/>
        <v>27.5</v>
      </c>
    </row>
    <row r="699" spans="1:17" x14ac:dyDescent="0.25">
      <c r="A699" s="92">
        <v>41991</v>
      </c>
      <c r="B699" s="82">
        <v>1040</v>
      </c>
      <c r="C699" s="61" t="s">
        <v>64</v>
      </c>
      <c r="D699" s="68">
        <v>7</v>
      </c>
      <c r="E699" s="60">
        <v>41992</v>
      </c>
      <c r="H699" s="61">
        <v>130</v>
      </c>
      <c r="I699" s="61">
        <v>460</v>
      </c>
      <c r="N699" s="61">
        <v>133</v>
      </c>
      <c r="O699" s="118">
        <f t="shared" si="85"/>
        <v>3</v>
      </c>
      <c r="P699" s="48">
        <f t="shared" si="86"/>
        <v>0.46</v>
      </c>
      <c r="Q699" s="119">
        <f t="shared" si="87"/>
        <v>6.5217391304347823</v>
      </c>
    </row>
    <row r="700" spans="1:17" x14ac:dyDescent="0.25">
      <c r="A700" s="92">
        <v>41991</v>
      </c>
      <c r="B700" s="82">
        <v>1050</v>
      </c>
      <c r="C700" s="61" t="s">
        <v>63</v>
      </c>
      <c r="D700" s="68">
        <v>8</v>
      </c>
      <c r="E700" s="60">
        <v>41992</v>
      </c>
      <c r="H700" s="61">
        <v>129</v>
      </c>
      <c r="I700" s="61">
        <v>550</v>
      </c>
      <c r="N700" s="61">
        <v>142</v>
      </c>
      <c r="O700" s="118">
        <f t="shared" si="85"/>
        <v>13</v>
      </c>
      <c r="P700" s="48">
        <f t="shared" si="86"/>
        <v>0.55000000000000004</v>
      </c>
      <c r="Q700" s="119">
        <f t="shared" si="87"/>
        <v>23.636363636363633</v>
      </c>
    </row>
    <row r="701" spans="1:17" x14ac:dyDescent="0.25">
      <c r="A701" s="92">
        <v>41991</v>
      </c>
      <c r="B701" s="82">
        <v>1100</v>
      </c>
      <c r="C701" s="61" t="s">
        <v>67</v>
      </c>
      <c r="D701" s="68">
        <v>9</v>
      </c>
      <c r="E701" s="60">
        <v>41992</v>
      </c>
      <c r="H701" s="61">
        <v>130</v>
      </c>
      <c r="I701" s="61">
        <v>475</v>
      </c>
      <c r="N701" s="61">
        <v>136</v>
      </c>
      <c r="O701" s="118">
        <f t="shared" si="85"/>
        <v>6</v>
      </c>
      <c r="P701" s="48">
        <f t="shared" si="86"/>
        <v>0.47499999999999998</v>
      </c>
      <c r="Q701" s="119">
        <f t="shared" si="87"/>
        <v>12.631578947368421</v>
      </c>
    </row>
    <row r="702" spans="1:17" x14ac:dyDescent="0.25">
      <c r="A702" s="92">
        <v>41991</v>
      </c>
      <c r="B702" s="82">
        <v>1115</v>
      </c>
      <c r="C702" s="61" t="s">
        <v>18</v>
      </c>
      <c r="D702" s="68">
        <v>10</v>
      </c>
      <c r="E702" s="60">
        <v>41992</v>
      </c>
      <c r="H702" s="61">
        <v>130</v>
      </c>
      <c r="I702" s="61">
        <v>500</v>
      </c>
      <c r="N702" s="61">
        <v>132</v>
      </c>
      <c r="O702" s="118">
        <f t="shared" si="85"/>
        <v>2</v>
      </c>
      <c r="P702" s="48">
        <f t="shared" si="86"/>
        <v>0.5</v>
      </c>
      <c r="Q702" s="119">
        <f t="shared" si="87"/>
        <v>4</v>
      </c>
    </row>
    <row r="703" spans="1:17" x14ac:dyDescent="0.25">
      <c r="A703" s="92">
        <v>41991</v>
      </c>
      <c r="B703" s="82">
        <v>1130</v>
      </c>
      <c r="C703" s="61" t="s">
        <v>65</v>
      </c>
      <c r="D703" s="68">
        <v>11</v>
      </c>
      <c r="E703" s="60">
        <v>41992</v>
      </c>
      <c r="H703" s="61">
        <v>129</v>
      </c>
      <c r="I703" s="61">
        <v>510</v>
      </c>
      <c r="N703" s="61">
        <v>131</v>
      </c>
      <c r="O703" s="118">
        <f t="shared" si="85"/>
        <v>2</v>
      </c>
      <c r="P703" s="48">
        <f t="shared" si="86"/>
        <v>0.51</v>
      </c>
      <c r="Q703" s="119">
        <f t="shared" si="87"/>
        <v>3.9215686274509802</v>
      </c>
    </row>
    <row r="704" spans="1:17" x14ac:dyDescent="0.25">
      <c r="A704" s="92">
        <v>41991</v>
      </c>
      <c r="B704" s="82">
        <v>1400</v>
      </c>
      <c r="C704" s="61" t="s">
        <v>18</v>
      </c>
      <c r="D704" s="68">
        <v>14</v>
      </c>
      <c r="E704" s="60">
        <v>41992</v>
      </c>
      <c r="H704" s="61">
        <v>131</v>
      </c>
      <c r="I704" s="61">
        <v>510</v>
      </c>
      <c r="N704" s="61">
        <v>133</v>
      </c>
      <c r="O704" s="118">
        <f t="shared" si="85"/>
        <v>2</v>
      </c>
      <c r="P704" s="48">
        <f t="shared" si="86"/>
        <v>0.51</v>
      </c>
      <c r="Q704" s="119">
        <f t="shared" si="87"/>
        <v>3.9215686274509802</v>
      </c>
    </row>
    <row r="705" spans="1:17" x14ac:dyDescent="0.25">
      <c r="A705" s="92">
        <v>41991</v>
      </c>
      <c r="B705" s="82">
        <v>1430</v>
      </c>
      <c r="C705" s="61" t="s">
        <v>65</v>
      </c>
      <c r="D705" s="68">
        <v>15</v>
      </c>
      <c r="E705" s="60">
        <v>41992</v>
      </c>
      <c r="H705" s="61">
        <v>130</v>
      </c>
      <c r="I705" s="61">
        <v>525</v>
      </c>
      <c r="N705" s="61">
        <v>131</v>
      </c>
      <c r="O705" s="118">
        <f t="shared" si="85"/>
        <v>1</v>
      </c>
      <c r="P705" s="48">
        <f t="shared" si="86"/>
        <v>0.52500000000000002</v>
      </c>
      <c r="Q705" s="119">
        <f t="shared" si="87"/>
        <v>1.9047619047619047</v>
      </c>
    </row>
    <row r="706" spans="1:17" x14ac:dyDescent="0.25">
      <c r="A706" s="92">
        <v>41992</v>
      </c>
      <c r="B706" s="82">
        <v>1108</v>
      </c>
      <c r="C706" s="61" t="s">
        <v>35</v>
      </c>
      <c r="D706" s="68">
        <v>1</v>
      </c>
      <c r="E706" s="60">
        <v>41993</v>
      </c>
      <c r="H706" s="61">
        <v>132</v>
      </c>
      <c r="I706" s="61">
        <v>375</v>
      </c>
      <c r="K706" s="61">
        <v>1516</v>
      </c>
      <c r="N706" s="61">
        <v>144</v>
      </c>
      <c r="O706" s="118">
        <f t="shared" si="85"/>
        <v>12</v>
      </c>
      <c r="P706" s="48">
        <f t="shared" si="86"/>
        <v>0.375</v>
      </c>
      <c r="Q706" s="119">
        <f t="shared" si="87"/>
        <v>32</v>
      </c>
    </row>
    <row r="707" spans="1:17" x14ac:dyDescent="0.25">
      <c r="A707" s="92">
        <v>41992</v>
      </c>
      <c r="B707" s="82">
        <v>1138</v>
      </c>
      <c r="C707" s="61" t="s">
        <v>35</v>
      </c>
      <c r="D707" s="68">
        <v>2</v>
      </c>
      <c r="E707" s="60">
        <v>41993</v>
      </c>
      <c r="H707" s="61">
        <v>129</v>
      </c>
      <c r="I707" s="61">
        <v>400</v>
      </c>
      <c r="N707" s="61">
        <v>133</v>
      </c>
      <c r="O707" s="118">
        <f t="shared" si="85"/>
        <v>4</v>
      </c>
      <c r="P707" s="48">
        <f t="shared" si="86"/>
        <v>0.4</v>
      </c>
      <c r="Q707" s="119">
        <f t="shared" si="87"/>
        <v>10</v>
      </c>
    </row>
    <row r="708" spans="1:17" x14ac:dyDescent="0.25">
      <c r="A708" s="92">
        <v>41992</v>
      </c>
      <c r="B708" s="82">
        <v>1536</v>
      </c>
      <c r="C708" s="61" t="s">
        <v>35</v>
      </c>
      <c r="D708" s="68">
        <v>3</v>
      </c>
      <c r="E708" s="60">
        <v>41993</v>
      </c>
      <c r="H708" s="61">
        <v>129</v>
      </c>
      <c r="I708" s="61">
        <v>400</v>
      </c>
      <c r="N708" s="61">
        <v>140</v>
      </c>
      <c r="O708" s="118">
        <f t="shared" ref="O708:O731" si="88">N708-H708</f>
        <v>11</v>
      </c>
      <c r="P708" s="48">
        <f t="shared" si="86"/>
        <v>0.4</v>
      </c>
      <c r="Q708" s="119">
        <f t="shared" ref="Q708:Q731" si="89">O708/P708</f>
        <v>27.5</v>
      </c>
    </row>
    <row r="709" spans="1:17" x14ac:dyDescent="0.25">
      <c r="A709" s="92">
        <v>41992</v>
      </c>
      <c r="B709" s="82">
        <v>1606</v>
      </c>
      <c r="C709" s="61" t="s">
        <v>35</v>
      </c>
      <c r="D709" s="68">
        <v>4</v>
      </c>
      <c r="E709" s="60">
        <v>41993</v>
      </c>
      <c r="H709" s="61">
        <v>129</v>
      </c>
      <c r="I709" s="61">
        <v>400</v>
      </c>
      <c r="N709" s="61">
        <v>139</v>
      </c>
      <c r="O709" s="118">
        <f t="shared" si="88"/>
        <v>10</v>
      </c>
      <c r="P709" s="48">
        <f t="shared" si="86"/>
        <v>0.4</v>
      </c>
      <c r="Q709" s="119">
        <f t="shared" si="89"/>
        <v>25</v>
      </c>
    </row>
    <row r="710" spans="1:17" x14ac:dyDescent="0.25">
      <c r="A710" s="92">
        <v>41992</v>
      </c>
      <c r="B710" s="82">
        <v>1636</v>
      </c>
      <c r="C710" s="61" t="s">
        <v>35</v>
      </c>
      <c r="D710" s="68">
        <v>5</v>
      </c>
      <c r="E710" s="60">
        <v>41993</v>
      </c>
      <c r="H710" s="61">
        <v>130</v>
      </c>
      <c r="I710" s="61">
        <v>400</v>
      </c>
      <c r="N710" s="61">
        <v>136</v>
      </c>
      <c r="O710" s="118">
        <f t="shared" si="88"/>
        <v>6</v>
      </c>
      <c r="P710" s="48">
        <f t="shared" si="86"/>
        <v>0.4</v>
      </c>
      <c r="Q710" s="119">
        <f t="shared" si="89"/>
        <v>15</v>
      </c>
    </row>
    <row r="711" spans="1:17" x14ac:dyDescent="0.25">
      <c r="A711" s="92">
        <v>41992</v>
      </c>
      <c r="B711" s="82">
        <v>1706</v>
      </c>
      <c r="C711" s="61" t="s">
        <v>35</v>
      </c>
      <c r="D711" s="68">
        <v>6</v>
      </c>
      <c r="E711" s="60">
        <v>41993</v>
      </c>
      <c r="H711" s="61">
        <v>130</v>
      </c>
      <c r="I711" s="61">
        <v>400</v>
      </c>
      <c r="N711" s="61">
        <v>136</v>
      </c>
      <c r="O711" s="118">
        <f t="shared" si="88"/>
        <v>6</v>
      </c>
      <c r="P711" s="48">
        <f t="shared" si="86"/>
        <v>0.4</v>
      </c>
      <c r="Q711" s="119">
        <f t="shared" si="89"/>
        <v>15</v>
      </c>
    </row>
    <row r="712" spans="1:17" x14ac:dyDescent="0.25">
      <c r="A712" s="92">
        <v>41992</v>
      </c>
      <c r="B712" s="82">
        <v>1736</v>
      </c>
      <c r="C712" s="61" t="s">
        <v>35</v>
      </c>
      <c r="D712" s="68">
        <v>7</v>
      </c>
      <c r="E712" s="60">
        <v>41993</v>
      </c>
      <c r="H712" s="61">
        <v>130</v>
      </c>
      <c r="I712" s="61">
        <v>400</v>
      </c>
      <c r="N712" s="61">
        <v>133</v>
      </c>
      <c r="O712" s="118">
        <f t="shared" si="88"/>
        <v>3</v>
      </c>
      <c r="P712" s="48">
        <f t="shared" si="86"/>
        <v>0.4</v>
      </c>
      <c r="Q712" s="119">
        <f t="shared" si="89"/>
        <v>7.5</v>
      </c>
    </row>
    <row r="713" spans="1:17" x14ac:dyDescent="0.25">
      <c r="A713" s="92">
        <v>41992</v>
      </c>
      <c r="B713" s="82">
        <v>1806</v>
      </c>
      <c r="C713" s="61" t="s">
        <v>35</v>
      </c>
      <c r="D713" s="68">
        <v>8</v>
      </c>
      <c r="E713" s="60">
        <v>41993</v>
      </c>
      <c r="H713" s="61">
        <v>130</v>
      </c>
      <c r="I713" s="61">
        <v>400</v>
      </c>
      <c r="N713" s="61">
        <v>133</v>
      </c>
      <c r="O713" s="118">
        <f t="shared" si="88"/>
        <v>3</v>
      </c>
      <c r="P713" s="48">
        <f t="shared" si="86"/>
        <v>0.4</v>
      </c>
      <c r="Q713" s="119">
        <f t="shared" si="89"/>
        <v>7.5</v>
      </c>
    </row>
    <row r="714" spans="1:17" x14ac:dyDescent="0.25">
      <c r="A714" s="92">
        <v>41992</v>
      </c>
      <c r="B714" s="82">
        <v>1447</v>
      </c>
      <c r="C714" s="61" t="s">
        <v>67</v>
      </c>
      <c r="D714" s="68">
        <v>6</v>
      </c>
      <c r="E714" s="60">
        <v>41993</v>
      </c>
      <c r="H714" s="61">
        <v>128</v>
      </c>
      <c r="I714" s="61">
        <v>500</v>
      </c>
      <c r="N714" s="61">
        <v>210</v>
      </c>
      <c r="O714" s="118">
        <f t="shared" si="88"/>
        <v>82</v>
      </c>
      <c r="P714" s="48">
        <f t="shared" si="86"/>
        <v>0.5</v>
      </c>
      <c r="Q714" s="119">
        <f t="shared" si="89"/>
        <v>164</v>
      </c>
    </row>
    <row r="715" spans="1:17" x14ac:dyDescent="0.25">
      <c r="A715" s="92">
        <v>41992</v>
      </c>
      <c r="B715" s="82">
        <v>1455</v>
      </c>
      <c r="C715" s="61" t="s">
        <v>67</v>
      </c>
      <c r="D715" s="68">
        <v>7</v>
      </c>
      <c r="E715" s="60">
        <v>41993</v>
      </c>
      <c r="H715" s="61">
        <v>131</v>
      </c>
      <c r="I715" s="61">
        <v>510</v>
      </c>
      <c r="N715" s="61">
        <v>206</v>
      </c>
      <c r="O715" s="118">
        <f t="shared" si="88"/>
        <v>75</v>
      </c>
      <c r="P715" s="48">
        <f t="shared" si="86"/>
        <v>0.51</v>
      </c>
      <c r="Q715" s="119">
        <f t="shared" si="89"/>
        <v>147.05882352941177</v>
      </c>
    </row>
    <row r="716" spans="1:17" x14ac:dyDescent="0.25">
      <c r="A716" s="92">
        <v>41992</v>
      </c>
      <c r="B716" s="82">
        <v>1525</v>
      </c>
      <c r="C716" s="61" t="s">
        <v>67</v>
      </c>
      <c r="D716" s="68">
        <v>8</v>
      </c>
      <c r="E716" s="60">
        <v>41993</v>
      </c>
      <c r="H716" s="61">
        <v>129</v>
      </c>
      <c r="I716" s="61">
        <v>510</v>
      </c>
      <c r="N716" s="61">
        <v>186</v>
      </c>
      <c r="O716" s="118">
        <f t="shared" si="88"/>
        <v>57</v>
      </c>
      <c r="P716" s="48">
        <f t="shared" si="86"/>
        <v>0.51</v>
      </c>
      <c r="Q716" s="119">
        <f t="shared" si="89"/>
        <v>111.76470588235294</v>
      </c>
    </row>
    <row r="717" spans="1:17" x14ac:dyDescent="0.25">
      <c r="A717" s="92">
        <v>41992</v>
      </c>
      <c r="B717" s="82">
        <v>1555</v>
      </c>
      <c r="C717" s="61" t="s">
        <v>67</v>
      </c>
      <c r="D717" s="68">
        <v>9</v>
      </c>
      <c r="E717" s="60">
        <v>41993</v>
      </c>
      <c r="H717" s="61">
        <v>129</v>
      </c>
      <c r="I717" s="61">
        <v>510</v>
      </c>
      <c r="N717" s="61">
        <v>169</v>
      </c>
      <c r="O717" s="118">
        <f t="shared" si="88"/>
        <v>40</v>
      </c>
      <c r="P717" s="48">
        <f t="shared" si="86"/>
        <v>0.51</v>
      </c>
      <c r="Q717" s="119">
        <f t="shared" si="89"/>
        <v>78.431372549019613</v>
      </c>
    </row>
    <row r="718" spans="1:17" x14ac:dyDescent="0.25">
      <c r="A718" s="92">
        <v>41992</v>
      </c>
      <c r="B718" s="82">
        <v>1625</v>
      </c>
      <c r="C718" s="61" t="s">
        <v>67</v>
      </c>
      <c r="D718" s="68">
        <v>10</v>
      </c>
      <c r="E718" s="60">
        <v>41993</v>
      </c>
      <c r="H718" s="61">
        <v>127</v>
      </c>
      <c r="I718" s="61">
        <v>510</v>
      </c>
      <c r="N718" s="61">
        <v>146</v>
      </c>
      <c r="O718" s="118">
        <f t="shared" si="88"/>
        <v>19</v>
      </c>
      <c r="P718" s="48">
        <f t="shared" si="86"/>
        <v>0.51</v>
      </c>
      <c r="Q718" s="119">
        <f t="shared" si="89"/>
        <v>37.254901960784316</v>
      </c>
    </row>
    <row r="719" spans="1:17" x14ac:dyDescent="0.25">
      <c r="A719" s="92">
        <v>41992</v>
      </c>
      <c r="B719" s="82">
        <v>1655</v>
      </c>
      <c r="C719" s="61" t="s">
        <v>67</v>
      </c>
      <c r="D719" s="68">
        <v>11</v>
      </c>
      <c r="E719" s="60">
        <v>41993</v>
      </c>
      <c r="H719" s="61">
        <v>129</v>
      </c>
      <c r="I719" s="61">
        <v>510</v>
      </c>
      <c r="N719" s="61">
        <v>137</v>
      </c>
      <c r="O719" s="118">
        <f t="shared" si="88"/>
        <v>8</v>
      </c>
      <c r="P719" s="48">
        <f t="shared" si="86"/>
        <v>0.51</v>
      </c>
      <c r="Q719" s="119">
        <f t="shared" si="89"/>
        <v>15.686274509803921</v>
      </c>
    </row>
    <row r="720" spans="1:17" x14ac:dyDescent="0.25">
      <c r="A720" s="92">
        <v>41992</v>
      </c>
      <c r="B720" s="82">
        <v>1725</v>
      </c>
      <c r="C720" s="61" t="s">
        <v>67</v>
      </c>
      <c r="D720" s="68">
        <v>12</v>
      </c>
      <c r="E720" s="60">
        <v>41993</v>
      </c>
      <c r="H720" s="61">
        <v>127</v>
      </c>
      <c r="I720" s="61">
        <v>510</v>
      </c>
      <c r="N720" s="61">
        <v>133</v>
      </c>
      <c r="O720" s="118">
        <f t="shared" si="88"/>
        <v>6</v>
      </c>
      <c r="P720" s="48">
        <f t="shared" si="86"/>
        <v>0.51</v>
      </c>
      <c r="Q720" s="119">
        <f t="shared" si="89"/>
        <v>11.76470588235294</v>
      </c>
    </row>
    <row r="721" spans="1:17" x14ac:dyDescent="0.25">
      <c r="A721" s="92">
        <v>41992</v>
      </c>
      <c r="B721" s="82">
        <v>1755</v>
      </c>
      <c r="C721" s="61" t="s">
        <v>67</v>
      </c>
      <c r="D721" s="68">
        <v>13</v>
      </c>
      <c r="E721" s="60">
        <v>41993</v>
      </c>
      <c r="H721" s="61">
        <v>127</v>
      </c>
      <c r="I721" s="61">
        <v>510</v>
      </c>
      <c r="N721" s="61">
        <v>132</v>
      </c>
      <c r="O721" s="118">
        <f t="shared" si="88"/>
        <v>5</v>
      </c>
      <c r="P721" s="48">
        <f t="shared" si="86"/>
        <v>0.51</v>
      </c>
      <c r="Q721" s="119">
        <f t="shared" si="89"/>
        <v>9.8039215686274517</v>
      </c>
    </row>
    <row r="722" spans="1:17" x14ac:dyDescent="0.25">
      <c r="A722" s="92">
        <v>41992</v>
      </c>
      <c r="B722" s="82">
        <v>1520</v>
      </c>
      <c r="C722" s="61" t="s">
        <v>64</v>
      </c>
      <c r="D722" s="68">
        <v>1</v>
      </c>
      <c r="E722" s="60">
        <v>41993</v>
      </c>
      <c r="H722" s="61">
        <v>129</v>
      </c>
      <c r="I722" s="61">
        <v>525</v>
      </c>
      <c r="K722" s="61">
        <v>1530</v>
      </c>
      <c r="N722" s="61">
        <v>163</v>
      </c>
      <c r="O722" s="118">
        <f t="shared" si="88"/>
        <v>34</v>
      </c>
      <c r="P722" s="48">
        <f t="shared" si="86"/>
        <v>0.52500000000000002</v>
      </c>
      <c r="Q722" s="119">
        <f t="shared" si="89"/>
        <v>64.761904761904759</v>
      </c>
    </row>
    <row r="723" spans="1:17" x14ac:dyDescent="0.25">
      <c r="A723" s="92">
        <v>41992</v>
      </c>
      <c r="B723" s="82">
        <v>1530</v>
      </c>
      <c r="C723" s="61" t="s">
        <v>67</v>
      </c>
      <c r="D723" s="68">
        <v>2</v>
      </c>
      <c r="E723" s="60">
        <v>41993</v>
      </c>
      <c r="H723" s="61">
        <v>129</v>
      </c>
      <c r="I723" s="61">
        <v>525</v>
      </c>
      <c r="N723" s="61">
        <v>178</v>
      </c>
      <c r="O723" s="118">
        <f t="shared" si="88"/>
        <v>49</v>
      </c>
      <c r="P723" s="48">
        <f t="shared" si="86"/>
        <v>0.52500000000000002</v>
      </c>
      <c r="Q723" s="119">
        <f t="shared" si="89"/>
        <v>93.333333333333329</v>
      </c>
    </row>
    <row r="724" spans="1:17" x14ac:dyDescent="0.25">
      <c r="A724" s="92">
        <v>41992</v>
      </c>
      <c r="B724" s="82">
        <v>1545</v>
      </c>
      <c r="C724" s="61" t="s">
        <v>18</v>
      </c>
      <c r="D724" s="68">
        <v>3</v>
      </c>
      <c r="E724" s="60">
        <v>41993</v>
      </c>
      <c r="H724" s="61">
        <v>128</v>
      </c>
      <c r="I724" s="61">
        <v>475</v>
      </c>
      <c r="N724" s="61">
        <v>140</v>
      </c>
      <c r="O724" s="118">
        <f t="shared" si="88"/>
        <v>12</v>
      </c>
      <c r="P724" s="48">
        <f t="shared" si="86"/>
        <v>0.47499999999999998</v>
      </c>
      <c r="Q724" s="119">
        <f t="shared" si="89"/>
        <v>25.263157894736842</v>
      </c>
    </row>
    <row r="725" spans="1:17" x14ac:dyDescent="0.25">
      <c r="A725" s="92">
        <v>41992</v>
      </c>
      <c r="B725" s="82">
        <v>1600</v>
      </c>
      <c r="C725" s="61" t="s">
        <v>65</v>
      </c>
      <c r="D725" s="68">
        <v>4</v>
      </c>
      <c r="E725" s="60">
        <v>41993</v>
      </c>
      <c r="H725" s="61">
        <v>128</v>
      </c>
      <c r="I725" s="61">
        <v>500</v>
      </c>
      <c r="N725" s="61">
        <v>137</v>
      </c>
      <c r="O725" s="118">
        <f t="shared" si="88"/>
        <v>9</v>
      </c>
      <c r="P725" s="48">
        <f t="shared" si="86"/>
        <v>0.5</v>
      </c>
      <c r="Q725" s="119">
        <f t="shared" si="89"/>
        <v>18</v>
      </c>
    </row>
    <row r="726" spans="1:17" x14ac:dyDescent="0.25">
      <c r="A726" s="92">
        <v>41992</v>
      </c>
      <c r="B726" s="82">
        <v>1610</v>
      </c>
      <c r="C726" s="61" t="s">
        <v>21</v>
      </c>
      <c r="D726" s="68">
        <v>5</v>
      </c>
      <c r="E726" s="60">
        <v>41993</v>
      </c>
      <c r="H726" s="61">
        <v>127</v>
      </c>
      <c r="I726" s="61">
        <v>500</v>
      </c>
      <c r="N726" s="61">
        <v>134</v>
      </c>
      <c r="O726" s="118">
        <f t="shared" si="88"/>
        <v>7</v>
      </c>
      <c r="P726" s="48">
        <f t="shared" si="86"/>
        <v>0.5</v>
      </c>
      <c r="Q726" s="119">
        <f t="shared" si="89"/>
        <v>14</v>
      </c>
    </row>
    <row r="727" spans="1:17" x14ac:dyDescent="0.25">
      <c r="A727" s="92">
        <v>41992</v>
      </c>
      <c r="B727" s="82">
        <v>1615</v>
      </c>
      <c r="C727" s="61" t="s">
        <v>18</v>
      </c>
      <c r="D727" s="68">
        <v>6</v>
      </c>
      <c r="E727" s="60">
        <v>41993</v>
      </c>
      <c r="H727" s="61">
        <v>127</v>
      </c>
      <c r="I727" s="61">
        <v>500</v>
      </c>
      <c r="N727" s="61">
        <v>131</v>
      </c>
      <c r="O727" s="118">
        <f t="shared" si="88"/>
        <v>4</v>
      </c>
      <c r="P727" s="48">
        <f t="shared" si="86"/>
        <v>0.5</v>
      </c>
      <c r="Q727" s="119">
        <f t="shared" si="89"/>
        <v>8</v>
      </c>
    </row>
    <row r="728" spans="1:17" x14ac:dyDescent="0.25">
      <c r="A728" s="92">
        <v>41992</v>
      </c>
      <c r="B728" s="82">
        <v>1630</v>
      </c>
      <c r="C728" s="61" t="s">
        <v>18</v>
      </c>
      <c r="D728" s="68">
        <v>7</v>
      </c>
      <c r="E728" s="60">
        <v>41993</v>
      </c>
      <c r="H728" s="61">
        <v>127</v>
      </c>
      <c r="I728" s="61">
        <v>525</v>
      </c>
      <c r="N728" s="61">
        <v>131</v>
      </c>
      <c r="O728" s="118">
        <f t="shared" si="88"/>
        <v>4</v>
      </c>
      <c r="P728" s="48">
        <f t="shared" si="86"/>
        <v>0.52500000000000002</v>
      </c>
      <c r="Q728" s="119">
        <f t="shared" si="89"/>
        <v>7.6190476190476186</v>
      </c>
    </row>
    <row r="729" spans="1:17" x14ac:dyDescent="0.25">
      <c r="A729" s="92">
        <v>41992</v>
      </c>
      <c r="B729" s="82">
        <v>1645</v>
      </c>
      <c r="C729" s="61" t="s">
        <v>65</v>
      </c>
      <c r="D729" s="68">
        <v>8</v>
      </c>
      <c r="E729" s="60">
        <v>41993</v>
      </c>
      <c r="H729" s="61">
        <v>128</v>
      </c>
      <c r="I729" s="61">
        <v>475</v>
      </c>
      <c r="N729" s="61">
        <v>131</v>
      </c>
      <c r="O729" s="118">
        <f t="shared" si="88"/>
        <v>3</v>
      </c>
      <c r="P729" s="48">
        <f t="shared" si="86"/>
        <v>0.47499999999999998</v>
      </c>
      <c r="Q729" s="119">
        <f t="shared" si="89"/>
        <v>6.3157894736842106</v>
      </c>
    </row>
    <row r="730" spans="1:17" x14ac:dyDescent="0.25">
      <c r="A730" s="92">
        <v>41992</v>
      </c>
      <c r="B730" s="82">
        <v>1700</v>
      </c>
      <c r="C730" s="61" t="s">
        <v>18</v>
      </c>
      <c r="D730" s="68">
        <v>9</v>
      </c>
      <c r="E730" s="60">
        <v>41993</v>
      </c>
      <c r="H730" s="61">
        <v>127</v>
      </c>
      <c r="I730" s="61">
        <v>525</v>
      </c>
      <c r="N730" s="61">
        <v>132</v>
      </c>
      <c r="O730" s="118">
        <f t="shared" si="88"/>
        <v>5</v>
      </c>
      <c r="P730" s="48">
        <f t="shared" si="86"/>
        <v>0.52500000000000002</v>
      </c>
      <c r="Q730" s="119">
        <f t="shared" si="89"/>
        <v>9.5238095238095237</v>
      </c>
    </row>
    <row r="731" spans="1:17" x14ac:dyDescent="0.25">
      <c r="A731" s="92">
        <v>41992</v>
      </c>
      <c r="B731" s="82">
        <v>1730</v>
      </c>
      <c r="C731" s="61" t="s">
        <v>64</v>
      </c>
      <c r="D731" s="68">
        <v>10</v>
      </c>
      <c r="E731" s="60">
        <v>41993</v>
      </c>
      <c r="H731" s="61">
        <v>126</v>
      </c>
      <c r="I731" s="61">
        <v>500</v>
      </c>
      <c r="N731" s="61">
        <v>128</v>
      </c>
      <c r="O731" s="118">
        <f t="shared" si="88"/>
        <v>2</v>
      </c>
      <c r="P731" s="48">
        <f t="shared" si="86"/>
        <v>0.5</v>
      </c>
      <c r="Q731" s="119">
        <f t="shared" si="89"/>
        <v>4</v>
      </c>
    </row>
    <row r="732" spans="1:17" x14ac:dyDescent="0.25">
      <c r="A732" s="92">
        <v>41989</v>
      </c>
      <c r="B732" s="82">
        <v>940</v>
      </c>
      <c r="C732" s="61" t="s">
        <v>18</v>
      </c>
      <c r="D732" s="68">
        <v>1</v>
      </c>
      <c r="H732" s="68">
        <v>131</v>
      </c>
      <c r="I732" s="62">
        <v>510</v>
      </c>
      <c r="N732" s="61">
        <v>131</v>
      </c>
      <c r="O732" s="118">
        <f t="shared" ref="O732:O764" si="90">N732-H732</f>
        <v>0</v>
      </c>
      <c r="P732" s="48">
        <f t="shared" ref="P732:P764" si="91">I732/1000</f>
        <v>0.51</v>
      </c>
      <c r="Q732" s="119">
        <f t="shared" ref="Q732:Q764" si="92">O732/P732</f>
        <v>0</v>
      </c>
    </row>
    <row r="733" spans="1:17" x14ac:dyDescent="0.25">
      <c r="A733" s="92">
        <v>41989</v>
      </c>
      <c r="B733" s="82">
        <v>1230</v>
      </c>
      <c r="C733" s="61" t="s">
        <v>35</v>
      </c>
      <c r="D733" s="68">
        <v>2</v>
      </c>
      <c r="H733" s="68">
        <v>129</v>
      </c>
      <c r="I733" s="62">
        <v>525</v>
      </c>
      <c r="N733" s="61">
        <v>129</v>
      </c>
      <c r="O733" s="118">
        <f t="shared" si="90"/>
        <v>0</v>
      </c>
      <c r="P733" s="48">
        <f t="shared" si="91"/>
        <v>0.52500000000000002</v>
      </c>
      <c r="Q733" s="119">
        <f t="shared" si="92"/>
        <v>0</v>
      </c>
    </row>
    <row r="734" spans="1:17" x14ac:dyDescent="0.25">
      <c r="A734" s="92">
        <v>41989</v>
      </c>
      <c r="B734" s="82">
        <v>1730</v>
      </c>
      <c r="C734" s="61" t="s">
        <v>18</v>
      </c>
      <c r="D734" s="68">
        <v>2</v>
      </c>
      <c r="H734" s="68">
        <v>131</v>
      </c>
      <c r="I734" s="62">
        <v>525</v>
      </c>
      <c r="N734" s="61">
        <v>157</v>
      </c>
      <c r="O734" s="118">
        <f t="shared" si="90"/>
        <v>26</v>
      </c>
      <c r="P734" s="48">
        <f t="shared" si="91"/>
        <v>0.52500000000000002</v>
      </c>
      <c r="Q734" s="119">
        <f t="shared" si="92"/>
        <v>49.523809523809518</v>
      </c>
    </row>
    <row r="735" spans="1:17" x14ac:dyDescent="0.25">
      <c r="A735" s="92">
        <v>41989</v>
      </c>
      <c r="B735" s="82">
        <v>1740</v>
      </c>
      <c r="C735" s="61" t="s">
        <v>99</v>
      </c>
      <c r="D735" s="68">
        <v>3</v>
      </c>
      <c r="H735" s="68">
        <v>131</v>
      </c>
      <c r="I735" s="62">
        <v>525</v>
      </c>
      <c r="N735" s="61">
        <v>612</v>
      </c>
      <c r="O735" s="118">
        <f t="shared" si="90"/>
        <v>481</v>
      </c>
      <c r="P735" s="48">
        <f t="shared" si="91"/>
        <v>0.52500000000000002</v>
      </c>
      <c r="Q735" s="119">
        <f t="shared" si="92"/>
        <v>916.19047619047615</v>
      </c>
    </row>
    <row r="736" spans="1:17" x14ac:dyDescent="0.25">
      <c r="A736" s="92">
        <v>41989</v>
      </c>
      <c r="B736" s="82">
        <v>1740</v>
      </c>
      <c r="C736" s="61" t="s">
        <v>100</v>
      </c>
      <c r="D736" s="68">
        <v>3</v>
      </c>
      <c r="H736" s="68">
        <v>130</v>
      </c>
      <c r="I736" s="62"/>
      <c r="N736" s="61">
        <v>193</v>
      </c>
      <c r="O736" s="118">
        <f t="shared" si="90"/>
        <v>63</v>
      </c>
      <c r="P736" s="48">
        <f t="shared" si="91"/>
        <v>0</v>
      </c>
      <c r="Q736" s="119" t="e">
        <f t="shared" si="92"/>
        <v>#DIV/0!</v>
      </c>
    </row>
    <row r="737" spans="1:17" x14ac:dyDescent="0.25">
      <c r="A737" s="92">
        <v>41989</v>
      </c>
      <c r="B737" s="82">
        <v>1740</v>
      </c>
      <c r="C737" s="61" t="s">
        <v>21</v>
      </c>
      <c r="D737" s="68">
        <v>3</v>
      </c>
      <c r="H737" s="68">
        <f>SUM(H735:H736)</f>
        <v>261</v>
      </c>
      <c r="I737" s="62">
        <v>525</v>
      </c>
      <c r="N737" s="61">
        <f>SUM(N735:N736)</f>
        <v>805</v>
      </c>
      <c r="O737" s="118">
        <f>SUM(O735:O736)</f>
        <v>544</v>
      </c>
      <c r="P737" s="48">
        <f t="shared" si="91"/>
        <v>0.52500000000000002</v>
      </c>
      <c r="Q737" s="119">
        <f t="shared" si="92"/>
        <v>1036.1904761904761</v>
      </c>
    </row>
    <row r="738" spans="1:17" x14ac:dyDescent="0.25">
      <c r="A738" s="92">
        <v>41989</v>
      </c>
      <c r="B738" s="82">
        <v>1750</v>
      </c>
      <c r="C738" s="61" t="s">
        <v>65</v>
      </c>
      <c r="D738" s="68">
        <v>4</v>
      </c>
      <c r="H738" s="68">
        <v>132</v>
      </c>
      <c r="I738" s="62">
        <v>500</v>
      </c>
      <c r="N738" s="61">
        <v>135</v>
      </c>
      <c r="O738" s="118">
        <f t="shared" si="90"/>
        <v>3</v>
      </c>
      <c r="P738" s="48">
        <f t="shared" si="91"/>
        <v>0.5</v>
      </c>
      <c r="Q738" s="119">
        <f t="shared" si="92"/>
        <v>6</v>
      </c>
    </row>
    <row r="739" spans="1:17" x14ac:dyDescent="0.25">
      <c r="A739" s="92">
        <v>41989</v>
      </c>
      <c r="B739" s="82">
        <v>1800</v>
      </c>
      <c r="C739" s="61" t="s">
        <v>21</v>
      </c>
      <c r="D739" s="68">
        <v>5</v>
      </c>
      <c r="H739" s="68">
        <v>216075</v>
      </c>
      <c r="I739" s="62">
        <v>490</v>
      </c>
      <c r="O739" s="118">
        <f t="shared" si="90"/>
        <v>-216075</v>
      </c>
      <c r="P739" s="48">
        <f t="shared" si="91"/>
        <v>0.49</v>
      </c>
      <c r="Q739" s="119">
        <f t="shared" si="92"/>
        <v>-440969.38775510207</v>
      </c>
    </row>
    <row r="740" spans="1:17" x14ac:dyDescent="0.25">
      <c r="A740" s="92">
        <v>41989</v>
      </c>
      <c r="B740" s="82">
        <v>1815</v>
      </c>
      <c r="C740" s="61" t="s">
        <v>18</v>
      </c>
      <c r="D740" s="68">
        <v>6</v>
      </c>
      <c r="H740" s="68">
        <v>135</v>
      </c>
      <c r="I740" s="62">
        <v>525</v>
      </c>
      <c r="N740" s="61">
        <v>151</v>
      </c>
      <c r="O740" s="118">
        <f t="shared" si="90"/>
        <v>16</v>
      </c>
      <c r="P740" s="48">
        <f t="shared" si="91"/>
        <v>0.52500000000000002</v>
      </c>
      <c r="Q740" s="119">
        <f t="shared" si="92"/>
        <v>30.476190476190474</v>
      </c>
    </row>
    <row r="741" spans="1:17" x14ac:dyDescent="0.25">
      <c r="A741" s="92">
        <v>41989</v>
      </c>
      <c r="B741" s="82">
        <v>1825</v>
      </c>
      <c r="C741" s="61" t="s">
        <v>65</v>
      </c>
      <c r="D741" s="68">
        <v>7</v>
      </c>
      <c r="H741" s="68">
        <v>133</v>
      </c>
      <c r="I741" s="62">
        <v>525</v>
      </c>
      <c r="N741" s="61">
        <v>133</v>
      </c>
      <c r="O741" s="118">
        <f t="shared" si="90"/>
        <v>0</v>
      </c>
      <c r="P741" s="48">
        <f t="shared" si="91"/>
        <v>0.52500000000000002</v>
      </c>
      <c r="Q741" s="119">
        <f t="shared" si="92"/>
        <v>0</v>
      </c>
    </row>
    <row r="742" spans="1:17" x14ac:dyDescent="0.25">
      <c r="A742" s="92">
        <v>41989</v>
      </c>
      <c r="B742" s="82">
        <v>1840</v>
      </c>
      <c r="C742" s="61" t="s">
        <v>21</v>
      </c>
      <c r="D742" s="68">
        <v>8</v>
      </c>
      <c r="H742" s="68">
        <v>132</v>
      </c>
      <c r="I742" s="62">
        <v>425</v>
      </c>
      <c r="N742" s="61">
        <v>138</v>
      </c>
      <c r="O742" s="118">
        <f t="shared" si="90"/>
        <v>6</v>
      </c>
      <c r="P742" s="48">
        <f t="shared" si="91"/>
        <v>0.42499999999999999</v>
      </c>
      <c r="Q742" s="119">
        <f t="shared" si="92"/>
        <v>14.117647058823529</v>
      </c>
    </row>
    <row r="743" spans="1:17" x14ac:dyDescent="0.25">
      <c r="A743" s="92">
        <v>41989</v>
      </c>
      <c r="B743" s="82">
        <v>1845</v>
      </c>
      <c r="C743" s="61" t="s">
        <v>18</v>
      </c>
      <c r="D743" s="68">
        <v>9</v>
      </c>
      <c r="H743" s="68">
        <v>133</v>
      </c>
      <c r="I743" s="62">
        <v>500</v>
      </c>
      <c r="N743" s="61">
        <v>152</v>
      </c>
      <c r="O743" s="118">
        <f t="shared" si="90"/>
        <v>19</v>
      </c>
      <c r="P743" s="48">
        <f t="shared" si="91"/>
        <v>0.5</v>
      </c>
      <c r="Q743" s="119">
        <f t="shared" si="92"/>
        <v>38</v>
      </c>
    </row>
    <row r="744" spans="1:17" x14ac:dyDescent="0.25">
      <c r="A744" s="92">
        <v>41982</v>
      </c>
      <c r="B744" s="82">
        <v>1250</v>
      </c>
      <c r="C744" s="61" t="s">
        <v>65</v>
      </c>
      <c r="D744" s="68">
        <v>6</v>
      </c>
      <c r="H744" s="68">
        <v>130</v>
      </c>
      <c r="I744" s="62">
        <v>525</v>
      </c>
      <c r="N744" s="61">
        <v>144</v>
      </c>
      <c r="O744" s="118">
        <f t="shared" si="90"/>
        <v>14</v>
      </c>
      <c r="P744" s="48">
        <f t="shared" si="91"/>
        <v>0.52500000000000002</v>
      </c>
      <c r="Q744" s="119">
        <f t="shared" si="92"/>
        <v>26.666666666666664</v>
      </c>
    </row>
    <row r="745" spans="1:17" x14ac:dyDescent="0.25">
      <c r="A745" s="92">
        <v>41982</v>
      </c>
      <c r="B745" s="82">
        <v>1305</v>
      </c>
      <c r="C745" s="61" t="s">
        <v>21</v>
      </c>
      <c r="D745" s="68">
        <v>7</v>
      </c>
      <c r="H745" s="68">
        <v>131</v>
      </c>
      <c r="I745" s="62">
        <v>525</v>
      </c>
      <c r="N745" s="61">
        <v>164</v>
      </c>
      <c r="O745" s="118">
        <f t="shared" si="90"/>
        <v>33</v>
      </c>
      <c r="P745" s="48">
        <f t="shared" si="91"/>
        <v>0.52500000000000002</v>
      </c>
      <c r="Q745" s="119">
        <f t="shared" si="92"/>
        <v>62.857142857142854</v>
      </c>
    </row>
    <row r="746" spans="1:17" x14ac:dyDescent="0.25">
      <c r="A746" s="92">
        <v>41982</v>
      </c>
      <c r="B746" s="82">
        <v>1345</v>
      </c>
      <c r="C746" s="61" t="s">
        <v>65</v>
      </c>
      <c r="D746" s="68">
        <v>1</v>
      </c>
      <c r="H746" s="68">
        <v>130</v>
      </c>
      <c r="I746" s="62">
        <v>500</v>
      </c>
      <c r="N746" s="61">
        <v>138</v>
      </c>
      <c r="O746" s="118">
        <f t="shared" si="90"/>
        <v>8</v>
      </c>
      <c r="P746" s="48">
        <f t="shared" si="91"/>
        <v>0.5</v>
      </c>
      <c r="Q746" s="119">
        <f t="shared" si="92"/>
        <v>16</v>
      </c>
    </row>
    <row r="747" spans="1:17" x14ac:dyDescent="0.25">
      <c r="A747" s="92">
        <v>41982</v>
      </c>
      <c r="B747" s="82">
        <v>1355</v>
      </c>
      <c r="C747" s="61" t="s">
        <v>21</v>
      </c>
      <c r="D747" s="68">
        <v>2</v>
      </c>
      <c r="H747" s="68">
        <v>131</v>
      </c>
      <c r="I747" s="62">
        <v>525</v>
      </c>
      <c r="N747" s="61">
        <v>155</v>
      </c>
      <c r="O747" s="118">
        <f t="shared" si="90"/>
        <v>24</v>
      </c>
      <c r="P747" s="48">
        <f t="shared" si="91"/>
        <v>0.52500000000000002</v>
      </c>
      <c r="Q747" s="119">
        <f t="shared" si="92"/>
        <v>45.714285714285715</v>
      </c>
    </row>
    <row r="748" spans="1:17" x14ac:dyDescent="0.25">
      <c r="A748" s="92">
        <v>41982</v>
      </c>
      <c r="B748" s="82">
        <v>1400</v>
      </c>
      <c r="C748" s="61" t="s">
        <v>18</v>
      </c>
      <c r="D748" s="68">
        <v>3</v>
      </c>
      <c r="H748" s="68">
        <v>129</v>
      </c>
      <c r="I748" s="62">
        <v>525</v>
      </c>
      <c r="N748" s="61">
        <v>149</v>
      </c>
      <c r="O748" s="118">
        <f t="shared" si="90"/>
        <v>20</v>
      </c>
      <c r="P748" s="48">
        <f t="shared" si="91"/>
        <v>0.52500000000000002</v>
      </c>
      <c r="Q748" s="119">
        <f t="shared" si="92"/>
        <v>38.095238095238095</v>
      </c>
    </row>
    <row r="749" spans="1:17" x14ac:dyDescent="0.25">
      <c r="A749" s="92">
        <v>41982</v>
      </c>
      <c r="B749" s="82">
        <v>1445</v>
      </c>
      <c r="C749" s="61" t="s">
        <v>67</v>
      </c>
      <c r="D749" s="68">
        <v>4</v>
      </c>
      <c r="H749" s="68">
        <v>129</v>
      </c>
      <c r="I749" s="62">
        <v>510</v>
      </c>
      <c r="N749" s="61">
        <v>137</v>
      </c>
      <c r="O749" s="118">
        <f t="shared" si="90"/>
        <v>8</v>
      </c>
      <c r="P749" s="48">
        <f t="shared" si="91"/>
        <v>0.51</v>
      </c>
      <c r="Q749" s="119">
        <f t="shared" si="92"/>
        <v>15.686274509803921</v>
      </c>
    </row>
    <row r="750" spans="1:17" x14ac:dyDescent="0.25">
      <c r="A750" s="92">
        <v>41982</v>
      </c>
      <c r="B750" s="82">
        <v>1530</v>
      </c>
      <c r="C750" s="61" t="s">
        <v>18</v>
      </c>
      <c r="D750" s="68">
        <v>5</v>
      </c>
      <c r="H750" s="68">
        <v>129</v>
      </c>
      <c r="I750" s="62">
        <v>525</v>
      </c>
      <c r="N750" s="61">
        <v>148</v>
      </c>
      <c r="O750" s="118">
        <f t="shared" si="90"/>
        <v>19</v>
      </c>
      <c r="P750" s="48">
        <f t="shared" si="91"/>
        <v>0.52500000000000002</v>
      </c>
      <c r="Q750" s="119">
        <f t="shared" si="92"/>
        <v>36.19047619047619</v>
      </c>
    </row>
    <row r="751" spans="1:17" x14ac:dyDescent="0.25">
      <c r="A751" s="92">
        <v>41984</v>
      </c>
      <c r="B751" s="82">
        <v>930</v>
      </c>
      <c r="C751" s="61" t="s">
        <v>18</v>
      </c>
      <c r="D751" s="68">
        <v>1</v>
      </c>
      <c r="H751" s="68">
        <v>130</v>
      </c>
      <c r="I751" s="62">
        <v>500</v>
      </c>
      <c r="N751" s="61">
        <v>131</v>
      </c>
      <c r="O751" s="118">
        <f t="shared" si="90"/>
        <v>1</v>
      </c>
      <c r="P751" s="48">
        <f t="shared" si="91"/>
        <v>0.5</v>
      </c>
      <c r="Q751" s="119">
        <f t="shared" si="92"/>
        <v>2</v>
      </c>
    </row>
    <row r="752" spans="1:17" x14ac:dyDescent="0.25">
      <c r="A752" s="92">
        <v>41977</v>
      </c>
      <c r="B752" s="82">
        <v>2038</v>
      </c>
      <c r="C752" s="61" t="s">
        <v>35</v>
      </c>
      <c r="D752" s="68">
        <v>1</v>
      </c>
      <c r="H752" s="68">
        <v>128</v>
      </c>
      <c r="I752" s="62">
        <v>400</v>
      </c>
      <c r="N752" s="61">
        <v>165</v>
      </c>
      <c r="O752" s="118">
        <f t="shared" si="90"/>
        <v>37</v>
      </c>
      <c r="P752" s="48">
        <f t="shared" si="91"/>
        <v>0.4</v>
      </c>
      <c r="Q752" s="119">
        <f t="shared" si="92"/>
        <v>92.5</v>
      </c>
    </row>
    <row r="753" spans="1:26" x14ac:dyDescent="0.25">
      <c r="A753" s="92">
        <v>41977</v>
      </c>
      <c r="B753" s="82">
        <v>2058</v>
      </c>
      <c r="C753" s="61" t="s">
        <v>35</v>
      </c>
      <c r="D753" s="68">
        <v>2</v>
      </c>
      <c r="H753" s="68">
        <v>130</v>
      </c>
      <c r="I753" s="62">
        <v>400</v>
      </c>
      <c r="N753" s="61">
        <v>154</v>
      </c>
      <c r="O753" s="118">
        <f t="shared" si="90"/>
        <v>24</v>
      </c>
      <c r="P753" s="48">
        <f t="shared" si="91"/>
        <v>0.4</v>
      </c>
      <c r="Q753" s="119">
        <f t="shared" si="92"/>
        <v>60</v>
      </c>
    </row>
    <row r="754" spans="1:26" x14ac:dyDescent="0.25">
      <c r="A754" s="92">
        <v>41977</v>
      </c>
      <c r="B754" s="82">
        <v>2128</v>
      </c>
      <c r="C754" s="61" t="s">
        <v>35</v>
      </c>
      <c r="D754" s="68">
        <v>3</v>
      </c>
      <c r="H754" s="68">
        <v>132</v>
      </c>
      <c r="I754" s="62">
        <v>400</v>
      </c>
      <c r="N754" s="61">
        <v>159</v>
      </c>
      <c r="O754" s="118">
        <f t="shared" si="90"/>
        <v>27</v>
      </c>
      <c r="P754" s="48">
        <f t="shared" si="91"/>
        <v>0.4</v>
      </c>
      <c r="Q754" s="119">
        <f t="shared" si="92"/>
        <v>67.5</v>
      </c>
    </row>
    <row r="755" spans="1:26" x14ac:dyDescent="0.25">
      <c r="A755" s="92">
        <v>41977</v>
      </c>
      <c r="B755" s="82">
        <v>2158</v>
      </c>
      <c r="C755" s="61" t="s">
        <v>35</v>
      </c>
      <c r="D755" s="68">
        <v>4</v>
      </c>
      <c r="H755" s="68">
        <v>130</v>
      </c>
      <c r="I755" s="62">
        <v>400</v>
      </c>
      <c r="N755" s="61">
        <v>150</v>
      </c>
      <c r="O755" s="118">
        <f t="shared" si="90"/>
        <v>20</v>
      </c>
      <c r="P755" s="48">
        <f t="shared" si="91"/>
        <v>0.4</v>
      </c>
      <c r="Q755" s="119">
        <f t="shared" si="92"/>
        <v>50</v>
      </c>
    </row>
    <row r="756" spans="1:26" x14ac:dyDescent="0.25">
      <c r="A756" s="92">
        <v>41977</v>
      </c>
      <c r="B756" s="82">
        <v>2228</v>
      </c>
      <c r="C756" s="61" t="s">
        <v>35</v>
      </c>
      <c r="D756" s="68">
        <v>5</v>
      </c>
      <c r="H756" s="68">
        <v>131</v>
      </c>
      <c r="I756" s="62">
        <v>400</v>
      </c>
      <c r="N756" s="61">
        <v>148</v>
      </c>
      <c r="O756" s="118">
        <f t="shared" si="90"/>
        <v>17</v>
      </c>
      <c r="P756" s="48">
        <f t="shared" si="91"/>
        <v>0.4</v>
      </c>
      <c r="Q756" s="119">
        <f t="shared" si="92"/>
        <v>42.5</v>
      </c>
    </row>
    <row r="757" spans="1:26" x14ac:dyDescent="0.25">
      <c r="A757" s="92">
        <v>41977</v>
      </c>
      <c r="B757" s="82">
        <v>2258</v>
      </c>
      <c r="C757" s="61" t="s">
        <v>35</v>
      </c>
      <c r="D757" s="68">
        <v>6</v>
      </c>
      <c r="H757" s="68">
        <v>129</v>
      </c>
      <c r="I757" s="62">
        <v>400</v>
      </c>
      <c r="N757" s="61">
        <v>143</v>
      </c>
      <c r="O757" s="118">
        <f t="shared" si="90"/>
        <v>14</v>
      </c>
      <c r="P757" s="48">
        <f t="shared" si="91"/>
        <v>0.4</v>
      </c>
      <c r="Q757" s="119">
        <f t="shared" si="92"/>
        <v>35</v>
      </c>
    </row>
    <row r="758" spans="1:26" x14ac:dyDescent="0.25">
      <c r="A758" s="92">
        <v>41977</v>
      </c>
      <c r="B758" s="82">
        <v>2328</v>
      </c>
      <c r="C758" s="61" t="s">
        <v>35</v>
      </c>
      <c r="D758" s="68">
        <v>7</v>
      </c>
      <c r="H758" s="68">
        <v>129</v>
      </c>
      <c r="I758" s="62">
        <v>400</v>
      </c>
      <c r="N758" s="61">
        <v>142</v>
      </c>
      <c r="O758" s="118">
        <f t="shared" si="90"/>
        <v>13</v>
      </c>
      <c r="P758" s="48">
        <f t="shared" si="91"/>
        <v>0.4</v>
      </c>
      <c r="Q758" s="119">
        <f t="shared" si="92"/>
        <v>32.5</v>
      </c>
    </row>
    <row r="759" spans="1:26" x14ac:dyDescent="0.25">
      <c r="A759" s="92">
        <v>41977</v>
      </c>
      <c r="B759" s="82">
        <v>2358</v>
      </c>
      <c r="C759" s="61" t="s">
        <v>35</v>
      </c>
      <c r="D759" s="68">
        <v>8</v>
      </c>
      <c r="H759" s="68">
        <v>129</v>
      </c>
      <c r="I759" s="62">
        <v>400</v>
      </c>
      <c r="N759" s="61">
        <v>141</v>
      </c>
      <c r="O759" s="118">
        <f t="shared" si="90"/>
        <v>12</v>
      </c>
      <c r="P759" s="48">
        <f t="shared" si="91"/>
        <v>0.4</v>
      </c>
      <c r="Q759" s="119">
        <f t="shared" si="92"/>
        <v>30</v>
      </c>
    </row>
    <row r="760" spans="1:26" x14ac:dyDescent="0.25">
      <c r="A760" s="92">
        <v>41978</v>
      </c>
      <c r="B760" s="82">
        <v>28</v>
      </c>
      <c r="C760" s="61" t="s">
        <v>35</v>
      </c>
      <c r="D760" s="68">
        <v>9</v>
      </c>
      <c r="H760" s="68">
        <v>130</v>
      </c>
      <c r="I760" s="62">
        <v>400</v>
      </c>
      <c r="N760" s="61">
        <v>140</v>
      </c>
      <c r="O760" s="118">
        <f t="shared" si="90"/>
        <v>10</v>
      </c>
      <c r="P760" s="48">
        <f t="shared" si="91"/>
        <v>0.4</v>
      </c>
      <c r="Q760" s="119">
        <f t="shared" si="92"/>
        <v>25</v>
      </c>
    </row>
    <row r="761" spans="1:26" x14ac:dyDescent="0.25">
      <c r="A761" s="92">
        <v>41978</v>
      </c>
      <c r="B761" s="82">
        <v>58</v>
      </c>
      <c r="C761" s="61" t="s">
        <v>35</v>
      </c>
      <c r="D761" s="68">
        <v>10</v>
      </c>
      <c r="H761" s="68">
        <v>130</v>
      </c>
      <c r="I761" s="62">
        <v>400</v>
      </c>
      <c r="N761" s="61">
        <v>142</v>
      </c>
      <c r="O761" s="118">
        <f t="shared" si="90"/>
        <v>12</v>
      </c>
      <c r="P761" s="48">
        <f t="shared" si="91"/>
        <v>0.4</v>
      </c>
      <c r="Q761" s="119">
        <f t="shared" si="92"/>
        <v>30</v>
      </c>
    </row>
    <row r="762" spans="1:26" x14ac:dyDescent="0.25">
      <c r="A762" s="92">
        <v>41978</v>
      </c>
      <c r="B762" s="82">
        <v>128</v>
      </c>
      <c r="C762" s="61" t="s">
        <v>35</v>
      </c>
      <c r="D762" s="68">
        <v>11</v>
      </c>
      <c r="H762" s="68">
        <v>129</v>
      </c>
      <c r="I762" s="62">
        <v>400</v>
      </c>
      <c r="N762" s="61">
        <v>139</v>
      </c>
      <c r="O762" s="118">
        <f t="shared" si="90"/>
        <v>10</v>
      </c>
      <c r="P762" s="48">
        <f t="shared" si="91"/>
        <v>0.4</v>
      </c>
      <c r="Q762" s="119">
        <f t="shared" si="92"/>
        <v>25</v>
      </c>
    </row>
    <row r="763" spans="1:26" x14ac:dyDescent="0.25">
      <c r="A763" s="92">
        <v>41978</v>
      </c>
      <c r="B763" s="82">
        <v>158</v>
      </c>
      <c r="C763" s="61" t="s">
        <v>35</v>
      </c>
      <c r="D763" s="68">
        <v>12</v>
      </c>
      <c r="H763" s="68">
        <v>131</v>
      </c>
      <c r="I763" s="62">
        <v>400</v>
      </c>
      <c r="N763" s="61">
        <v>141</v>
      </c>
      <c r="O763" s="118">
        <f t="shared" si="90"/>
        <v>10</v>
      </c>
      <c r="P763" s="48">
        <f t="shared" si="91"/>
        <v>0.4</v>
      </c>
      <c r="Q763" s="119">
        <f t="shared" si="92"/>
        <v>25</v>
      </c>
    </row>
    <row r="764" spans="1:26" ht="15.75" thickBot="1" x14ac:dyDescent="0.3">
      <c r="A764" s="92">
        <v>41978</v>
      </c>
      <c r="B764" s="82">
        <v>228</v>
      </c>
      <c r="C764" s="61" t="s">
        <v>35</v>
      </c>
      <c r="D764" s="68">
        <v>13</v>
      </c>
      <c r="H764" s="68">
        <v>130</v>
      </c>
      <c r="I764" s="62">
        <v>375</v>
      </c>
      <c r="N764" s="61">
        <v>138</v>
      </c>
      <c r="O764" s="118">
        <f t="shared" si="90"/>
        <v>8</v>
      </c>
      <c r="P764" s="48">
        <f t="shared" si="91"/>
        <v>0.375</v>
      </c>
      <c r="Q764" s="119">
        <f t="shared" si="92"/>
        <v>21.333333333333332</v>
      </c>
    </row>
    <row r="765" spans="1:26" ht="15.75" thickBot="1" x14ac:dyDescent="0.3">
      <c r="A765" s="135">
        <v>41989</v>
      </c>
      <c r="B765" s="144">
        <v>940</v>
      </c>
      <c r="C765" s="137" t="s">
        <v>18</v>
      </c>
      <c r="D765" s="136">
        <v>1</v>
      </c>
      <c r="H765" s="136">
        <v>131</v>
      </c>
      <c r="I765" s="136">
        <v>510</v>
      </c>
      <c r="K765" s="137"/>
      <c r="L765" s="137"/>
      <c r="M765" s="137"/>
      <c r="N765" s="136">
        <v>131</v>
      </c>
      <c r="O765" s="118">
        <f t="shared" ref="O765:O813" si="93">N765-H765</f>
        <v>0</v>
      </c>
      <c r="P765" s="48">
        <f t="shared" ref="P765:P813" si="94">I765/1000</f>
        <v>0.51</v>
      </c>
      <c r="Q765" s="119">
        <f t="shared" ref="Q765:Q813" si="95">O765/P765</f>
        <v>0</v>
      </c>
      <c r="R765" s="131"/>
      <c r="S765" s="129"/>
      <c r="T765" s="129"/>
      <c r="U765" s="129"/>
      <c r="V765" s="129"/>
      <c r="W765" s="129"/>
      <c r="X765" s="129"/>
      <c r="Y765" s="129"/>
      <c r="Z765" s="129"/>
    </row>
    <row r="766" spans="1:26" ht="15.75" thickBot="1" x14ac:dyDescent="0.3">
      <c r="A766" s="135">
        <v>41989</v>
      </c>
      <c r="B766" s="144">
        <v>1230</v>
      </c>
      <c r="C766" s="137" t="s">
        <v>35</v>
      </c>
      <c r="D766" s="136">
        <v>2</v>
      </c>
      <c r="H766" s="136">
        <v>129</v>
      </c>
      <c r="I766" s="136">
        <v>525</v>
      </c>
      <c r="K766" s="138"/>
      <c r="L766" s="138"/>
      <c r="M766" s="138"/>
      <c r="N766" s="136">
        <v>129</v>
      </c>
      <c r="O766" s="118">
        <f t="shared" si="93"/>
        <v>0</v>
      </c>
      <c r="P766" s="48">
        <f t="shared" si="94"/>
        <v>0.52500000000000002</v>
      </c>
      <c r="Q766" s="119">
        <f t="shared" si="95"/>
        <v>0</v>
      </c>
      <c r="R766" s="132"/>
      <c r="S766" s="130"/>
      <c r="T766" s="130"/>
      <c r="U766" s="130"/>
      <c r="V766" s="130"/>
      <c r="W766" s="130"/>
      <c r="X766" s="130"/>
      <c r="Y766" s="130"/>
      <c r="Z766" s="130"/>
    </row>
    <row r="767" spans="1:26" ht="15.75" thickBot="1" x14ac:dyDescent="0.3">
      <c r="A767" s="135">
        <v>41989</v>
      </c>
      <c r="B767" s="144">
        <v>1730</v>
      </c>
      <c r="C767" s="137" t="s">
        <v>18</v>
      </c>
      <c r="D767" s="136">
        <v>2</v>
      </c>
      <c r="H767" s="136">
        <v>131</v>
      </c>
      <c r="I767" s="136">
        <v>525</v>
      </c>
      <c r="K767" s="138"/>
      <c r="L767" s="138"/>
      <c r="M767" s="138"/>
      <c r="N767" s="136">
        <v>157</v>
      </c>
      <c r="O767" s="118">
        <f t="shared" si="93"/>
        <v>26</v>
      </c>
      <c r="P767" s="48">
        <f t="shared" si="94"/>
        <v>0.52500000000000002</v>
      </c>
      <c r="Q767" s="119">
        <f t="shared" si="95"/>
        <v>49.523809523809518</v>
      </c>
      <c r="R767" s="132"/>
      <c r="S767" s="130"/>
      <c r="T767" s="130"/>
      <c r="U767" s="130"/>
      <c r="V767" s="130"/>
      <c r="W767" s="130"/>
      <c r="X767" s="130"/>
      <c r="Y767" s="130"/>
      <c r="Z767" s="130"/>
    </row>
    <row r="768" spans="1:26" ht="15.75" thickBot="1" x14ac:dyDescent="0.3">
      <c r="A768" s="135">
        <v>41989</v>
      </c>
      <c r="B768" s="144">
        <v>1740</v>
      </c>
      <c r="C768" s="137" t="s">
        <v>21</v>
      </c>
      <c r="D768" s="136">
        <v>3</v>
      </c>
      <c r="H768" s="136">
        <v>131</v>
      </c>
      <c r="I768" s="136">
        <v>525</v>
      </c>
      <c r="K768" s="138"/>
      <c r="L768" s="138"/>
      <c r="M768" s="138"/>
      <c r="N768" s="136">
        <v>612</v>
      </c>
      <c r="O768" s="118">
        <f t="shared" si="93"/>
        <v>481</v>
      </c>
      <c r="P768" s="48">
        <f t="shared" si="94"/>
        <v>0.52500000000000002</v>
      </c>
      <c r="Q768" s="119">
        <f t="shared" si="95"/>
        <v>916.19047619047615</v>
      </c>
      <c r="R768" s="132"/>
      <c r="S768" s="130"/>
      <c r="T768" s="130"/>
      <c r="U768" s="130"/>
      <c r="V768" s="130"/>
      <c r="W768" s="130"/>
      <c r="X768" s="130"/>
      <c r="Y768" s="130"/>
      <c r="Z768" s="130"/>
    </row>
    <row r="769" spans="1:26" ht="15.75" thickBot="1" x14ac:dyDescent="0.3">
      <c r="A769" s="135">
        <v>41989</v>
      </c>
      <c r="B769" s="144">
        <v>1740</v>
      </c>
      <c r="C769" s="137" t="s">
        <v>21</v>
      </c>
      <c r="D769" s="136">
        <v>3</v>
      </c>
      <c r="H769" s="136">
        <v>130</v>
      </c>
      <c r="I769" s="138"/>
      <c r="K769" s="138"/>
      <c r="L769" s="138"/>
      <c r="M769" s="138"/>
      <c r="N769" s="136">
        <v>193</v>
      </c>
      <c r="O769" s="118">
        <f t="shared" si="93"/>
        <v>63</v>
      </c>
      <c r="P769" s="48">
        <f t="shared" si="94"/>
        <v>0</v>
      </c>
      <c r="Q769" s="119" t="e">
        <f t="shared" si="95"/>
        <v>#DIV/0!</v>
      </c>
      <c r="R769" s="132"/>
      <c r="S769" s="130"/>
      <c r="T769" s="130"/>
      <c r="U769" s="130"/>
      <c r="V769" s="130"/>
      <c r="W769" s="130"/>
      <c r="X769" s="130"/>
      <c r="Y769" s="130"/>
      <c r="Z769" s="130"/>
    </row>
    <row r="770" spans="1:26" ht="15.75" thickBot="1" x14ac:dyDescent="0.3">
      <c r="A770" s="135">
        <v>41989</v>
      </c>
      <c r="B770" s="144">
        <v>1750</v>
      </c>
      <c r="C770" s="137" t="s">
        <v>65</v>
      </c>
      <c r="D770" s="136">
        <v>4</v>
      </c>
      <c r="H770" s="136">
        <v>132</v>
      </c>
      <c r="I770" s="136">
        <v>500</v>
      </c>
      <c r="K770" s="138"/>
      <c r="L770" s="138"/>
      <c r="M770" s="138"/>
      <c r="N770" s="136">
        <v>135</v>
      </c>
      <c r="O770" s="118">
        <f t="shared" si="93"/>
        <v>3</v>
      </c>
      <c r="P770" s="48">
        <f t="shared" si="94"/>
        <v>0.5</v>
      </c>
      <c r="Q770" s="119">
        <f t="shared" si="95"/>
        <v>6</v>
      </c>
      <c r="R770" s="132"/>
      <c r="S770" s="130"/>
      <c r="T770" s="130"/>
      <c r="U770" s="130"/>
      <c r="V770" s="130"/>
      <c r="W770" s="130"/>
      <c r="X770" s="130"/>
      <c r="Y770" s="130"/>
      <c r="Z770" s="130"/>
    </row>
    <row r="771" spans="1:26" ht="15.75" thickBot="1" x14ac:dyDescent="0.3">
      <c r="A771" s="135">
        <v>41989</v>
      </c>
      <c r="B771" s="144">
        <v>1800</v>
      </c>
      <c r="C771" s="137" t="s">
        <v>21</v>
      </c>
      <c r="D771" s="136">
        <v>5</v>
      </c>
      <c r="H771" s="136">
        <v>216075</v>
      </c>
      <c r="I771" s="136">
        <v>490</v>
      </c>
      <c r="K771" s="138"/>
      <c r="L771" s="138"/>
      <c r="M771" s="138"/>
      <c r="N771" s="138">
        <v>216975</v>
      </c>
      <c r="O771" s="118">
        <f t="shared" si="93"/>
        <v>900</v>
      </c>
      <c r="P771" s="48">
        <f t="shared" si="94"/>
        <v>0.49</v>
      </c>
      <c r="Q771" s="119">
        <f t="shared" si="95"/>
        <v>1836.7346938775511</v>
      </c>
      <c r="R771" s="132"/>
      <c r="S771" s="130"/>
      <c r="T771" s="130"/>
      <c r="U771" s="130"/>
      <c r="V771" s="130"/>
      <c r="W771" s="130"/>
      <c r="X771" s="130"/>
      <c r="Y771" s="130"/>
      <c r="Z771" s="130"/>
    </row>
    <row r="772" spans="1:26" ht="15.75" thickBot="1" x14ac:dyDescent="0.3">
      <c r="A772" s="135">
        <v>41989</v>
      </c>
      <c r="B772" s="144">
        <v>1815</v>
      </c>
      <c r="C772" s="137" t="s">
        <v>18</v>
      </c>
      <c r="D772" s="136">
        <v>6</v>
      </c>
      <c r="H772" s="136">
        <v>135</v>
      </c>
      <c r="I772" s="136">
        <v>525</v>
      </c>
      <c r="K772" s="138"/>
      <c r="L772" s="138"/>
      <c r="M772" s="138"/>
      <c r="N772" s="136">
        <v>151</v>
      </c>
      <c r="O772" s="118">
        <f t="shared" si="93"/>
        <v>16</v>
      </c>
      <c r="P772" s="48">
        <f t="shared" si="94"/>
        <v>0.52500000000000002</v>
      </c>
      <c r="Q772" s="119">
        <f t="shared" si="95"/>
        <v>30.476190476190474</v>
      </c>
      <c r="R772" s="132"/>
      <c r="S772" s="130"/>
      <c r="T772" s="130"/>
      <c r="U772" s="130"/>
      <c r="V772" s="130"/>
      <c r="W772" s="130"/>
      <c r="X772" s="130"/>
      <c r="Y772" s="130"/>
      <c r="Z772" s="130"/>
    </row>
    <row r="773" spans="1:26" ht="15.75" thickBot="1" x14ac:dyDescent="0.3">
      <c r="A773" s="135">
        <v>41989</v>
      </c>
      <c r="B773" s="144">
        <v>1825</v>
      </c>
      <c r="C773" s="137" t="s">
        <v>65</v>
      </c>
      <c r="D773" s="136">
        <v>7</v>
      </c>
      <c r="H773" s="136">
        <v>133</v>
      </c>
      <c r="I773" s="136">
        <v>525</v>
      </c>
      <c r="K773" s="138"/>
      <c r="L773" s="138"/>
      <c r="M773" s="138"/>
      <c r="N773" s="136">
        <v>133</v>
      </c>
      <c r="O773" s="118">
        <f t="shared" si="93"/>
        <v>0</v>
      </c>
      <c r="P773" s="48">
        <f t="shared" si="94"/>
        <v>0.52500000000000002</v>
      </c>
      <c r="Q773" s="119">
        <f t="shared" si="95"/>
        <v>0</v>
      </c>
      <c r="R773" s="132"/>
      <c r="S773" s="130"/>
      <c r="T773" s="130"/>
      <c r="U773" s="130"/>
      <c r="V773" s="130"/>
      <c r="W773" s="130"/>
      <c r="X773" s="130"/>
      <c r="Y773" s="130"/>
      <c r="Z773" s="130"/>
    </row>
    <row r="774" spans="1:26" ht="15.75" thickBot="1" x14ac:dyDescent="0.3">
      <c r="A774" s="135">
        <v>41989</v>
      </c>
      <c r="B774" s="144">
        <v>1840</v>
      </c>
      <c r="C774" s="137" t="s">
        <v>21</v>
      </c>
      <c r="D774" s="136">
        <v>8</v>
      </c>
      <c r="H774" s="136">
        <v>132</v>
      </c>
      <c r="I774" s="136">
        <v>425</v>
      </c>
      <c r="K774" s="138"/>
      <c r="L774" s="138"/>
      <c r="M774" s="138"/>
      <c r="N774" s="136">
        <v>138</v>
      </c>
      <c r="O774" s="118">
        <f t="shared" si="93"/>
        <v>6</v>
      </c>
      <c r="P774" s="48">
        <f t="shared" si="94"/>
        <v>0.42499999999999999</v>
      </c>
      <c r="Q774" s="119">
        <f t="shared" si="95"/>
        <v>14.117647058823529</v>
      </c>
      <c r="R774" s="132"/>
      <c r="S774" s="130"/>
      <c r="T774" s="130"/>
      <c r="U774" s="130"/>
      <c r="V774" s="130"/>
      <c r="W774" s="130"/>
      <c r="X774" s="130"/>
      <c r="Y774" s="130"/>
      <c r="Z774" s="130"/>
    </row>
    <row r="775" spans="1:26" ht="15.75" thickBot="1" x14ac:dyDescent="0.3">
      <c r="A775" s="135">
        <v>41989</v>
      </c>
      <c r="B775" s="144">
        <v>1845</v>
      </c>
      <c r="C775" s="137" t="s">
        <v>18</v>
      </c>
      <c r="D775" s="136">
        <v>9</v>
      </c>
      <c r="H775" s="136">
        <v>133</v>
      </c>
      <c r="I775" s="136">
        <v>500</v>
      </c>
      <c r="K775" s="138"/>
      <c r="L775" s="138"/>
      <c r="M775" s="138"/>
      <c r="N775" s="136">
        <v>152</v>
      </c>
      <c r="O775" s="118">
        <f t="shared" si="93"/>
        <v>19</v>
      </c>
      <c r="P775" s="48">
        <f t="shared" si="94"/>
        <v>0.5</v>
      </c>
      <c r="Q775" s="119">
        <f t="shared" si="95"/>
        <v>38</v>
      </c>
      <c r="R775" s="132"/>
      <c r="S775" s="130"/>
      <c r="T775" s="130"/>
      <c r="U775" s="130"/>
      <c r="V775" s="130"/>
      <c r="W775" s="130"/>
      <c r="X775" s="130"/>
      <c r="Y775" s="130"/>
      <c r="Z775" s="130"/>
    </row>
    <row r="776" spans="1:26" ht="15.75" thickBot="1" x14ac:dyDescent="0.3">
      <c r="A776" s="135">
        <v>41982</v>
      </c>
      <c r="B776" s="144">
        <v>1250</v>
      </c>
      <c r="C776" s="137" t="s">
        <v>65</v>
      </c>
      <c r="D776" s="136">
        <v>6</v>
      </c>
      <c r="H776" s="136">
        <v>130</v>
      </c>
      <c r="I776" s="136">
        <v>525</v>
      </c>
      <c r="K776" s="138"/>
      <c r="L776" s="138"/>
      <c r="M776" s="138"/>
      <c r="N776" s="136">
        <v>144</v>
      </c>
      <c r="O776" s="118">
        <f t="shared" si="93"/>
        <v>14</v>
      </c>
      <c r="P776" s="48">
        <f t="shared" si="94"/>
        <v>0.52500000000000002</v>
      </c>
      <c r="Q776" s="119">
        <f t="shared" si="95"/>
        <v>26.666666666666664</v>
      </c>
      <c r="R776" s="132"/>
      <c r="S776" s="130"/>
      <c r="T776" s="130"/>
      <c r="U776" s="130"/>
      <c r="V776" s="130"/>
      <c r="W776" s="130"/>
      <c r="X776" s="130"/>
      <c r="Y776" s="130"/>
      <c r="Z776" s="130"/>
    </row>
    <row r="777" spans="1:26" ht="15.75" thickBot="1" x14ac:dyDescent="0.3">
      <c r="A777" s="135">
        <v>41982</v>
      </c>
      <c r="B777" s="144">
        <v>1305</v>
      </c>
      <c r="C777" s="137" t="s">
        <v>21</v>
      </c>
      <c r="D777" s="136">
        <v>7</v>
      </c>
      <c r="H777" s="136">
        <v>131</v>
      </c>
      <c r="I777" s="136">
        <v>525</v>
      </c>
      <c r="K777" s="138"/>
      <c r="L777" s="138"/>
      <c r="M777" s="138"/>
      <c r="N777" s="136">
        <v>164</v>
      </c>
      <c r="O777" s="118">
        <f t="shared" si="93"/>
        <v>33</v>
      </c>
      <c r="P777" s="48">
        <f t="shared" si="94"/>
        <v>0.52500000000000002</v>
      </c>
      <c r="Q777" s="119">
        <f t="shared" si="95"/>
        <v>62.857142857142854</v>
      </c>
      <c r="R777" s="132"/>
      <c r="S777" s="130"/>
      <c r="T777" s="130"/>
      <c r="U777" s="130"/>
      <c r="V777" s="130"/>
      <c r="W777" s="130"/>
      <c r="X777" s="130"/>
      <c r="Y777" s="130"/>
      <c r="Z777" s="130"/>
    </row>
    <row r="778" spans="1:26" ht="15.75" thickBot="1" x14ac:dyDescent="0.3">
      <c r="A778" s="135">
        <v>41982</v>
      </c>
      <c r="B778" s="144">
        <v>1345</v>
      </c>
      <c r="C778" s="137" t="s">
        <v>65</v>
      </c>
      <c r="D778" s="136">
        <v>1</v>
      </c>
      <c r="H778" s="136">
        <v>130</v>
      </c>
      <c r="I778" s="136">
        <v>500</v>
      </c>
      <c r="K778" s="138"/>
      <c r="L778" s="138"/>
      <c r="M778" s="138"/>
      <c r="N778" s="136">
        <v>138</v>
      </c>
      <c r="O778" s="118">
        <f t="shared" si="93"/>
        <v>8</v>
      </c>
      <c r="P778" s="48">
        <f t="shared" si="94"/>
        <v>0.5</v>
      </c>
      <c r="Q778" s="119">
        <f t="shared" si="95"/>
        <v>16</v>
      </c>
      <c r="R778" s="132"/>
      <c r="S778" s="130"/>
      <c r="T778" s="130"/>
      <c r="U778" s="130"/>
      <c r="V778" s="130"/>
      <c r="W778" s="130"/>
      <c r="X778" s="130"/>
      <c r="Y778" s="130"/>
      <c r="Z778" s="130"/>
    </row>
    <row r="779" spans="1:26" ht="15.75" thickBot="1" x14ac:dyDescent="0.3">
      <c r="A779" s="135">
        <v>41982</v>
      </c>
      <c r="B779" s="144">
        <v>1355</v>
      </c>
      <c r="C779" s="137" t="s">
        <v>21</v>
      </c>
      <c r="D779" s="136">
        <v>2</v>
      </c>
      <c r="H779" s="136">
        <v>131</v>
      </c>
      <c r="I779" s="136">
        <v>525</v>
      </c>
      <c r="K779" s="138"/>
      <c r="L779" s="138"/>
      <c r="M779" s="138"/>
      <c r="N779" s="136">
        <v>155</v>
      </c>
      <c r="O779" s="118">
        <f t="shared" si="93"/>
        <v>24</v>
      </c>
      <c r="P779" s="48">
        <f t="shared" si="94"/>
        <v>0.52500000000000002</v>
      </c>
      <c r="Q779" s="119">
        <f t="shared" si="95"/>
        <v>45.714285714285715</v>
      </c>
      <c r="R779" s="132"/>
      <c r="S779" s="130"/>
      <c r="T779" s="130"/>
      <c r="U779" s="130"/>
      <c r="V779" s="130"/>
      <c r="W779" s="130"/>
      <c r="X779" s="130"/>
      <c r="Y779" s="130"/>
      <c r="Z779" s="130"/>
    </row>
    <row r="780" spans="1:26" ht="15.75" thickBot="1" x14ac:dyDescent="0.3">
      <c r="A780" s="135">
        <v>41982</v>
      </c>
      <c r="B780" s="144">
        <v>1400</v>
      </c>
      <c r="C780" s="137" t="s">
        <v>18</v>
      </c>
      <c r="D780" s="136">
        <v>3</v>
      </c>
      <c r="H780" s="136">
        <v>129</v>
      </c>
      <c r="I780" s="136">
        <v>525</v>
      </c>
      <c r="K780" s="138"/>
      <c r="L780" s="138"/>
      <c r="M780" s="138"/>
      <c r="N780" s="136">
        <v>149</v>
      </c>
      <c r="O780" s="118">
        <f t="shared" si="93"/>
        <v>20</v>
      </c>
      <c r="P780" s="48">
        <f t="shared" si="94"/>
        <v>0.52500000000000002</v>
      </c>
      <c r="Q780" s="119">
        <f t="shared" si="95"/>
        <v>38.095238095238095</v>
      </c>
      <c r="R780" s="132"/>
      <c r="S780" s="130"/>
      <c r="T780" s="130"/>
      <c r="U780" s="130"/>
      <c r="V780" s="130"/>
      <c r="W780" s="130"/>
      <c r="X780" s="130"/>
      <c r="Y780" s="130"/>
      <c r="Z780" s="130"/>
    </row>
    <row r="781" spans="1:26" ht="15.75" thickBot="1" x14ac:dyDescent="0.3">
      <c r="A781" s="135">
        <v>41982</v>
      </c>
      <c r="B781" s="144">
        <v>1445</v>
      </c>
      <c r="C781" s="137" t="s">
        <v>67</v>
      </c>
      <c r="D781" s="136">
        <v>4</v>
      </c>
      <c r="H781" s="136">
        <v>129</v>
      </c>
      <c r="I781" s="136">
        <v>510</v>
      </c>
      <c r="K781" s="138"/>
      <c r="L781" s="138"/>
      <c r="M781" s="138"/>
      <c r="N781" s="136">
        <v>137</v>
      </c>
      <c r="O781" s="118">
        <f t="shared" si="93"/>
        <v>8</v>
      </c>
      <c r="P781" s="48">
        <f t="shared" si="94"/>
        <v>0.51</v>
      </c>
      <c r="Q781" s="119">
        <f t="shared" si="95"/>
        <v>15.686274509803921</v>
      </c>
      <c r="R781" s="132"/>
      <c r="S781" s="130"/>
      <c r="T781" s="130"/>
      <c r="U781" s="130"/>
      <c r="V781" s="130"/>
      <c r="W781" s="130"/>
      <c r="X781" s="130"/>
      <c r="Y781" s="130"/>
      <c r="Z781" s="130"/>
    </row>
    <row r="782" spans="1:26" ht="15.75" thickBot="1" x14ac:dyDescent="0.3">
      <c r="A782" s="135">
        <v>41982</v>
      </c>
      <c r="B782" s="144">
        <v>1530</v>
      </c>
      <c r="C782" s="137" t="s">
        <v>18</v>
      </c>
      <c r="D782" s="136">
        <v>5</v>
      </c>
      <c r="H782" s="136">
        <v>129</v>
      </c>
      <c r="I782" s="136">
        <v>525</v>
      </c>
      <c r="K782" s="138"/>
      <c r="L782" s="138"/>
      <c r="M782" s="138"/>
      <c r="N782" s="136">
        <v>148</v>
      </c>
      <c r="O782" s="118">
        <f t="shared" si="93"/>
        <v>19</v>
      </c>
      <c r="P782" s="48">
        <f t="shared" si="94"/>
        <v>0.52500000000000002</v>
      </c>
      <c r="Q782" s="119">
        <f t="shared" si="95"/>
        <v>36.19047619047619</v>
      </c>
      <c r="R782" s="132"/>
      <c r="S782" s="130"/>
      <c r="T782" s="130"/>
      <c r="U782" s="130"/>
      <c r="V782" s="130"/>
      <c r="W782" s="130"/>
      <c r="X782" s="130"/>
      <c r="Y782" s="130"/>
      <c r="Z782" s="130"/>
    </row>
    <row r="783" spans="1:26" ht="15.75" thickBot="1" x14ac:dyDescent="0.3">
      <c r="A783" s="135">
        <v>41984</v>
      </c>
      <c r="B783" s="144">
        <v>930</v>
      </c>
      <c r="C783" s="137" t="s">
        <v>18</v>
      </c>
      <c r="D783" s="136">
        <v>1</v>
      </c>
      <c r="H783" s="136">
        <v>130</v>
      </c>
      <c r="I783" s="136">
        <v>500</v>
      </c>
      <c r="K783" s="138"/>
      <c r="L783" s="138"/>
      <c r="M783" s="138"/>
      <c r="N783" s="136">
        <v>131</v>
      </c>
      <c r="O783" s="118">
        <f t="shared" si="93"/>
        <v>1</v>
      </c>
      <c r="P783" s="48">
        <f t="shared" si="94"/>
        <v>0.5</v>
      </c>
      <c r="Q783" s="119">
        <f t="shared" si="95"/>
        <v>2</v>
      </c>
      <c r="R783" s="132"/>
      <c r="S783" s="130"/>
      <c r="T783" s="130"/>
      <c r="U783" s="130"/>
      <c r="V783" s="130"/>
      <c r="W783" s="130"/>
      <c r="X783" s="130"/>
      <c r="Y783" s="130"/>
      <c r="Z783" s="130"/>
    </row>
    <row r="784" spans="1:26" ht="15.75" thickBot="1" x14ac:dyDescent="0.3">
      <c r="A784" s="135">
        <v>41977</v>
      </c>
      <c r="B784" s="144">
        <v>2038</v>
      </c>
      <c r="C784" s="137" t="s">
        <v>35</v>
      </c>
      <c r="D784" s="136">
        <v>1</v>
      </c>
      <c r="H784" s="136">
        <v>128</v>
      </c>
      <c r="I784" s="136">
        <v>400</v>
      </c>
      <c r="K784" s="138"/>
      <c r="L784" s="138"/>
      <c r="M784" s="138"/>
      <c r="N784" s="136">
        <v>165</v>
      </c>
      <c r="O784" s="118">
        <f t="shared" si="93"/>
        <v>37</v>
      </c>
      <c r="P784" s="48">
        <f t="shared" si="94"/>
        <v>0.4</v>
      </c>
      <c r="Q784" s="119">
        <f t="shared" si="95"/>
        <v>92.5</v>
      </c>
      <c r="R784" s="132"/>
      <c r="S784" s="130"/>
      <c r="T784" s="130"/>
      <c r="U784" s="130"/>
      <c r="V784" s="130"/>
      <c r="W784" s="130"/>
      <c r="X784" s="130"/>
      <c r="Y784" s="130"/>
      <c r="Z784" s="130"/>
    </row>
    <row r="785" spans="1:26" ht="15.75" thickBot="1" x14ac:dyDescent="0.3">
      <c r="A785" s="135">
        <v>41977</v>
      </c>
      <c r="B785" s="144">
        <v>2058</v>
      </c>
      <c r="C785" s="137" t="s">
        <v>35</v>
      </c>
      <c r="D785" s="136">
        <v>2</v>
      </c>
      <c r="H785" s="136">
        <v>130</v>
      </c>
      <c r="I785" s="136">
        <v>400</v>
      </c>
      <c r="K785" s="138"/>
      <c r="L785" s="138"/>
      <c r="M785" s="138"/>
      <c r="N785" s="136">
        <v>154</v>
      </c>
      <c r="O785" s="118">
        <f t="shared" si="93"/>
        <v>24</v>
      </c>
      <c r="P785" s="48">
        <f t="shared" si="94"/>
        <v>0.4</v>
      </c>
      <c r="Q785" s="119">
        <f t="shared" si="95"/>
        <v>60</v>
      </c>
      <c r="R785" s="132"/>
      <c r="S785" s="130"/>
      <c r="T785" s="130"/>
      <c r="U785" s="130"/>
      <c r="V785" s="130"/>
      <c r="W785" s="130"/>
      <c r="X785" s="130"/>
      <c r="Y785" s="130"/>
      <c r="Z785" s="130"/>
    </row>
    <row r="786" spans="1:26" ht="15.75" thickBot="1" x14ac:dyDescent="0.3">
      <c r="A786" s="135">
        <v>41977</v>
      </c>
      <c r="B786" s="144">
        <v>2128</v>
      </c>
      <c r="C786" s="137" t="s">
        <v>35</v>
      </c>
      <c r="D786" s="136">
        <v>3</v>
      </c>
      <c r="H786" s="136">
        <v>132</v>
      </c>
      <c r="I786" s="136">
        <v>400</v>
      </c>
      <c r="K786" s="138"/>
      <c r="L786" s="138"/>
      <c r="M786" s="138"/>
      <c r="N786" s="136">
        <v>159</v>
      </c>
      <c r="O786" s="118">
        <f t="shared" si="93"/>
        <v>27</v>
      </c>
      <c r="P786" s="48">
        <f t="shared" si="94"/>
        <v>0.4</v>
      </c>
      <c r="Q786" s="119">
        <f t="shared" si="95"/>
        <v>67.5</v>
      </c>
      <c r="R786" s="132"/>
      <c r="S786" s="130"/>
      <c r="T786" s="130"/>
      <c r="U786" s="130"/>
      <c r="V786" s="130"/>
      <c r="W786" s="130"/>
      <c r="X786" s="130"/>
      <c r="Y786" s="130"/>
      <c r="Z786" s="130"/>
    </row>
    <row r="787" spans="1:26" ht="15.75" thickBot="1" x14ac:dyDescent="0.3">
      <c r="A787" s="135">
        <v>41977</v>
      </c>
      <c r="B787" s="144">
        <v>2158</v>
      </c>
      <c r="C787" s="137" t="s">
        <v>35</v>
      </c>
      <c r="D787" s="136">
        <v>4</v>
      </c>
      <c r="H787" s="136">
        <v>130</v>
      </c>
      <c r="I787" s="136">
        <v>400</v>
      </c>
      <c r="K787" s="138"/>
      <c r="L787" s="138"/>
      <c r="M787" s="138"/>
      <c r="N787" s="136">
        <v>150</v>
      </c>
      <c r="O787" s="118">
        <f t="shared" si="93"/>
        <v>20</v>
      </c>
      <c r="P787" s="48">
        <f t="shared" si="94"/>
        <v>0.4</v>
      </c>
      <c r="Q787" s="119">
        <f t="shared" si="95"/>
        <v>50</v>
      </c>
      <c r="R787" s="132"/>
      <c r="S787" s="130"/>
      <c r="T787" s="130"/>
      <c r="U787" s="130"/>
      <c r="V787" s="130"/>
      <c r="W787" s="130"/>
      <c r="X787" s="130"/>
      <c r="Y787" s="130"/>
      <c r="Z787" s="130"/>
    </row>
    <row r="788" spans="1:26" ht="15.75" thickBot="1" x14ac:dyDescent="0.3">
      <c r="A788" s="135">
        <v>41977</v>
      </c>
      <c r="B788" s="144">
        <v>2228</v>
      </c>
      <c r="C788" s="137" t="s">
        <v>35</v>
      </c>
      <c r="D788" s="136">
        <v>5</v>
      </c>
      <c r="H788" s="136">
        <v>131</v>
      </c>
      <c r="I788" s="136">
        <v>400</v>
      </c>
      <c r="K788" s="138"/>
      <c r="L788" s="138"/>
      <c r="M788" s="138"/>
      <c r="N788" s="136">
        <v>148</v>
      </c>
      <c r="O788" s="118">
        <f t="shared" si="93"/>
        <v>17</v>
      </c>
      <c r="P788" s="48">
        <f t="shared" si="94"/>
        <v>0.4</v>
      </c>
      <c r="Q788" s="119">
        <f t="shared" si="95"/>
        <v>42.5</v>
      </c>
      <c r="R788" s="132"/>
      <c r="S788" s="130"/>
      <c r="T788" s="130"/>
      <c r="U788" s="130"/>
      <c r="V788" s="130"/>
      <c r="W788" s="130"/>
      <c r="X788" s="130"/>
      <c r="Y788" s="130"/>
      <c r="Z788" s="130"/>
    </row>
    <row r="789" spans="1:26" ht="15.75" thickBot="1" x14ac:dyDescent="0.3">
      <c r="A789" s="135">
        <v>41977</v>
      </c>
      <c r="B789" s="144">
        <v>2258</v>
      </c>
      <c r="C789" s="137" t="s">
        <v>35</v>
      </c>
      <c r="D789" s="136">
        <v>6</v>
      </c>
      <c r="H789" s="136">
        <v>129</v>
      </c>
      <c r="I789" s="136">
        <v>400</v>
      </c>
      <c r="K789" s="138"/>
      <c r="L789" s="138"/>
      <c r="M789" s="138"/>
      <c r="N789" s="136">
        <v>143</v>
      </c>
      <c r="O789" s="118">
        <f t="shared" si="93"/>
        <v>14</v>
      </c>
      <c r="P789" s="48">
        <f t="shared" si="94"/>
        <v>0.4</v>
      </c>
      <c r="Q789" s="119">
        <f t="shared" si="95"/>
        <v>35</v>
      </c>
      <c r="R789" s="132"/>
      <c r="S789" s="130"/>
      <c r="T789" s="130"/>
      <c r="U789" s="130"/>
      <c r="V789" s="130"/>
      <c r="W789" s="130"/>
      <c r="X789" s="130"/>
      <c r="Y789" s="130"/>
      <c r="Z789" s="130"/>
    </row>
    <row r="790" spans="1:26" ht="15.75" thickBot="1" x14ac:dyDescent="0.3">
      <c r="A790" s="135">
        <v>41977</v>
      </c>
      <c r="B790" s="144">
        <v>2328</v>
      </c>
      <c r="C790" s="137" t="s">
        <v>35</v>
      </c>
      <c r="D790" s="136">
        <v>7</v>
      </c>
      <c r="H790" s="136">
        <v>129</v>
      </c>
      <c r="I790" s="136">
        <v>400</v>
      </c>
      <c r="K790" s="138"/>
      <c r="L790" s="138"/>
      <c r="M790" s="138"/>
      <c r="N790" s="136">
        <v>142</v>
      </c>
      <c r="O790" s="118">
        <f t="shared" si="93"/>
        <v>13</v>
      </c>
      <c r="P790" s="48">
        <f t="shared" si="94"/>
        <v>0.4</v>
      </c>
      <c r="Q790" s="119">
        <f t="shared" si="95"/>
        <v>32.5</v>
      </c>
      <c r="R790" s="132"/>
      <c r="S790" s="130"/>
      <c r="T790" s="130"/>
      <c r="U790" s="130"/>
      <c r="V790" s="130"/>
      <c r="W790" s="130"/>
      <c r="X790" s="130"/>
      <c r="Y790" s="130"/>
      <c r="Z790" s="130"/>
    </row>
    <row r="791" spans="1:26" ht="15.75" thickBot="1" x14ac:dyDescent="0.3">
      <c r="A791" s="135">
        <v>41977</v>
      </c>
      <c r="B791" s="144">
        <v>2358</v>
      </c>
      <c r="C791" s="137" t="s">
        <v>35</v>
      </c>
      <c r="D791" s="136">
        <v>8</v>
      </c>
      <c r="H791" s="136">
        <v>129</v>
      </c>
      <c r="I791" s="136">
        <v>400</v>
      </c>
      <c r="K791" s="138"/>
      <c r="L791" s="138"/>
      <c r="M791" s="138"/>
      <c r="N791" s="136">
        <v>141</v>
      </c>
      <c r="O791" s="118">
        <f t="shared" si="93"/>
        <v>12</v>
      </c>
      <c r="P791" s="48">
        <f t="shared" si="94"/>
        <v>0.4</v>
      </c>
      <c r="Q791" s="119">
        <f t="shared" si="95"/>
        <v>30</v>
      </c>
      <c r="R791" s="132"/>
      <c r="S791" s="130"/>
      <c r="T791" s="130"/>
      <c r="U791" s="130"/>
      <c r="V791" s="130"/>
      <c r="W791" s="130"/>
      <c r="X791" s="130"/>
      <c r="Y791" s="130"/>
      <c r="Z791" s="130"/>
    </row>
    <row r="792" spans="1:26" ht="15.75" thickBot="1" x14ac:dyDescent="0.3">
      <c r="A792" s="135">
        <v>41978</v>
      </c>
      <c r="B792" s="144">
        <v>28</v>
      </c>
      <c r="C792" s="137" t="s">
        <v>35</v>
      </c>
      <c r="D792" s="136">
        <v>9</v>
      </c>
      <c r="H792" s="136">
        <v>130</v>
      </c>
      <c r="I792" s="136">
        <v>400</v>
      </c>
      <c r="K792" s="138"/>
      <c r="L792" s="138"/>
      <c r="M792" s="138"/>
      <c r="N792" s="136">
        <v>140</v>
      </c>
      <c r="O792" s="118">
        <f t="shared" si="93"/>
        <v>10</v>
      </c>
      <c r="P792" s="48">
        <f t="shared" si="94"/>
        <v>0.4</v>
      </c>
      <c r="Q792" s="119">
        <f t="shared" si="95"/>
        <v>25</v>
      </c>
      <c r="R792" s="132"/>
      <c r="S792" s="130"/>
      <c r="T792" s="130"/>
      <c r="U792" s="130"/>
      <c r="V792" s="130"/>
      <c r="W792" s="130"/>
      <c r="X792" s="130"/>
      <c r="Y792" s="130"/>
      <c r="Z792" s="130"/>
    </row>
    <row r="793" spans="1:26" ht="15.75" thickBot="1" x14ac:dyDescent="0.3">
      <c r="A793" s="135">
        <v>41978</v>
      </c>
      <c r="B793" s="144">
        <v>58</v>
      </c>
      <c r="C793" s="137" t="s">
        <v>35</v>
      </c>
      <c r="D793" s="136">
        <v>10</v>
      </c>
      <c r="H793" s="136">
        <v>130</v>
      </c>
      <c r="I793" s="136">
        <v>400</v>
      </c>
      <c r="K793" s="138"/>
      <c r="L793" s="138"/>
      <c r="M793" s="138"/>
      <c r="N793" s="136">
        <v>142</v>
      </c>
      <c r="O793" s="118">
        <f t="shared" si="93"/>
        <v>12</v>
      </c>
      <c r="P793" s="48">
        <f t="shared" si="94"/>
        <v>0.4</v>
      </c>
      <c r="Q793" s="119">
        <f t="shared" si="95"/>
        <v>30</v>
      </c>
      <c r="R793" s="132"/>
      <c r="S793" s="130"/>
      <c r="T793" s="130"/>
      <c r="U793" s="130"/>
      <c r="V793" s="130"/>
      <c r="W793" s="130"/>
      <c r="X793" s="130"/>
      <c r="Y793" s="130"/>
      <c r="Z793" s="130"/>
    </row>
    <row r="794" spans="1:26" ht="15.75" thickBot="1" x14ac:dyDescent="0.3">
      <c r="A794" s="135">
        <v>41978</v>
      </c>
      <c r="B794" s="144">
        <v>128</v>
      </c>
      <c r="C794" s="137" t="s">
        <v>35</v>
      </c>
      <c r="D794" s="136">
        <v>11</v>
      </c>
      <c r="H794" s="136">
        <v>129</v>
      </c>
      <c r="I794" s="136">
        <v>400</v>
      </c>
      <c r="K794" s="138"/>
      <c r="L794" s="138"/>
      <c r="M794" s="138"/>
      <c r="N794" s="136">
        <v>139</v>
      </c>
      <c r="O794" s="118">
        <f t="shared" si="93"/>
        <v>10</v>
      </c>
      <c r="P794" s="48">
        <f t="shared" si="94"/>
        <v>0.4</v>
      </c>
      <c r="Q794" s="119">
        <f t="shared" si="95"/>
        <v>25</v>
      </c>
      <c r="R794" s="132"/>
      <c r="S794" s="130"/>
      <c r="T794" s="130"/>
      <c r="U794" s="130"/>
      <c r="V794" s="130"/>
      <c r="W794" s="130"/>
      <c r="X794" s="130"/>
      <c r="Y794" s="130"/>
      <c r="Z794" s="130"/>
    </row>
    <row r="795" spans="1:26" ht="15.75" thickBot="1" x14ac:dyDescent="0.3">
      <c r="A795" s="135">
        <v>41978</v>
      </c>
      <c r="B795" s="144">
        <v>158</v>
      </c>
      <c r="C795" s="137" t="s">
        <v>35</v>
      </c>
      <c r="D795" s="136">
        <v>12</v>
      </c>
      <c r="H795" s="136">
        <v>131</v>
      </c>
      <c r="I795" s="136">
        <v>400</v>
      </c>
      <c r="K795" s="138"/>
      <c r="L795" s="138"/>
      <c r="M795" s="138"/>
      <c r="N795" s="136">
        <v>141</v>
      </c>
      <c r="O795" s="118">
        <f t="shared" si="93"/>
        <v>10</v>
      </c>
      <c r="P795" s="48">
        <f t="shared" si="94"/>
        <v>0.4</v>
      </c>
      <c r="Q795" s="119">
        <f t="shared" si="95"/>
        <v>25</v>
      </c>
      <c r="R795" s="132"/>
      <c r="S795" s="130"/>
      <c r="T795" s="130"/>
      <c r="U795" s="130"/>
      <c r="V795" s="130"/>
      <c r="W795" s="130"/>
      <c r="X795" s="130"/>
      <c r="Y795" s="130"/>
      <c r="Z795" s="130"/>
    </row>
    <row r="796" spans="1:26" ht="15.75" thickBot="1" x14ac:dyDescent="0.3">
      <c r="A796" s="135">
        <v>41978</v>
      </c>
      <c r="B796" s="144">
        <v>228</v>
      </c>
      <c r="C796" s="137" t="s">
        <v>35</v>
      </c>
      <c r="D796" s="136">
        <v>13</v>
      </c>
      <c r="H796" s="136">
        <v>130</v>
      </c>
      <c r="I796" s="136">
        <v>375</v>
      </c>
      <c r="K796" s="138"/>
      <c r="L796" s="138"/>
      <c r="M796" s="138"/>
      <c r="N796" s="136">
        <v>138</v>
      </c>
      <c r="O796" s="118">
        <f t="shared" si="93"/>
        <v>8</v>
      </c>
      <c r="P796" s="48">
        <f t="shared" si="94"/>
        <v>0.375</v>
      </c>
      <c r="Q796" s="119">
        <f t="shared" si="95"/>
        <v>21.333333333333332</v>
      </c>
      <c r="R796" s="132"/>
      <c r="S796" s="130"/>
      <c r="T796" s="130"/>
      <c r="U796" s="130"/>
      <c r="V796" s="130"/>
      <c r="W796" s="130"/>
      <c r="X796" s="130"/>
      <c r="Y796" s="130"/>
      <c r="Z796" s="130"/>
    </row>
    <row r="797" spans="1:26" ht="15.75" thickBot="1" x14ac:dyDescent="0.3">
      <c r="A797" s="137"/>
      <c r="B797" s="145"/>
      <c r="C797" s="138"/>
      <c r="D797" s="138"/>
      <c r="H797" s="138"/>
      <c r="I797" s="138"/>
      <c r="K797" s="138"/>
      <c r="L797" s="138"/>
      <c r="M797" s="138"/>
      <c r="N797" s="138"/>
      <c r="O797" s="118"/>
      <c r="Q797" s="119"/>
      <c r="R797" s="132"/>
      <c r="S797" s="130"/>
      <c r="T797" s="130"/>
      <c r="U797" s="130"/>
      <c r="V797" s="130"/>
      <c r="W797" s="130"/>
      <c r="X797" s="130"/>
      <c r="Y797" s="130"/>
      <c r="Z797" s="130"/>
    </row>
    <row r="798" spans="1:26" ht="15.75" thickBot="1" x14ac:dyDescent="0.3">
      <c r="A798" s="135">
        <v>41994</v>
      </c>
      <c r="B798" s="144">
        <v>52</v>
      </c>
      <c r="C798" s="137" t="s">
        <v>67</v>
      </c>
      <c r="D798" s="136">
        <v>1</v>
      </c>
      <c r="H798" s="136">
        <v>128</v>
      </c>
      <c r="I798" s="136">
        <v>520</v>
      </c>
      <c r="K798" s="138"/>
      <c r="L798" s="138"/>
      <c r="M798" s="138"/>
      <c r="N798" s="136">
        <v>155</v>
      </c>
      <c r="O798" s="118">
        <f t="shared" si="93"/>
        <v>27</v>
      </c>
      <c r="P798" s="48">
        <f t="shared" si="94"/>
        <v>0.52</v>
      </c>
      <c r="Q798" s="119">
        <f t="shared" si="95"/>
        <v>51.92307692307692</v>
      </c>
      <c r="R798" s="132"/>
      <c r="S798" s="130"/>
      <c r="T798" s="130"/>
      <c r="U798" s="130"/>
      <c r="V798" s="130"/>
      <c r="W798" s="130"/>
      <c r="X798" s="130"/>
      <c r="Y798" s="130"/>
      <c r="Z798" s="130"/>
    </row>
    <row r="799" spans="1:26" ht="15.75" thickBot="1" x14ac:dyDescent="0.3">
      <c r="A799" s="135">
        <v>41994</v>
      </c>
      <c r="B799" s="144">
        <v>122</v>
      </c>
      <c r="C799" s="137" t="s">
        <v>67</v>
      </c>
      <c r="D799" s="136">
        <v>2</v>
      </c>
      <c r="H799" s="136">
        <v>129</v>
      </c>
      <c r="I799" s="136">
        <v>520</v>
      </c>
      <c r="K799" s="138"/>
      <c r="L799" s="138"/>
      <c r="M799" s="138"/>
      <c r="N799" s="136">
        <v>210</v>
      </c>
      <c r="O799" s="118">
        <f t="shared" si="93"/>
        <v>81</v>
      </c>
      <c r="P799" s="48">
        <f t="shared" si="94"/>
        <v>0.52</v>
      </c>
      <c r="Q799" s="119">
        <f t="shared" si="95"/>
        <v>155.76923076923077</v>
      </c>
      <c r="R799" s="132"/>
      <c r="S799" s="130"/>
      <c r="T799" s="130"/>
      <c r="U799" s="130"/>
      <c r="V799" s="130"/>
      <c r="W799" s="130"/>
      <c r="X799" s="130"/>
      <c r="Y799" s="130"/>
      <c r="Z799" s="130"/>
    </row>
    <row r="800" spans="1:26" ht="15.75" thickBot="1" x14ac:dyDescent="0.3">
      <c r="A800" s="135">
        <v>41994</v>
      </c>
      <c r="B800" s="144">
        <v>152</v>
      </c>
      <c r="C800" s="137" t="s">
        <v>67</v>
      </c>
      <c r="D800" s="136">
        <v>3</v>
      </c>
      <c r="H800" s="136">
        <v>126</v>
      </c>
      <c r="I800" s="136">
        <v>520</v>
      </c>
      <c r="K800" s="138"/>
      <c r="L800" s="138"/>
      <c r="M800" s="138"/>
      <c r="N800" s="136">
        <v>161</v>
      </c>
      <c r="O800" s="118">
        <f t="shared" si="93"/>
        <v>35</v>
      </c>
      <c r="P800" s="48">
        <f t="shared" si="94"/>
        <v>0.52</v>
      </c>
      <c r="Q800" s="119">
        <f t="shared" si="95"/>
        <v>67.307692307692307</v>
      </c>
      <c r="R800" s="132"/>
      <c r="S800" s="130"/>
      <c r="T800" s="130"/>
      <c r="U800" s="130"/>
      <c r="V800" s="130"/>
      <c r="W800" s="130"/>
      <c r="X800" s="130"/>
      <c r="Y800" s="130"/>
      <c r="Z800" s="130"/>
    </row>
    <row r="801" spans="1:26" ht="15.75" thickBot="1" x14ac:dyDescent="0.3">
      <c r="A801" s="135">
        <v>41994</v>
      </c>
      <c r="B801" s="144">
        <v>222</v>
      </c>
      <c r="C801" s="137" t="s">
        <v>67</v>
      </c>
      <c r="D801" s="136">
        <v>4</v>
      </c>
      <c r="H801" s="136">
        <v>127</v>
      </c>
      <c r="I801" s="136">
        <v>520</v>
      </c>
      <c r="K801" s="138"/>
      <c r="L801" s="138"/>
      <c r="M801" s="138"/>
      <c r="N801" s="136">
        <v>142</v>
      </c>
      <c r="O801" s="118">
        <f t="shared" si="93"/>
        <v>15</v>
      </c>
      <c r="P801" s="48">
        <f t="shared" si="94"/>
        <v>0.52</v>
      </c>
      <c r="Q801" s="119">
        <f t="shared" si="95"/>
        <v>28.846153846153847</v>
      </c>
      <c r="R801" s="132"/>
      <c r="S801" s="130"/>
      <c r="T801" s="130"/>
      <c r="U801" s="130"/>
      <c r="V801" s="130"/>
      <c r="W801" s="130"/>
      <c r="X801" s="130"/>
      <c r="Y801" s="130"/>
      <c r="Z801" s="130"/>
    </row>
    <row r="802" spans="1:26" ht="15.75" thickBot="1" x14ac:dyDescent="0.3">
      <c r="A802" s="135">
        <v>41994</v>
      </c>
      <c r="B802" s="144">
        <v>1042</v>
      </c>
      <c r="C802" s="137" t="s">
        <v>67</v>
      </c>
      <c r="D802" s="136">
        <v>5</v>
      </c>
      <c r="H802" s="136">
        <v>127</v>
      </c>
      <c r="I802" s="136">
        <v>520</v>
      </c>
      <c r="K802" s="138"/>
      <c r="L802" s="138"/>
      <c r="M802" s="138"/>
      <c r="N802" s="136">
        <v>135</v>
      </c>
      <c r="O802" s="118">
        <f t="shared" si="93"/>
        <v>8</v>
      </c>
      <c r="P802" s="48">
        <f t="shared" si="94"/>
        <v>0.52</v>
      </c>
      <c r="Q802" s="119">
        <f t="shared" si="95"/>
        <v>15.384615384615383</v>
      </c>
      <c r="R802" s="132"/>
      <c r="S802" s="130"/>
      <c r="T802" s="130"/>
      <c r="U802" s="130"/>
      <c r="V802" s="130"/>
      <c r="W802" s="130"/>
      <c r="X802" s="130"/>
      <c r="Y802" s="130"/>
      <c r="Z802" s="130"/>
    </row>
    <row r="803" spans="1:26" ht="15.75" thickBot="1" x14ac:dyDescent="0.3">
      <c r="A803" s="135">
        <v>41994</v>
      </c>
      <c r="B803" s="144">
        <v>1100</v>
      </c>
      <c r="C803" s="137" t="s">
        <v>67</v>
      </c>
      <c r="D803" s="136">
        <v>6</v>
      </c>
      <c r="H803" s="136">
        <v>126</v>
      </c>
      <c r="I803" s="136">
        <v>520</v>
      </c>
      <c r="K803" s="138"/>
      <c r="L803" s="138"/>
      <c r="M803" s="138"/>
      <c r="N803" s="136">
        <v>134</v>
      </c>
      <c r="O803" s="118">
        <f t="shared" si="93"/>
        <v>8</v>
      </c>
      <c r="P803" s="48">
        <f t="shared" si="94"/>
        <v>0.52</v>
      </c>
      <c r="Q803" s="119">
        <f t="shared" si="95"/>
        <v>15.384615384615383</v>
      </c>
      <c r="R803" s="132"/>
      <c r="S803" s="130"/>
      <c r="T803" s="130"/>
      <c r="U803" s="130"/>
      <c r="V803" s="130"/>
      <c r="W803" s="130"/>
      <c r="X803" s="130"/>
      <c r="Y803" s="130"/>
      <c r="Z803" s="130"/>
    </row>
    <row r="804" spans="1:26" ht="15.75" thickBot="1" x14ac:dyDescent="0.3">
      <c r="A804" s="135">
        <v>41994</v>
      </c>
      <c r="B804" s="144">
        <v>1130</v>
      </c>
      <c r="C804" s="137" t="s">
        <v>67</v>
      </c>
      <c r="D804" s="136">
        <v>7</v>
      </c>
      <c r="H804" s="136">
        <v>125</v>
      </c>
      <c r="I804" s="136">
        <v>520</v>
      </c>
      <c r="K804" s="138"/>
      <c r="L804" s="138"/>
      <c r="M804" s="138"/>
      <c r="N804" s="136">
        <v>133</v>
      </c>
      <c r="O804" s="118">
        <f t="shared" si="93"/>
        <v>8</v>
      </c>
      <c r="P804" s="48">
        <f t="shared" si="94"/>
        <v>0.52</v>
      </c>
      <c r="Q804" s="119">
        <f t="shared" si="95"/>
        <v>15.384615384615383</v>
      </c>
      <c r="R804" s="132"/>
      <c r="S804" s="130"/>
      <c r="T804" s="130"/>
      <c r="U804" s="130"/>
      <c r="V804" s="130"/>
      <c r="W804" s="130"/>
      <c r="X804" s="130"/>
      <c r="Y804" s="130"/>
      <c r="Z804" s="130"/>
    </row>
    <row r="805" spans="1:26" ht="15.75" thickBot="1" x14ac:dyDescent="0.3">
      <c r="A805" s="135">
        <v>41994</v>
      </c>
      <c r="B805" s="144">
        <v>1253</v>
      </c>
      <c r="C805" s="137" t="s">
        <v>67</v>
      </c>
      <c r="D805" s="136">
        <v>8</v>
      </c>
      <c r="H805" s="136">
        <v>127</v>
      </c>
      <c r="I805" s="136">
        <v>520</v>
      </c>
      <c r="K805" s="138"/>
      <c r="L805" s="138"/>
      <c r="M805" s="138"/>
      <c r="N805" s="136">
        <v>135</v>
      </c>
      <c r="O805" s="118">
        <f t="shared" si="93"/>
        <v>8</v>
      </c>
      <c r="P805" s="48">
        <f t="shared" si="94"/>
        <v>0.52</v>
      </c>
      <c r="Q805" s="119">
        <f t="shared" si="95"/>
        <v>15.384615384615383</v>
      </c>
      <c r="R805" s="132"/>
      <c r="S805" s="130"/>
      <c r="T805" s="130"/>
      <c r="U805" s="130"/>
      <c r="V805" s="130"/>
      <c r="W805" s="130"/>
      <c r="X805" s="130"/>
      <c r="Y805" s="130"/>
      <c r="Z805" s="130"/>
    </row>
    <row r="806" spans="1:26" ht="15.75" thickBot="1" x14ac:dyDescent="0.3">
      <c r="A806" s="135">
        <v>41994</v>
      </c>
      <c r="B806" s="144">
        <v>1254</v>
      </c>
      <c r="C806" s="137" t="s">
        <v>67</v>
      </c>
      <c r="D806" s="136">
        <v>9</v>
      </c>
      <c r="H806" s="136">
        <v>129</v>
      </c>
      <c r="I806" s="136">
        <v>520</v>
      </c>
      <c r="K806" s="138"/>
      <c r="L806" s="138"/>
      <c r="M806" s="138"/>
      <c r="N806" s="136">
        <v>136</v>
      </c>
      <c r="O806" s="118">
        <f t="shared" si="93"/>
        <v>7</v>
      </c>
      <c r="P806" s="48">
        <f t="shared" si="94"/>
        <v>0.52</v>
      </c>
      <c r="Q806" s="119">
        <f t="shared" si="95"/>
        <v>13.461538461538462</v>
      </c>
      <c r="R806" s="132"/>
      <c r="S806" s="130"/>
      <c r="T806" s="130"/>
      <c r="U806" s="130"/>
      <c r="V806" s="130"/>
      <c r="W806" s="130"/>
      <c r="X806" s="130"/>
      <c r="Y806" s="130"/>
      <c r="Z806" s="130"/>
    </row>
    <row r="807" spans="1:26" ht="15.75" thickBot="1" x14ac:dyDescent="0.3">
      <c r="A807" s="135">
        <v>41994</v>
      </c>
      <c r="B807" s="144">
        <v>1324</v>
      </c>
      <c r="C807" s="137" t="s">
        <v>67</v>
      </c>
      <c r="D807" s="136">
        <v>10</v>
      </c>
      <c r="H807" s="136">
        <v>127</v>
      </c>
      <c r="I807" s="136">
        <v>520</v>
      </c>
      <c r="K807" s="138"/>
      <c r="L807" s="138"/>
      <c r="M807" s="138"/>
      <c r="N807" s="136">
        <v>137</v>
      </c>
      <c r="O807" s="118">
        <f t="shared" si="93"/>
        <v>10</v>
      </c>
      <c r="P807" s="48">
        <f t="shared" si="94"/>
        <v>0.52</v>
      </c>
      <c r="Q807" s="119">
        <f t="shared" si="95"/>
        <v>19.23076923076923</v>
      </c>
      <c r="R807" s="132"/>
      <c r="S807" s="130"/>
      <c r="T807" s="130"/>
      <c r="U807" s="130"/>
      <c r="V807" s="130"/>
      <c r="W807" s="130"/>
      <c r="X807" s="130"/>
      <c r="Y807" s="130"/>
      <c r="Z807" s="130"/>
    </row>
    <row r="808" spans="1:26" ht="15.75" thickBot="1" x14ac:dyDescent="0.3">
      <c r="A808" s="135">
        <v>41994</v>
      </c>
      <c r="B808" s="144">
        <v>1354</v>
      </c>
      <c r="C808" s="137" t="s">
        <v>67</v>
      </c>
      <c r="D808" s="136">
        <v>11</v>
      </c>
      <c r="H808" s="136">
        <v>129</v>
      </c>
      <c r="I808" s="136">
        <v>520</v>
      </c>
      <c r="K808" s="138"/>
      <c r="L808" s="138"/>
      <c r="M808" s="138"/>
      <c r="N808" s="136">
        <v>135</v>
      </c>
      <c r="O808" s="118">
        <f t="shared" si="93"/>
        <v>6</v>
      </c>
      <c r="P808" s="48">
        <f t="shared" si="94"/>
        <v>0.52</v>
      </c>
      <c r="Q808" s="119">
        <f t="shared" si="95"/>
        <v>11.538461538461538</v>
      </c>
      <c r="R808" s="132"/>
      <c r="S808" s="130"/>
      <c r="T808" s="130"/>
      <c r="U808" s="130"/>
      <c r="V808" s="130"/>
      <c r="W808" s="130"/>
      <c r="X808" s="130"/>
      <c r="Y808" s="130"/>
      <c r="Z808" s="130"/>
    </row>
    <row r="809" spans="1:26" ht="15.75" thickBot="1" x14ac:dyDescent="0.3">
      <c r="A809" s="135">
        <v>41994</v>
      </c>
      <c r="B809" s="144">
        <v>1424</v>
      </c>
      <c r="C809" s="137" t="s">
        <v>67</v>
      </c>
      <c r="D809" s="136">
        <v>12</v>
      </c>
      <c r="H809" s="136">
        <v>129</v>
      </c>
      <c r="I809" s="136">
        <v>500</v>
      </c>
      <c r="K809" s="138"/>
      <c r="L809" s="138"/>
      <c r="M809" s="138"/>
      <c r="N809" s="136">
        <v>139</v>
      </c>
      <c r="O809" s="118">
        <f t="shared" si="93"/>
        <v>10</v>
      </c>
      <c r="P809" s="48">
        <f t="shared" si="94"/>
        <v>0.5</v>
      </c>
      <c r="Q809" s="119">
        <f t="shared" si="95"/>
        <v>20</v>
      </c>
      <c r="R809" s="132"/>
      <c r="S809" s="130"/>
      <c r="T809" s="130"/>
      <c r="U809" s="130"/>
      <c r="V809" s="130"/>
      <c r="W809" s="130"/>
      <c r="X809" s="130"/>
      <c r="Y809" s="130"/>
      <c r="Z809" s="130"/>
    </row>
    <row r="810" spans="1:26" ht="15.75" thickBot="1" x14ac:dyDescent="0.3">
      <c r="A810" s="135">
        <v>41994</v>
      </c>
      <c r="B810" s="144">
        <v>1454</v>
      </c>
      <c r="C810" s="137" t="s">
        <v>67</v>
      </c>
      <c r="D810" s="136">
        <v>13</v>
      </c>
      <c r="H810" s="136">
        <v>129</v>
      </c>
      <c r="I810" s="136">
        <v>500</v>
      </c>
      <c r="K810" s="138"/>
      <c r="L810" s="138"/>
      <c r="M810" s="138"/>
      <c r="N810" s="136">
        <v>135</v>
      </c>
      <c r="O810" s="118">
        <f t="shared" si="93"/>
        <v>6</v>
      </c>
      <c r="P810" s="48">
        <f t="shared" si="94"/>
        <v>0.5</v>
      </c>
      <c r="Q810" s="119">
        <f t="shared" si="95"/>
        <v>12</v>
      </c>
      <c r="R810" s="132"/>
      <c r="S810" s="130"/>
      <c r="T810" s="130"/>
      <c r="U810" s="130"/>
      <c r="V810" s="130"/>
      <c r="W810" s="130"/>
      <c r="X810" s="130"/>
      <c r="Y810" s="130"/>
      <c r="Z810" s="130"/>
    </row>
    <row r="811" spans="1:26" ht="15.75" thickBot="1" x14ac:dyDescent="0.3">
      <c r="A811" s="135">
        <v>41994</v>
      </c>
      <c r="B811" s="144">
        <v>1524</v>
      </c>
      <c r="C811" s="137" t="s">
        <v>67</v>
      </c>
      <c r="D811" s="136">
        <v>14</v>
      </c>
      <c r="H811" s="136">
        <v>127</v>
      </c>
      <c r="I811" s="136">
        <v>500</v>
      </c>
      <c r="K811" s="138"/>
      <c r="L811" s="138"/>
      <c r="M811" s="138"/>
      <c r="N811" s="136">
        <v>132</v>
      </c>
      <c r="O811" s="118">
        <f t="shared" si="93"/>
        <v>5</v>
      </c>
      <c r="P811" s="48">
        <f t="shared" si="94"/>
        <v>0.5</v>
      </c>
      <c r="Q811" s="119">
        <f t="shared" si="95"/>
        <v>10</v>
      </c>
      <c r="R811" s="132"/>
      <c r="S811" s="130"/>
      <c r="T811" s="130"/>
      <c r="U811" s="130"/>
      <c r="V811" s="130"/>
      <c r="W811" s="130"/>
      <c r="X811" s="130"/>
      <c r="Y811" s="130"/>
      <c r="Z811" s="130"/>
    </row>
    <row r="812" spans="1:26" ht="15.75" thickBot="1" x14ac:dyDescent="0.3">
      <c r="A812" s="135">
        <v>41994</v>
      </c>
      <c r="B812" s="144">
        <v>1554</v>
      </c>
      <c r="C812" s="137" t="s">
        <v>67</v>
      </c>
      <c r="D812" s="136">
        <v>15</v>
      </c>
      <c r="H812" s="136">
        <v>126</v>
      </c>
      <c r="I812" s="136">
        <v>500</v>
      </c>
      <c r="K812" s="138"/>
      <c r="L812" s="138"/>
      <c r="M812" s="138"/>
      <c r="N812" s="136">
        <v>133</v>
      </c>
      <c r="O812" s="118">
        <f t="shared" si="93"/>
        <v>7</v>
      </c>
      <c r="P812" s="48">
        <f t="shared" si="94"/>
        <v>0.5</v>
      </c>
      <c r="Q812" s="119">
        <f t="shared" si="95"/>
        <v>14</v>
      </c>
      <c r="R812" s="132"/>
      <c r="S812" s="130"/>
      <c r="T812" s="130"/>
      <c r="U812" s="130"/>
      <c r="V812" s="130"/>
      <c r="W812" s="130"/>
      <c r="X812" s="130"/>
      <c r="Y812" s="130"/>
      <c r="Z812" s="130"/>
    </row>
    <row r="813" spans="1:26" ht="15.75" thickBot="1" x14ac:dyDescent="0.3">
      <c r="A813" s="135">
        <v>41994</v>
      </c>
      <c r="B813" s="144">
        <v>1624</v>
      </c>
      <c r="C813" s="137" t="s">
        <v>67</v>
      </c>
      <c r="D813" s="136">
        <v>16</v>
      </c>
      <c r="H813" s="136">
        <v>128</v>
      </c>
      <c r="I813" s="136">
        <v>500</v>
      </c>
      <c r="K813" s="138"/>
      <c r="L813" s="138"/>
      <c r="M813" s="138"/>
      <c r="N813" s="136">
        <v>131</v>
      </c>
      <c r="O813" s="118">
        <f t="shared" si="93"/>
        <v>3</v>
      </c>
      <c r="P813" s="48">
        <f t="shared" si="94"/>
        <v>0.5</v>
      </c>
      <c r="Q813" s="119">
        <f t="shared" si="95"/>
        <v>6</v>
      </c>
      <c r="R813" s="132"/>
      <c r="S813" s="130"/>
      <c r="T813" s="130"/>
      <c r="U813" s="130"/>
      <c r="V813" s="130"/>
      <c r="W813" s="130"/>
      <c r="X813" s="130"/>
      <c r="Y813" s="130"/>
      <c r="Z813" s="130"/>
    </row>
    <row r="814" spans="1:26" ht="15.75" thickBot="1" x14ac:dyDescent="0.3">
      <c r="A814" s="135">
        <v>41994</v>
      </c>
      <c r="B814" s="144">
        <v>1654</v>
      </c>
      <c r="C814" s="137" t="s">
        <v>67</v>
      </c>
      <c r="D814" s="136">
        <v>17</v>
      </c>
      <c r="G814" s="138"/>
      <c r="H814" s="136">
        <v>129</v>
      </c>
      <c r="I814" s="136">
        <v>500</v>
      </c>
      <c r="J814" s="138"/>
      <c r="K814" s="138"/>
      <c r="L814" s="138"/>
      <c r="M814" s="138"/>
      <c r="N814" s="139">
        <v>131</v>
      </c>
      <c r="O814" s="118">
        <f t="shared" ref="O814:O877" si="96">N814-H814</f>
        <v>2</v>
      </c>
      <c r="P814" s="48">
        <f t="shared" ref="P814:P877" si="97">I814/1000</f>
        <v>0.5</v>
      </c>
      <c r="Q814" s="119">
        <f t="shared" ref="Q814:Q877" si="98">O814/P814</f>
        <v>4</v>
      </c>
      <c r="R814" s="132"/>
      <c r="S814" s="130"/>
      <c r="T814" s="130"/>
      <c r="U814" s="130"/>
      <c r="V814" s="130"/>
      <c r="W814" s="130"/>
      <c r="X814" s="130"/>
      <c r="Y814" s="130"/>
      <c r="Z814" s="130"/>
    </row>
    <row r="815" spans="1:26" ht="15.75" thickBot="1" x14ac:dyDescent="0.3">
      <c r="A815" s="135">
        <v>41994</v>
      </c>
      <c r="B815" s="144">
        <v>1724</v>
      </c>
      <c r="C815" s="137" t="s">
        <v>67</v>
      </c>
      <c r="D815" s="136">
        <v>18</v>
      </c>
      <c r="G815" s="138"/>
      <c r="H815" s="136">
        <v>126</v>
      </c>
      <c r="I815" s="136">
        <v>475</v>
      </c>
      <c r="J815" s="138"/>
      <c r="K815" s="138"/>
      <c r="L815" s="138"/>
      <c r="M815" s="138"/>
      <c r="N815" s="139">
        <v>130</v>
      </c>
      <c r="O815" s="118">
        <f t="shared" si="96"/>
        <v>4</v>
      </c>
      <c r="P815" s="48">
        <f t="shared" si="97"/>
        <v>0.47499999999999998</v>
      </c>
      <c r="Q815" s="119">
        <f t="shared" si="98"/>
        <v>8.4210526315789469</v>
      </c>
      <c r="R815" s="132"/>
      <c r="S815" s="130"/>
      <c r="T815" s="130"/>
      <c r="U815" s="130"/>
      <c r="V815" s="130"/>
      <c r="W815" s="130"/>
      <c r="X815" s="130"/>
      <c r="Y815" s="130"/>
      <c r="Z815" s="130"/>
    </row>
    <row r="816" spans="1:26" ht="15.75" thickBot="1" x14ac:dyDescent="0.3">
      <c r="A816" s="135">
        <v>41994</v>
      </c>
      <c r="B816" s="144">
        <v>1754</v>
      </c>
      <c r="C816" s="137" t="s">
        <v>67</v>
      </c>
      <c r="D816" s="136">
        <v>19</v>
      </c>
      <c r="G816" s="138"/>
      <c r="H816" s="136">
        <v>126</v>
      </c>
      <c r="I816" s="136">
        <v>475</v>
      </c>
      <c r="J816" s="138"/>
      <c r="K816" s="138"/>
      <c r="L816" s="138"/>
      <c r="M816" s="138"/>
      <c r="N816" s="139">
        <v>140</v>
      </c>
      <c r="O816" s="118">
        <f t="shared" si="96"/>
        <v>14</v>
      </c>
      <c r="P816" s="48">
        <f t="shared" si="97"/>
        <v>0.47499999999999998</v>
      </c>
      <c r="Q816" s="119">
        <f t="shared" si="98"/>
        <v>29.473684210526319</v>
      </c>
      <c r="R816" s="132"/>
      <c r="S816" s="130"/>
      <c r="T816" s="130"/>
      <c r="U816" s="130"/>
      <c r="V816" s="130"/>
      <c r="W816" s="130"/>
      <c r="X816" s="130"/>
      <c r="Y816" s="130"/>
      <c r="Z816" s="130"/>
    </row>
    <row r="817" spans="1:26" ht="15.75" thickBot="1" x14ac:dyDescent="0.3">
      <c r="A817" s="135">
        <v>41994</v>
      </c>
      <c r="B817" s="144">
        <v>1824</v>
      </c>
      <c r="C817" s="137" t="s">
        <v>67</v>
      </c>
      <c r="D817" s="136">
        <v>20</v>
      </c>
      <c r="G817" s="138"/>
      <c r="H817" s="136">
        <v>129</v>
      </c>
      <c r="I817" s="136">
        <v>450</v>
      </c>
      <c r="J817" s="138"/>
      <c r="K817" s="138"/>
      <c r="L817" s="138"/>
      <c r="M817" s="138"/>
      <c r="N817" s="139">
        <v>144</v>
      </c>
      <c r="O817" s="118">
        <f t="shared" si="96"/>
        <v>15</v>
      </c>
      <c r="P817" s="48">
        <f t="shared" si="97"/>
        <v>0.45</v>
      </c>
      <c r="Q817" s="119">
        <f t="shared" si="98"/>
        <v>33.333333333333336</v>
      </c>
      <c r="R817" s="132"/>
      <c r="S817" s="130"/>
      <c r="T817" s="130"/>
      <c r="U817" s="130"/>
      <c r="V817" s="130"/>
      <c r="W817" s="130"/>
      <c r="X817" s="130"/>
      <c r="Y817" s="130"/>
      <c r="Z817" s="130"/>
    </row>
    <row r="818" spans="1:26" ht="15.75" thickBot="1" x14ac:dyDescent="0.3">
      <c r="A818" s="135">
        <v>41994</v>
      </c>
      <c r="B818" s="144">
        <v>1854</v>
      </c>
      <c r="C818" s="137" t="s">
        <v>67</v>
      </c>
      <c r="D818" s="136">
        <v>21</v>
      </c>
      <c r="G818" s="138"/>
      <c r="H818" s="136">
        <v>127</v>
      </c>
      <c r="I818" s="136">
        <v>450</v>
      </c>
      <c r="J818" s="138"/>
      <c r="K818" s="138"/>
      <c r="L818" s="138"/>
      <c r="M818" s="138"/>
      <c r="N818" s="139">
        <v>137</v>
      </c>
      <c r="O818" s="118">
        <f t="shared" si="96"/>
        <v>10</v>
      </c>
      <c r="P818" s="48">
        <f t="shared" si="97"/>
        <v>0.45</v>
      </c>
      <c r="Q818" s="119">
        <f t="shared" si="98"/>
        <v>22.222222222222221</v>
      </c>
      <c r="R818" s="132"/>
      <c r="S818" s="130"/>
      <c r="T818" s="130"/>
      <c r="U818" s="130"/>
      <c r="V818" s="130"/>
      <c r="W818" s="130"/>
      <c r="X818" s="130"/>
      <c r="Y818" s="130"/>
      <c r="Z818" s="130"/>
    </row>
    <row r="819" spans="1:26" ht="15.75" thickBot="1" x14ac:dyDescent="0.3">
      <c r="A819" s="135">
        <v>41994</v>
      </c>
      <c r="B819" s="144">
        <v>1924</v>
      </c>
      <c r="C819" s="137" t="s">
        <v>67</v>
      </c>
      <c r="D819" s="136">
        <v>22</v>
      </c>
      <c r="G819" s="138"/>
      <c r="H819" s="136">
        <v>124</v>
      </c>
      <c r="I819" s="136">
        <v>450</v>
      </c>
      <c r="J819" s="138"/>
      <c r="K819" s="138"/>
      <c r="L819" s="138"/>
      <c r="M819" s="138"/>
      <c r="N819" s="139">
        <v>129</v>
      </c>
      <c r="O819" s="118">
        <f t="shared" si="96"/>
        <v>5</v>
      </c>
      <c r="P819" s="48">
        <f t="shared" si="97"/>
        <v>0.45</v>
      </c>
      <c r="Q819" s="119">
        <f t="shared" si="98"/>
        <v>11.111111111111111</v>
      </c>
      <c r="R819" s="132"/>
      <c r="S819" s="130"/>
      <c r="T819" s="130"/>
      <c r="U819" s="130"/>
      <c r="V819" s="130"/>
      <c r="W819" s="130"/>
      <c r="X819" s="130"/>
      <c r="Y819" s="130"/>
      <c r="Z819" s="130"/>
    </row>
    <row r="820" spans="1:26" ht="15.75" thickBot="1" x14ac:dyDescent="0.3">
      <c r="A820" s="135">
        <v>41994</v>
      </c>
      <c r="B820" s="144">
        <v>1954</v>
      </c>
      <c r="C820" s="137" t="s">
        <v>67</v>
      </c>
      <c r="D820" s="136">
        <v>23</v>
      </c>
      <c r="G820" s="138"/>
      <c r="H820" s="136">
        <v>123</v>
      </c>
      <c r="I820" s="136">
        <v>425</v>
      </c>
      <c r="J820" s="138"/>
      <c r="K820" s="138"/>
      <c r="L820" s="138"/>
      <c r="M820" s="138"/>
      <c r="N820" s="139">
        <v>126</v>
      </c>
      <c r="O820" s="118">
        <f t="shared" si="96"/>
        <v>3</v>
      </c>
      <c r="P820" s="48">
        <f t="shared" si="97"/>
        <v>0.42499999999999999</v>
      </c>
      <c r="Q820" s="119">
        <f t="shared" si="98"/>
        <v>7.0588235294117645</v>
      </c>
      <c r="R820" s="132"/>
      <c r="S820" s="130"/>
      <c r="T820" s="130"/>
      <c r="U820" s="130"/>
      <c r="V820" s="130"/>
      <c r="W820" s="130"/>
      <c r="X820" s="130"/>
      <c r="Y820" s="130"/>
      <c r="Z820" s="130"/>
    </row>
    <row r="821" spans="1:26" ht="15.75" thickBot="1" x14ac:dyDescent="0.3">
      <c r="A821" s="135">
        <v>41994</v>
      </c>
      <c r="B821" s="144">
        <v>2024</v>
      </c>
      <c r="C821" s="137" t="s">
        <v>67</v>
      </c>
      <c r="D821" s="136">
        <v>24</v>
      </c>
      <c r="G821" s="138"/>
      <c r="H821" s="136">
        <v>125</v>
      </c>
      <c r="I821" s="136">
        <v>450</v>
      </c>
      <c r="J821" s="138"/>
      <c r="K821" s="138"/>
      <c r="L821" s="138"/>
      <c r="M821" s="138"/>
      <c r="N821" s="139">
        <v>127</v>
      </c>
      <c r="O821" s="118">
        <f t="shared" si="96"/>
        <v>2</v>
      </c>
      <c r="P821" s="48">
        <f t="shared" si="97"/>
        <v>0.45</v>
      </c>
      <c r="Q821" s="119">
        <f t="shared" si="98"/>
        <v>4.4444444444444446</v>
      </c>
      <c r="R821" s="132"/>
      <c r="S821" s="130"/>
      <c r="T821" s="130"/>
      <c r="U821" s="130"/>
      <c r="V821" s="130"/>
      <c r="W821" s="130"/>
      <c r="X821" s="130"/>
      <c r="Y821" s="130"/>
      <c r="Z821" s="130"/>
    </row>
    <row r="822" spans="1:26" ht="15.75" thickBot="1" x14ac:dyDescent="0.3">
      <c r="A822" s="135">
        <v>41994</v>
      </c>
      <c r="B822" s="144">
        <v>52</v>
      </c>
      <c r="C822" s="137" t="s">
        <v>35</v>
      </c>
      <c r="D822" s="136">
        <v>1</v>
      </c>
      <c r="G822" s="138"/>
      <c r="H822" s="136">
        <v>128</v>
      </c>
      <c r="I822" s="136">
        <v>410</v>
      </c>
      <c r="J822" s="138"/>
      <c r="K822" s="138"/>
      <c r="L822" s="138"/>
      <c r="M822" s="138"/>
      <c r="N822" s="139">
        <v>184</v>
      </c>
      <c r="O822" s="118">
        <f t="shared" si="96"/>
        <v>56</v>
      </c>
      <c r="P822" s="48">
        <f t="shared" si="97"/>
        <v>0.41</v>
      </c>
      <c r="Q822" s="119">
        <f t="shared" si="98"/>
        <v>136.58536585365854</v>
      </c>
      <c r="R822" s="132"/>
      <c r="S822" s="130"/>
      <c r="T822" s="130"/>
      <c r="U822" s="130"/>
      <c r="V822" s="130"/>
      <c r="W822" s="130"/>
      <c r="X822" s="130"/>
      <c r="Y822" s="130"/>
      <c r="Z822" s="130"/>
    </row>
    <row r="823" spans="1:26" ht="15.75" thickBot="1" x14ac:dyDescent="0.3">
      <c r="A823" s="135">
        <v>41994</v>
      </c>
      <c r="B823" s="144">
        <v>122</v>
      </c>
      <c r="C823" s="137" t="s">
        <v>35</v>
      </c>
      <c r="D823" s="136">
        <v>2</v>
      </c>
      <c r="G823" s="138"/>
      <c r="H823" s="136">
        <v>125</v>
      </c>
      <c r="I823" s="136">
        <v>410</v>
      </c>
      <c r="J823" s="138"/>
      <c r="K823" s="138"/>
      <c r="L823" s="138"/>
      <c r="M823" s="138"/>
      <c r="N823" s="139">
        <v>186</v>
      </c>
      <c r="O823" s="118">
        <f t="shared" si="96"/>
        <v>61</v>
      </c>
      <c r="P823" s="48">
        <f t="shared" si="97"/>
        <v>0.41</v>
      </c>
      <c r="Q823" s="119">
        <f t="shared" si="98"/>
        <v>148.78048780487805</v>
      </c>
      <c r="R823" s="132"/>
      <c r="S823" s="130"/>
      <c r="T823" s="130"/>
      <c r="U823" s="130"/>
      <c r="V823" s="130"/>
      <c r="W823" s="130"/>
      <c r="X823" s="130"/>
      <c r="Y823" s="130"/>
      <c r="Z823" s="130"/>
    </row>
    <row r="824" spans="1:26" ht="15.75" thickBot="1" x14ac:dyDescent="0.3">
      <c r="A824" s="135">
        <v>41994</v>
      </c>
      <c r="B824" s="144">
        <v>152</v>
      </c>
      <c r="C824" s="137" t="s">
        <v>35</v>
      </c>
      <c r="D824" s="136">
        <v>3</v>
      </c>
      <c r="G824" s="138"/>
      <c r="H824" s="136">
        <v>124</v>
      </c>
      <c r="I824" s="136">
        <v>410</v>
      </c>
      <c r="J824" s="138"/>
      <c r="K824" s="138"/>
      <c r="L824" s="138"/>
      <c r="M824" s="138"/>
      <c r="N824" s="139">
        <v>145</v>
      </c>
      <c r="O824" s="118">
        <f t="shared" si="96"/>
        <v>21</v>
      </c>
      <c r="P824" s="48">
        <f t="shared" si="97"/>
        <v>0.41</v>
      </c>
      <c r="Q824" s="119">
        <f t="shared" si="98"/>
        <v>51.219512195121958</v>
      </c>
      <c r="R824" s="132"/>
      <c r="S824" s="130"/>
      <c r="T824" s="130"/>
      <c r="U824" s="130"/>
      <c r="V824" s="130"/>
      <c r="W824" s="130"/>
      <c r="X824" s="130"/>
      <c r="Y824" s="130"/>
      <c r="Z824" s="130"/>
    </row>
    <row r="825" spans="1:26" ht="15.75" thickBot="1" x14ac:dyDescent="0.3">
      <c r="A825" s="135">
        <v>41994</v>
      </c>
      <c r="B825" s="144">
        <v>222</v>
      </c>
      <c r="C825" s="137" t="s">
        <v>35</v>
      </c>
      <c r="D825" s="136">
        <v>4</v>
      </c>
      <c r="G825" s="138"/>
      <c r="H825" s="136">
        <v>127</v>
      </c>
      <c r="I825" s="136">
        <v>410</v>
      </c>
      <c r="J825" s="138"/>
      <c r="K825" s="138"/>
      <c r="L825" s="138"/>
      <c r="M825" s="138"/>
      <c r="N825" s="139">
        <v>137</v>
      </c>
      <c r="O825" s="118">
        <f t="shared" si="96"/>
        <v>10</v>
      </c>
      <c r="P825" s="48">
        <f t="shared" si="97"/>
        <v>0.41</v>
      </c>
      <c r="Q825" s="119">
        <f t="shared" si="98"/>
        <v>24.390243902439025</v>
      </c>
      <c r="R825" s="132"/>
      <c r="S825" s="130"/>
      <c r="T825" s="130"/>
      <c r="U825" s="130"/>
      <c r="V825" s="130"/>
      <c r="W825" s="130"/>
      <c r="X825" s="130"/>
      <c r="Y825" s="130"/>
      <c r="Z825" s="130"/>
    </row>
    <row r="826" spans="1:26" ht="15.75" thickBot="1" x14ac:dyDescent="0.3">
      <c r="A826" s="135">
        <v>41994</v>
      </c>
      <c r="B826" s="144">
        <v>252</v>
      </c>
      <c r="C826" s="137" t="s">
        <v>35</v>
      </c>
      <c r="D826" s="136">
        <v>5</v>
      </c>
      <c r="G826" s="138"/>
      <c r="H826" s="136">
        <v>128</v>
      </c>
      <c r="I826" s="136">
        <v>410</v>
      </c>
      <c r="J826" s="138"/>
      <c r="K826" s="138"/>
      <c r="L826" s="138"/>
      <c r="M826" s="138"/>
      <c r="N826" s="139">
        <v>134</v>
      </c>
      <c r="O826" s="118">
        <f t="shared" si="96"/>
        <v>6</v>
      </c>
      <c r="P826" s="48">
        <f t="shared" si="97"/>
        <v>0.41</v>
      </c>
      <c r="Q826" s="119">
        <f t="shared" si="98"/>
        <v>14.634146341463415</v>
      </c>
      <c r="R826" s="132"/>
      <c r="S826" s="130"/>
      <c r="T826" s="130"/>
      <c r="U826" s="130"/>
      <c r="V826" s="130"/>
      <c r="W826" s="130"/>
      <c r="X826" s="130"/>
      <c r="Y826" s="130"/>
      <c r="Z826" s="130"/>
    </row>
    <row r="827" spans="1:26" ht="15.75" thickBot="1" x14ac:dyDescent="0.3">
      <c r="A827" s="135">
        <v>41994</v>
      </c>
      <c r="B827" s="144">
        <v>322</v>
      </c>
      <c r="C827" s="137" t="s">
        <v>35</v>
      </c>
      <c r="D827" s="136">
        <v>6</v>
      </c>
      <c r="G827" s="138"/>
      <c r="H827" s="136">
        <v>125</v>
      </c>
      <c r="I827" s="136">
        <v>375</v>
      </c>
      <c r="J827" s="138"/>
      <c r="K827" s="138"/>
      <c r="L827" s="138"/>
      <c r="M827" s="138"/>
      <c r="N827" s="139">
        <v>129</v>
      </c>
      <c r="O827" s="118">
        <f t="shared" si="96"/>
        <v>4</v>
      </c>
      <c r="P827" s="48">
        <f t="shared" si="97"/>
        <v>0.375</v>
      </c>
      <c r="Q827" s="119">
        <f t="shared" si="98"/>
        <v>10.666666666666666</v>
      </c>
      <c r="R827" s="132"/>
      <c r="S827" s="130"/>
      <c r="T827" s="130"/>
      <c r="U827" s="130"/>
      <c r="V827" s="130"/>
      <c r="W827" s="130"/>
      <c r="X827" s="130"/>
      <c r="Y827" s="130"/>
      <c r="Z827" s="130"/>
    </row>
    <row r="828" spans="1:26" ht="15.75" thickBot="1" x14ac:dyDescent="0.3">
      <c r="A828" s="135">
        <v>41994</v>
      </c>
      <c r="B828" s="144">
        <v>352</v>
      </c>
      <c r="C828" s="137" t="s">
        <v>35</v>
      </c>
      <c r="D828" s="136">
        <v>7</v>
      </c>
      <c r="G828" s="138"/>
      <c r="H828" s="136">
        <v>125</v>
      </c>
      <c r="I828" s="136">
        <v>410</v>
      </c>
      <c r="J828" s="138"/>
      <c r="K828" s="138"/>
      <c r="L828" s="138"/>
      <c r="M828" s="138"/>
      <c r="N828" s="139">
        <v>129</v>
      </c>
      <c r="O828" s="118">
        <f t="shared" si="96"/>
        <v>4</v>
      </c>
      <c r="P828" s="48">
        <f t="shared" si="97"/>
        <v>0.41</v>
      </c>
      <c r="Q828" s="119">
        <f t="shared" si="98"/>
        <v>9.7560975609756095</v>
      </c>
      <c r="R828" s="132"/>
      <c r="S828" s="130"/>
      <c r="T828" s="130"/>
      <c r="U828" s="130"/>
      <c r="V828" s="130"/>
      <c r="W828" s="130"/>
      <c r="X828" s="130"/>
      <c r="Y828" s="130"/>
      <c r="Z828" s="130"/>
    </row>
    <row r="829" spans="1:26" ht="15.75" thickBot="1" x14ac:dyDescent="0.3">
      <c r="A829" s="135">
        <v>41994</v>
      </c>
      <c r="B829" s="144">
        <v>422</v>
      </c>
      <c r="C829" s="137" t="s">
        <v>35</v>
      </c>
      <c r="D829" s="136">
        <v>8</v>
      </c>
      <c r="G829" s="138"/>
      <c r="H829" s="136">
        <v>125</v>
      </c>
      <c r="I829" s="136">
        <v>410</v>
      </c>
      <c r="J829" s="138"/>
      <c r="K829" s="138"/>
      <c r="L829" s="138"/>
      <c r="M829" s="138"/>
      <c r="N829" s="139">
        <v>126</v>
      </c>
      <c r="O829" s="118">
        <f t="shared" si="96"/>
        <v>1</v>
      </c>
      <c r="P829" s="48">
        <f t="shared" si="97"/>
        <v>0.41</v>
      </c>
      <c r="Q829" s="119">
        <f t="shared" si="98"/>
        <v>2.4390243902439024</v>
      </c>
      <c r="R829" s="132"/>
      <c r="S829" s="130"/>
      <c r="T829" s="130"/>
      <c r="U829" s="130"/>
      <c r="V829" s="130"/>
      <c r="W829" s="130"/>
      <c r="X829" s="130"/>
      <c r="Y829" s="130"/>
      <c r="Z829" s="130"/>
    </row>
    <row r="830" spans="1:26" ht="15.75" thickBot="1" x14ac:dyDescent="0.3">
      <c r="A830" s="135">
        <v>41994</v>
      </c>
      <c r="B830" s="144">
        <v>452</v>
      </c>
      <c r="C830" s="137" t="s">
        <v>35</v>
      </c>
      <c r="D830" s="136">
        <v>9</v>
      </c>
      <c r="G830" s="138"/>
      <c r="H830" s="136">
        <v>128</v>
      </c>
      <c r="I830" s="136">
        <v>410</v>
      </c>
      <c r="J830" s="138"/>
      <c r="K830" s="138"/>
      <c r="L830" s="138"/>
      <c r="M830" s="138"/>
      <c r="N830" s="139">
        <v>131</v>
      </c>
      <c r="O830" s="118">
        <f t="shared" si="96"/>
        <v>3</v>
      </c>
      <c r="P830" s="48">
        <f t="shared" si="97"/>
        <v>0.41</v>
      </c>
      <c r="Q830" s="119">
        <f t="shared" si="98"/>
        <v>7.3170731707317076</v>
      </c>
      <c r="R830" s="132"/>
      <c r="S830" s="130"/>
      <c r="T830" s="130"/>
      <c r="U830" s="130"/>
      <c r="V830" s="130"/>
      <c r="W830" s="130"/>
      <c r="X830" s="130"/>
      <c r="Y830" s="130"/>
      <c r="Z830" s="130"/>
    </row>
    <row r="831" spans="1:26" ht="15.75" thickBot="1" x14ac:dyDescent="0.3">
      <c r="A831" s="135">
        <v>41994</v>
      </c>
      <c r="B831" s="144">
        <v>522</v>
      </c>
      <c r="C831" s="137" t="s">
        <v>35</v>
      </c>
      <c r="D831" s="136">
        <v>10</v>
      </c>
      <c r="G831" s="138"/>
      <c r="H831" s="136">
        <v>127</v>
      </c>
      <c r="I831" s="136">
        <v>410</v>
      </c>
      <c r="J831" s="138"/>
      <c r="K831" s="138"/>
      <c r="L831" s="138"/>
      <c r="M831" s="138"/>
      <c r="N831" s="139">
        <v>127</v>
      </c>
      <c r="O831" s="118">
        <f t="shared" si="96"/>
        <v>0</v>
      </c>
      <c r="P831" s="48">
        <f t="shared" si="97"/>
        <v>0.41</v>
      </c>
      <c r="Q831" s="119">
        <f t="shared" si="98"/>
        <v>0</v>
      </c>
      <c r="R831" s="132"/>
      <c r="S831" s="130"/>
      <c r="T831" s="130"/>
      <c r="U831" s="130"/>
      <c r="V831" s="130"/>
      <c r="W831" s="130"/>
      <c r="X831" s="130"/>
      <c r="Y831" s="130"/>
      <c r="Z831" s="130"/>
    </row>
    <row r="832" spans="1:26" ht="15.75" thickBot="1" x14ac:dyDescent="0.3">
      <c r="A832" s="135">
        <v>41994</v>
      </c>
      <c r="B832" s="144">
        <v>552</v>
      </c>
      <c r="C832" s="137" t="s">
        <v>35</v>
      </c>
      <c r="D832" s="136">
        <v>11</v>
      </c>
      <c r="G832" s="138"/>
      <c r="H832" s="136">
        <v>127</v>
      </c>
      <c r="I832" s="136">
        <v>410</v>
      </c>
      <c r="J832" s="138"/>
      <c r="K832" s="138"/>
      <c r="L832" s="138"/>
      <c r="M832" s="138"/>
      <c r="N832" s="139">
        <v>129</v>
      </c>
      <c r="O832" s="118">
        <f t="shared" si="96"/>
        <v>2</v>
      </c>
      <c r="P832" s="48">
        <f t="shared" si="97"/>
        <v>0.41</v>
      </c>
      <c r="Q832" s="119">
        <f t="shared" si="98"/>
        <v>4.8780487804878048</v>
      </c>
      <c r="R832" s="132"/>
      <c r="S832" s="130"/>
      <c r="T832" s="130"/>
      <c r="U832" s="130"/>
      <c r="V832" s="130"/>
      <c r="W832" s="130"/>
      <c r="X832" s="130"/>
      <c r="Y832" s="130"/>
      <c r="Z832" s="130"/>
    </row>
    <row r="833" spans="1:26" ht="15.75" thickBot="1" x14ac:dyDescent="0.3">
      <c r="A833" s="135">
        <v>41994</v>
      </c>
      <c r="B833" s="144">
        <v>622</v>
      </c>
      <c r="C833" s="137" t="s">
        <v>35</v>
      </c>
      <c r="D833" s="136">
        <v>12</v>
      </c>
      <c r="G833" s="138"/>
      <c r="H833" s="136">
        <v>124</v>
      </c>
      <c r="I833" s="136">
        <v>410</v>
      </c>
      <c r="J833" s="138"/>
      <c r="K833" s="138"/>
      <c r="L833" s="138"/>
      <c r="M833" s="138"/>
      <c r="N833" s="139">
        <v>128</v>
      </c>
      <c r="O833" s="118">
        <f t="shared" si="96"/>
        <v>4</v>
      </c>
      <c r="P833" s="48">
        <f t="shared" si="97"/>
        <v>0.41</v>
      </c>
      <c r="Q833" s="119">
        <f t="shared" si="98"/>
        <v>9.7560975609756095</v>
      </c>
      <c r="R833" s="132"/>
      <c r="S833" s="130"/>
      <c r="T833" s="130"/>
      <c r="U833" s="130"/>
      <c r="V833" s="130"/>
      <c r="W833" s="130"/>
      <c r="X833" s="130"/>
      <c r="Y833" s="130"/>
      <c r="Z833" s="130"/>
    </row>
    <row r="834" spans="1:26" ht="15.75" thickBot="1" x14ac:dyDescent="0.3">
      <c r="A834" s="135">
        <v>41994</v>
      </c>
      <c r="B834" s="144">
        <v>652</v>
      </c>
      <c r="C834" s="137" t="s">
        <v>35</v>
      </c>
      <c r="D834" s="136">
        <v>13</v>
      </c>
      <c r="G834" s="138"/>
      <c r="H834" s="136">
        <v>127</v>
      </c>
      <c r="I834" s="136">
        <v>410</v>
      </c>
      <c r="J834" s="138"/>
      <c r="K834" s="138"/>
      <c r="L834" s="138"/>
      <c r="M834" s="138"/>
      <c r="N834" s="139">
        <v>129</v>
      </c>
      <c r="O834" s="118">
        <f t="shared" si="96"/>
        <v>2</v>
      </c>
      <c r="P834" s="48">
        <f t="shared" si="97"/>
        <v>0.41</v>
      </c>
      <c r="Q834" s="119">
        <f t="shared" si="98"/>
        <v>4.8780487804878048</v>
      </c>
      <c r="R834" s="132"/>
      <c r="S834" s="130"/>
      <c r="T834" s="130"/>
      <c r="U834" s="130"/>
      <c r="V834" s="130"/>
      <c r="W834" s="130"/>
      <c r="X834" s="130"/>
      <c r="Y834" s="130"/>
      <c r="Z834" s="130"/>
    </row>
    <row r="835" spans="1:26" ht="15.75" thickBot="1" x14ac:dyDescent="0.3">
      <c r="A835" s="135">
        <v>41994</v>
      </c>
      <c r="B835" s="144">
        <v>1011</v>
      </c>
      <c r="C835" s="137" t="s">
        <v>35</v>
      </c>
      <c r="D835" s="136">
        <v>14</v>
      </c>
      <c r="G835" s="138"/>
      <c r="H835" s="136">
        <v>124</v>
      </c>
      <c r="I835" s="136">
        <v>410</v>
      </c>
      <c r="J835" s="138"/>
      <c r="K835" s="138"/>
      <c r="L835" s="138"/>
      <c r="M835" s="138"/>
      <c r="N835" s="139">
        <v>132</v>
      </c>
      <c r="O835" s="118">
        <f t="shared" si="96"/>
        <v>8</v>
      </c>
      <c r="P835" s="48">
        <f t="shared" si="97"/>
        <v>0.41</v>
      </c>
      <c r="Q835" s="119">
        <f t="shared" si="98"/>
        <v>19.512195121951219</v>
      </c>
      <c r="R835" s="132"/>
      <c r="S835" s="130"/>
      <c r="T835" s="130"/>
      <c r="U835" s="130"/>
      <c r="V835" s="130"/>
      <c r="W835" s="130"/>
      <c r="X835" s="130"/>
      <c r="Y835" s="130"/>
      <c r="Z835" s="130"/>
    </row>
    <row r="836" spans="1:26" ht="15.75" thickBot="1" x14ac:dyDescent="0.3">
      <c r="A836" s="135">
        <v>41994</v>
      </c>
      <c r="B836" s="144">
        <v>1041</v>
      </c>
      <c r="C836" s="137" t="s">
        <v>35</v>
      </c>
      <c r="D836" s="136">
        <v>15</v>
      </c>
      <c r="G836" s="138"/>
      <c r="H836" s="136">
        <v>128</v>
      </c>
      <c r="I836" s="136">
        <v>410</v>
      </c>
      <c r="J836" s="138"/>
      <c r="K836" s="138"/>
      <c r="L836" s="138"/>
      <c r="M836" s="138"/>
      <c r="N836" s="139">
        <v>157</v>
      </c>
      <c r="O836" s="118">
        <f t="shared" si="96"/>
        <v>29</v>
      </c>
      <c r="P836" s="48">
        <f t="shared" si="97"/>
        <v>0.41</v>
      </c>
      <c r="Q836" s="119">
        <f t="shared" si="98"/>
        <v>70.731707317073173</v>
      </c>
      <c r="R836" s="132"/>
      <c r="S836" s="130"/>
      <c r="T836" s="130"/>
      <c r="U836" s="130"/>
      <c r="V836" s="130"/>
      <c r="W836" s="130"/>
      <c r="X836" s="130"/>
      <c r="Y836" s="130"/>
      <c r="Z836" s="130"/>
    </row>
    <row r="837" spans="1:26" ht="15.75" thickBot="1" x14ac:dyDescent="0.3">
      <c r="A837" s="135">
        <v>41994</v>
      </c>
      <c r="B837" s="144">
        <v>1111</v>
      </c>
      <c r="C837" s="137" t="s">
        <v>35</v>
      </c>
      <c r="D837" s="136">
        <v>16</v>
      </c>
      <c r="G837" s="138"/>
      <c r="H837" s="136">
        <v>127</v>
      </c>
      <c r="I837" s="136">
        <v>410</v>
      </c>
      <c r="J837" s="138"/>
      <c r="K837" s="138"/>
      <c r="L837" s="138"/>
      <c r="M837" s="138"/>
      <c r="N837" s="139">
        <v>148</v>
      </c>
      <c r="O837" s="118">
        <f t="shared" si="96"/>
        <v>21</v>
      </c>
      <c r="P837" s="48">
        <f t="shared" si="97"/>
        <v>0.41</v>
      </c>
      <c r="Q837" s="119">
        <f t="shared" si="98"/>
        <v>51.219512195121958</v>
      </c>
      <c r="R837" s="132"/>
      <c r="S837" s="130"/>
      <c r="T837" s="130"/>
      <c r="U837" s="130"/>
      <c r="V837" s="130"/>
      <c r="W837" s="130"/>
      <c r="X837" s="130"/>
      <c r="Y837" s="130"/>
      <c r="Z837" s="130"/>
    </row>
    <row r="838" spans="1:26" ht="15.75" thickBot="1" x14ac:dyDescent="0.3">
      <c r="A838" s="135">
        <v>41994</v>
      </c>
      <c r="B838" s="144">
        <v>1141</v>
      </c>
      <c r="C838" s="137" t="s">
        <v>35</v>
      </c>
      <c r="D838" s="136">
        <v>17</v>
      </c>
      <c r="G838" s="138"/>
      <c r="H838" s="136">
        <v>128</v>
      </c>
      <c r="I838" s="136">
        <v>410</v>
      </c>
      <c r="J838" s="138"/>
      <c r="K838" s="138"/>
      <c r="L838" s="138"/>
      <c r="M838" s="138"/>
      <c r="N838" s="139">
        <v>138</v>
      </c>
      <c r="O838" s="118">
        <f t="shared" si="96"/>
        <v>10</v>
      </c>
      <c r="P838" s="48">
        <f t="shared" si="97"/>
        <v>0.41</v>
      </c>
      <c r="Q838" s="119">
        <f t="shared" si="98"/>
        <v>24.390243902439025</v>
      </c>
      <c r="R838" s="132"/>
      <c r="S838" s="130"/>
      <c r="T838" s="130"/>
      <c r="U838" s="130"/>
      <c r="V838" s="130"/>
      <c r="W838" s="130"/>
      <c r="X838" s="130"/>
      <c r="Y838" s="130"/>
      <c r="Z838" s="130"/>
    </row>
    <row r="839" spans="1:26" ht="15.75" thickBot="1" x14ac:dyDescent="0.3">
      <c r="A839" s="135">
        <v>41994</v>
      </c>
      <c r="B839" s="144">
        <v>1211</v>
      </c>
      <c r="C839" s="137" t="s">
        <v>35</v>
      </c>
      <c r="D839" s="136">
        <v>18</v>
      </c>
      <c r="G839" s="138"/>
      <c r="H839" s="136">
        <v>126</v>
      </c>
      <c r="I839" s="136">
        <v>410</v>
      </c>
      <c r="J839" s="138"/>
      <c r="K839" s="138"/>
      <c r="L839" s="138"/>
      <c r="M839" s="138"/>
      <c r="N839" s="139">
        <v>133</v>
      </c>
      <c r="O839" s="118">
        <f t="shared" si="96"/>
        <v>7</v>
      </c>
      <c r="P839" s="48">
        <f t="shared" si="97"/>
        <v>0.41</v>
      </c>
      <c r="Q839" s="119">
        <f t="shared" si="98"/>
        <v>17.073170731707318</v>
      </c>
      <c r="R839" s="132"/>
      <c r="S839" s="130"/>
      <c r="T839" s="130"/>
      <c r="U839" s="130"/>
      <c r="V839" s="130"/>
      <c r="W839" s="130"/>
      <c r="X839" s="130"/>
      <c r="Y839" s="130"/>
      <c r="Z839" s="130"/>
    </row>
    <row r="840" spans="1:26" ht="15.75" thickBot="1" x14ac:dyDescent="0.3">
      <c r="A840" s="135">
        <v>41994</v>
      </c>
      <c r="B840" s="144">
        <v>1241</v>
      </c>
      <c r="C840" s="137" t="s">
        <v>35</v>
      </c>
      <c r="D840" s="136">
        <v>19</v>
      </c>
      <c r="G840" s="138"/>
      <c r="H840" s="136">
        <v>125</v>
      </c>
      <c r="I840" s="136">
        <v>410</v>
      </c>
      <c r="J840" s="138"/>
      <c r="K840" s="138"/>
      <c r="L840" s="138"/>
      <c r="M840" s="138"/>
      <c r="N840" s="139">
        <v>130</v>
      </c>
      <c r="O840" s="118">
        <f t="shared" si="96"/>
        <v>5</v>
      </c>
      <c r="P840" s="48">
        <f t="shared" si="97"/>
        <v>0.41</v>
      </c>
      <c r="Q840" s="119">
        <f t="shared" si="98"/>
        <v>12.195121951219512</v>
      </c>
      <c r="R840" s="132"/>
      <c r="S840" s="130"/>
      <c r="T840" s="130"/>
      <c r="U840" s="130"/>
      <c r="V840" s="130"/>
      <c r="W840" s="130"/>
      <c r="X840" s="130"/>
      <c r="Y840" s="130"/>
      <c r="Z840" s="130"/>
    </row>
    <row r="841" spans="1:26" ht="15.75" thickBot="1" x14ac:dyDescent="0.3">
      <c r="A841" s="135">
        <v>41994</v>
      </c>
      <c r="B841" s="144">
        <v>1311</v>
      </c>
      <c r="C841" s="137" t="s">
        <v>35</v>
      </c>
      <c r="D841" s="136">
        <v>20</v>
      </c>
      <c r="G841" s="138"/>
      <c r="H841" s="136">
        <v>126</v>
      </c>
      <c r="I841" s="136">
        <v>410</v>
      </c>
      <c r="J841" s="138"/>
      <c r="K841" s="138"/>
      <c r="L841" s="138"/>
      <c r="M841" s="138"/>
      <c r="N841" s="139">
        <v>132</v>
      </c>
      <c r="O841" s="118">
        <f t="shared" si="96"/>
        <v>6</v>
      </c>
      <c r="P841" s="48">
        <f t="shared" si="97"/>
        <v>0.41</v>
      </c>
      <c r="Q841" s="119">
        <f t="shared" si="98"/>
        <v>14.634146341463415</v>
      </c>
      <c r="R841" s="132"/>
      <c r="S841" s="130"/>
      <c r="T841" s="130"/>
      <c r="U841" s="130"/>
      <c r="V841" s="130"/>
      <c r="W841" s="130"/>
      <c r="X841" s="130"/>
      <c r="Y841" s="130"/>
      <c r="Z841" s="130"/>
    </row>
    <row r="842" spans="1:26" ht="15.75" thickBot="1" x14ac:dyDescent="0.3">
      <c r="A842" s="135">
        <v>41994</v>
      </c>
      <c r="B842" s="144">
        <v>1341</v>
      </c>
      <c r="C842" s="137" t="s">
        <v>35</v>
      </c>
      <c r="D842" s="136">
        <v>21</v>
      </c>
      <c r="G842" s="138"/>
      <c r="H842" s="136">
        <v>125</v>
      </c>
      <c r="I842" s="136">
        <v>410</v>
      </c>
      <c r="J842" s="138"/>
      <c r="K842" s="138"/>
      <c r="L842" s="138"/>
      <c r="M842" s="138"/>
      <c r="N842" s="139">
        <v>130</v>
      </c>
      <c r="O842" s="118">
        <f t="shared" si="96"/>
        <v>5</v>
      </c>
      <c r="P842" s="48">
        <f t="shared" si="97"/>
        <v>0.41</v>
      </c>
      <c r="Q842" s="119">
        <f t="shared" si="98"/>
        <v>12.195121951219512</v>
      </c>
      <c r="R842" s="132"/>
      <c r="S842" s="130"/>
      <c r="T842" s="130"/>
      <c r="U842" s="130"/>
      <c r="V842" s="130"/>
      <c r="W842" s="130"/>
      <c r="X842" s="130"/>
      <c r="Y842" s="130"/>
      <c r="Z842" s="130"/>
    </row>
    <row r="843" spans="1:26" ht="15.75" thickBot="1" x14ac:dyDescent="0.3">
      <c r="A843" s="135">
        <v>41994</v>
      </c>
      <c r="B843" s="144">
        <v>1411</v>
      </c>
      <c r="C843" s="137" t="s">
        <v>35</v>
      </c>
      <c r="D843" s="136">
        <v>22</v>
      </c>
      <c r="G843" s="138"/>
      <c r="H843" s="136">
        <v>126</v>
      </c>
      <c r="I843" s="136">
        <v>410</v>
      </c>
      <c r="J843" s="138"/>
      <c r="K843" s="138"/>
      <c r="L843" s="138"/>
      <c r="M843" s="138"/>
      <c r="N843" s="139">
        <v>135</v>
      </c>
      <c r="O843" s="118">
        <f t="shared" si="96"/>
        <v>9</v>
      </c>
      <c r="P843" s="48">
        <f t="shared" si="97"/>
        <v>0.41</v>
      </c>
      <c r="Q843" s="119">
        <f t="shared" si="98"/>
        <v>21.951219512195124</v>
      </c>
      <c r="R843" s="132"/>
      <c r="S843" s="130"/>
      <c r="T843" s="130"/>
      <c r="U843" s="130"/>
      <c r="V843" s="130"/>
      <c r="W843" s="130"/>
      <c r="X843" s="130"/>
      <c r="Y843" s="130"/>
      <c r="Z843" s="130"/>
    </row>
    <row r="844" spans="1:26" ht="15.75" thickBot="1" x14ac:dyDescent="0.3">
      <c r="A844" s="135">
        <v>41994</v>
      </c>
      <c r="B844" s="144">
        <v>1441</v>
      </c>
      <c r="C844" s="137" t="s">
        <v>35</v>
      </c>
      <c r="D844" s="136">
        <v>23</v>
      </c>
      <c r="G844" s="138"/>
      <c r="H844" s="136">
        <v>125</v>
      </c>
      <c r="I844" s="136">
        <v>410</v>
      </c>
      <c r="J844" s="138"/>
      <c r="K844" s="138"/>
      <c r="L844" s="138"/>
      <c r="M844" s="138"/>
      <c r="N844" s="139">
        <v>132</v>
      </c>
      <c r="O844" s="118">
        <f t="shared" si="96"/>
        <v>7</v>
      </c>
      <c r="P844" s="48">
        <f t="shared" si="97"/>
        <v>0.41</v>
      </c>
      <c r="Q844" s="119">
        <f t="shared" si="98"/>
        <v>17.073170731707318</v>
      </c>
      <c r="R844" s="132"/>
      <c r="S844" s="130"/>
      <c r="T844" s="130"/>
      <c r="U844" s="130"/>
      <c r="V844" s="130"/>
      <c r="W844" s="130"/>
      <c r="X844" s="130"/>
      <c r="Y844" s="130"/>
      <c r="Z844" s="130"/>
    </row>
    <row r="845" spans="1:26" ht="15.75" thickBot="1" x14ac:dyDescent="0.3">
      <c r="A845" s="135">
        <v>41994</v>
      </c>
      <c r="B845" s="144">
        <v>1511</v>
      </c>
      <c r="C845" s="137" t="s">
        <v>35</v>
      </c>
      <c r="D845" s="136">
        <v>24</v>
      </c>
      <c r="G845" s="138"/>
      <c r="H845" s="136">
        <v>123</v>
      </c>
      <c r="I845" s="136">
        <v>410</v>
      </c>
      <c r="J845" s="138"/>
      <c r="K845" s="138"/>
      <c r="L845" s="138"/>
      <c r="M845" s="138"/>
      <c r="N845" s="139">
        <v>133</v>
      </c>
      <c r="O845" s="118">
        <f t="shared" si="96"/>
        <v>10</v>
      </c>
      <c r="P845" s="48">
        <f t="shared" si="97"/>
        <v>0.41</v>
      </c>
      <c r="Q845" s="119">
        <f t="shared" si="98"/>
        <v>24.390243902439025</v>
      </c>
      <c r="R845" s="132"/>
      <c r="S845" s="130"/>
      <c r="T845" s="130"/>
      <c r="U845" s="130"/>
      <c r="V845" s="130"/>
      <c r="W845" s="130"/>
      <c r="X845" s="130"/>
      <c r="Y845" s="130"/>
      <c r="Z845" s="130"/>
    </row>
    <row r="846" spans="1:26" ht="15.75" thickBot="1" x14ac:dyDescent="0.3">
      <c r="A846" s="135">
        <v>41994</v>
      </c>
      <c r="B846" s="144">
        <v>1115</v>
      </c>
      <c r="C846" s="137" t="s">
        <v>18</v>
      </c>
      <c r="D846" s="136">
        <v>1</v>
      </c>
      <c r="G846" s="138"/>
      <c r="H846" s="136">
        <v>125</v>
      </c>
      <c r="I846" s="136">
        <v>500</v>
      </c>
      <c r="J846" s="138"/>
      <c r="K846" s="138"/>
      <c r="L846" s="138"/>
      <c r="M846" s="138"/>
      <c r="N846" s="139">
        <v>151</v>
      </c>
      <c r="O846" s="118">
        <f t="shared" si="96"/>
        <v>26</v>
      </c>
      <c r="P846" s="48">
        <f t="shared" si="97"/>
        <v>0.5</v>
      </c>
      <c r="Q846" s="119">
        <f t="shared" si="98"/>
        <v>52</v>
      </c>
      <c r="R846" s="132"/>
      <c r="S846" s="130"/>
      <c r="T846" s="130"/>
      <c r="U846" s="130"/>
      <c r="V846" s="130"/>
      <c r="W846" s="130"/>
      <c r="X846" s="130"/>
      <c r="Y846" s="130"/>
      <c r="Z846" s="130"/>
    </row>
    <row r="847" spans="1:26" ht="15.75" thickBot="1" x14ac:dyDescent="0.3">
      <c r="A847" s="135">
        <v>41994</v>
      </c>
      <c r="B847" s="144">
        <v>1810</v>
      </c>
      <c r="C847" s="137" t="s">
        <v>18</v>
      </c>
      <c r="D847" s="136">
        <v>2</v>
      </c>
      <c r="G847" s="138"/>
      <c r="H847" s="136">
        <v>129</v>
      </c>
      <c r="I847" s="136">
        <v>525</v>
      </c>
      <c r="J847" s="138"/>
      <c r="K847" s="138"/>
      <c r="L847" s="138"/>
      <c r="M847" s="138"/>
      <c r="N847" s="139">
        <v>157</v>
      </c>
      <c r="O847" s="118">
        <f t="shared" si="96"/>
        <v>28</v>
      </c>
      <c r="P847" s="48">
        <f t="shared" si="97"/>
        <v>0.52500000000000002</v>
      </c>
      <c r="Q847" s="119">
        <f t="shared" si="98"/>
        <v>53.333333333333329</v>
      </c>
      <c r="R847" s="132"/>
      <c r="S847" s="130"/>
      <c r="T847" s="130"/>
      <c r="U847" s="130"/>
      <c r="V847" s="130"/>
      <c r="W847" s="130"/>
      <c r="X847" s="130"/>
      <c r="Y847" s="130"/>
      <c r="Z847" s="130"/>
    </row>
    <row r="848" spans="1:26" ht="15.75" thickBot="1" x14ac:dyDescent="0.3">
      <c r="A848" s="135">
        <v>41994</v>
      </c>
      <c r="B848" s="144">
        <v>1825</v>
      </c>
      <c r="C848" s="137" t="s">
        <v>67</v>
      </c>
      <c r="D848" s="136">
        <v>3</v>
      </c>
      <c r="G848" s="138"/>
      <c r="H848" s="136">
        <v>127</v>
      </c>
      <c r="I848" s="136">
        <v>525</v>
      </c>
      <c r="J848" s="138"/>
      <c r="K848" s="138"/>
      <c r="L848" s="138"/>
      <c r="M848" s="138"/>
      <c r="N848" s="139">
        <v>137</v>
      </c>
      <c r="O848" s="118">
        <f t="shared" si="96"/>
        <v>10</v>
      </c>
      <c r="P848" s="48">
        <f t="shared" si="97"/>
        <v>0.52500000000000002</v>
      </c>
      <c r="Q848" s="119">
        <f t="shared" si="98"/>
        <v>19.047619047619047</v>
      </c>
      <c r="R848" s="132"/>
      <c r="S848" s="130"/>
      <c r="T848" s="130"/>
      <c r="U848" s="130"/>
      <c r="V848" s="130"/>
      <c r="W848" s="130"/>
      <c r="X848" s="130"/>
      <c r="Y848" s="130"/>
      <c r="Z848" s="130"/>
    </row>
    <row r="849" spans="1:26" ht="15.75" thickBot="1" x14ac:dyDescent="0.3">
      <c r="A849" s="135">
        <v>41995</v>
      </c>
      <c r="B849" s="144">
        <v>930</v>
      </c>
      <c r="C849" s="137" t="s">
        <v>18</v>
      </c>
      <c r="D849" s="136">
        <v>4</v>
      </c>
      <c r="G849" s="138"/>
      <c r="H849" s="136">
        <v>126</v>
      </c>
      <c r="I849" s="136">
        <v>525</v>
      </c>
      <c r="J849" s="138"/>
      <c r="K849" s="138"/>
      <c r="L849" s="138"/>
      <c r="M849" s="138"/>
      <c r="N849" s="139">
        <v>135</v>
      </c>
      <c r="O849" s="118">
        <f t="shared" si="96"/>
        <v>9</v>
      </c>
      <c r="P849" s="48">
        <f t="shared" si="97"/>
        <v>0.52500000000000002</v>
      </c>
      <c r="Q849" s="119">
        <f t="shared" si="98"/>
        <v>17.142857142857142</v>
      </c>
      <c r="R849" s="132"/>
      <c r="S849" s="130"/>
      <c r="T849" s="130"/>
      <c r="U849" s="130"/>
      <c r="V849" s="130"/>
      <c r="W849" s="130"/>
      <c r="X849" s="130"/>
      <c r="Y849" s="130"/>
      <c r="Z849" s="130"/>
    </row>
    <row r="850" spans="1:26" ht="15.75" thickBot="1" x14ac:dyDescent="0.3">
      <c r="A850" s="135">
        <v>41995</v>
      </c>
      <c r="B850" s="144">
        <v>945</v>
      </c>
      <c r="C850" s="137" t="s">
        <v>65</v>
      </c>
      <c r="D850" s="136">
        <v>5</v>
      </c>
      <c r="G850" s="138"/>
      <c r="H850" s="136">
        <v>126</v>
      </c>
      <c r="I850" s="136">
        <v>510</v>
      </c>
      <c r="J850" s="138"/>
      <c r="K850" s="138"/>
      <c r="L850" s="138"/>
      <c r="M850" s="138"/>
      <c r="N850" s="139">
        <v>141</v>
      </c>
      <c r="O850" s="118">
        <f t="shared" si="96"/>
        <v>15</v>
      </c>
      <c r="P850" s="48">
        <f t="shared" si="97"/>
        <v>0.51</v>
      </c>
      <c r="Q850" s="119">
        <f t="shared" si="98"/>
        <v>29.411764705882351</v>
      </c>
      <c r="R850" s="132"/>
      <c r="S850" s="130"/>
      <c r="T850" s="130"/>
      <c r="U850" s="130"/>
      <c r="V850" s="130"/>
      <c r="W850" s="130"/>
      <c r="X850" s="130"/>
      <c r="Y850" s="130"/>
      <c r="Z850" s="130"/>
    </row>
    <row r="851" spans="1:26" ht="15.75" thickBot="1" x14ac:dyDescent="0.3">
      <c r="A851" s="135">
        <v>41995</v>
      </c>
      <c r="B851" s="144">
        <v>1055</v>
      </c>
      <c r="C851" s="137" t="s">
        <v>65</v>
      </c>
      <c r="D851" s="136">
        <v>6</v>
      </c>
      <c r="G851" s="138"/>
      <c r="H851" s="136">
        <v>126</v>
      </c>
      <c r="I851" s="136">
        <v>510</v>
      </c>
      <c r="J851" s="138"/>
      <c r="K851" s="138"/>
      <c r="L851" s="138"/>
      <c r="M851" s="138"/>
      <c r="N851" s="139">
        <v>130</v>
      </c>
      <c r="O851" s="118">
        <f t="shared" si="96"/>
        <v>4</v>
      </c>
      <c r="P851" s="48">
        <f t="shared" si="97"/>
        <v>0.51</v>
      </c>
      <c r="Q851" s="119">
        <f t="shared" si="98"/>
        <v>7.8431372549019605</v>
      </c>
      <c r="R851" s="132"/>
      <c r="S851" s="130"/>
      <c r="T851" s="130"/>
      <c r="U851" s="130"/>
      <c r="V851" s="130"/>
      <c r="W851" s="130"/>
      <c r="X851" s="130"/>
      <c r="Y851" s="130"/>
      <c r="Z851" s="130"/>
    </row>
    <row r="852" spans="1:26" ht="15.75" thickBot="1" x14ac:dyDescent="0.3">
      <c r="A852" s="135">
        <v>41995</v>
      </c>
      <c r="B852" s="144">
        <v>1145</v>
      </c>
      <c r="C852" s="137" t="s">
        <v>18</v>
      </c>
      <c r="D852" s="136">
        <v>7</v>
      </c>
      <c r="G852" s="138"/>
      <c r="H852" s="136">
        <v>126</v>
      </c>
      <c r="I852" s="136">
        <v>510</v>
      </c>
      <c r="J852" s="138"/>
      <c r="K852" s="138"/>
      <c r="L852" s="138"/>
      <c r="M852" s="138"/>
      <c r="N852" s="139">
        <v>130</v>
      </c>
      <c r="O852" s="118">
        <f t="shared" si="96"/>
        <v>4</v>
      </c>
      <c r="P852" s="48">
        <f t="shared" si="97"/>
        <v>0.51</v>
      </c>
      <c r="Q852" s="119">
        <f t="shared" si="98"/>
        <v>7.8431372549019605</v>
      </c>
      <c r="R852" s="132"/>
      <c r="S852" s="130"/>
      <c r="T852" s="130"/>
      <c r="U852" s="130"/>
      <c r="V852" s="130"/>
      <c r="W852" s="130"/>
      <c r="X852" s="130"/>
      <c r="Y852" s="130"/>
      <c r="Z852" s="130"/>
    </row>
    <row r="853" spans="1:26" ht="15.75" thickBot="1" x14ac:dyDescent="0.3">
      <c r="A853" s="135">
        <v>41995</v>
      </c>
      <c r="B853" s="144">
        <v>1410</v>
      </c>
      <c r="C853" s="137" t="s">
        <v>67</v>
      </c>
      <c r="D853" s="136">
        <v>8</v>
      </c>
      <c r="G853" s="138"/>
      <c r="H853" s="136">
        <v>128</v>
      </c>
      <c r="I853" s="136">
        <v>500</v>
      </c>
      <c r="J853" s="138"/>
      <c r="K853" s="138"/>
      <c r="L853" s="138"/>
      <c r="M853" s="138"/>
      <c r="N853" s="139">
        <v>128</v>
      </c>
      <c r="O853" s="118">
        <f t="shared" si="96"/>
        <v>0</v>
      </c>
      <c r="P853" s="48">
        <f t="shared" si="97"/>
        <v>0.5</v>
      </c>
      <c r="Q853" s="119">
        <f t="shared" si="98"/>
        <v>0</v>
      </c>
      <c r="R853" s="132"/>
      <c r="S853" s="130"/>
      <c r="T853" s="130"/>
      <c r="U853" s="130"/>
      <c r="V853" s="130"/>
      <c r="W853" s="130"/>
      <c r="X853" s="130"/>
      <c r="Y853" s="130"/>
      <c r="Z853" s="130"/>
    </row>
    <row r="854" spans="1:26" x14ac:dyDescent="0.25">
      <c r="A854" s="140">
        <v>41995</v>
      </c>
      <c r="B854" s="146">
        <v>1020</v>
      </c>
      <c r="C854" s="139" t="s">
        <v>35</v>
      </c>
      <c r="D854" s="139">
        <v>1</v>
      </c>
      <c r="H854" s="139">
        <v>128</v>
      </c>
      <c r="I854" s="139">
        <v>400</v>
      </c>
      <c r="N854" s="139">
        <v>153</v>
      </c>
      <c r="O854" s="118">
        <f t="shared" si="96"/>
        <v>25</v>
      </c>
      <c r="P854" s="48">
        <f t="shared" si="97"/>
        <v>0.4</v>
      </c>
      <c r="Q854" s="119">
        <f t="shared" si="98"/>
        <v>62.5</v>
      </c>
    </row>
    <row r="855" spans="1:26" x14ac:dyDescent="0.25">
      <c r="A855" s="140">
        <v>41995</v>
      </c>
      <c r="B855" s="146">
        <v>1050</v>
      </c>
      <c r="C855" s="139" t="s">
        <v>35</v>
      </c>
      <c r="D855" s="139">
        <v>2</v>
      </c>
      <c r="H855" s="139">
        <v>130</v>
      </c>
      <c r="I855" s="139">
        <v>400</v>
      </c>
      <c r="N855" s="139">
        <v>135</v>
      </c>
      <c r="O855" s="118">
        <f t="shared" si="96"/>
        <v>5</v>
      </c>
      <c r="P855" s="48">
        <f t="shared" si="97"/>
        <v>0.4</v>
      </c>
      <c r="Q855" s="119">
        <f t="shared" si="98"/>
        <v>12.5</v>
      </c>
    </row>
    <row r="856" spans="1:26" x14ac:dyDescent="0.25">
      <c r="A856" s="140">
        <v>41995</v>
      </c>
      <c r="B856" s="146">
        <v>1120</v>
      </c>
      <c r="C856" s="139" t="s">
        <v>35</v>
      </c>
      <c r="D856" s="139">
        <v>3</v>
      </c>
      <c r="H856" s="139">
        <v>128</v>
      </c>
      <c r="I856" s="139">
        <v>400</v>
      </c>
      <c r="N856" s="139">
        <v>134</v>
      </c>
      <c r="O856" s="118">
        <f t="shared" si="96"/>
        <v>6</v>
      </c>
      <c r="P856" s="48">
        <f t="shared" si="97"/>
        <v>0.4</v>
      </c>
      <c r="Q856" s="119">
        <f t="shared" si="98"/>
        <v>15</v>
      </c>
    </row>
    <row r="857" spans="1:26" x14ac:dyDescent="0.25">
      <c r="A857" s="140">
        <v>41995</v>
      </c>
      <c r="B857" s="146">
        <v>1150</v>
      </c>
      <c r="C857" s="139" t="s">
        <v>35</v>
      </c>
      <c r="D857" s="139">
        <v>4</v>
      </c>
      <c r="H857" s="139">
        <v>127</v>
      </c>
      <c r="I857" s="139">
        <v>400</v>
      </c>
      <c r="N857" s="139">
        <v>132</v>
      </c>
      <c r="O857" s="118">
        <f t="shared" si="96"/>
        <v>5</v>
      </c>
      <c r="P857" s="48">
        <f t="shared" si="97"/>
        <v>0.4</v>
      </c>
      <c r="Q857" s="119">
        <f t="shared" si="98"/>
        <v>12.5</v>
      </c>
    </row>
    <row r="858" spans="1:26" x14ac:dyDescent="0.25">
      <c r="A858" s="140">
        <v>41995</v>
      </c>
      <c r="B858" s="146">
        <v>1220</v>
      </c>
      <c r="C858" s="139" t="s">
        <v>35</v>
      </c>
      <c r="D858" s="139">
        <v>5</v>
      </c>
      <c r="H858" s="139">
        <v>128</v>
      </c>
      <c r="I858" s="139">
        <v>400</v>
      </c>
      <c r="N858" s="139">
        <v>128</v>
      </c>
      <c r="O858" s="118">
        <f t="shared" si="96"/>
        <v>0</v>
      </c>
      <c r="P858" s="48">
        <f t="shared" si="97"/>
        <v>0.4</v>
      </c>
      <c r="Q858" s="119">
        <f t="shared" si="98"/>
        <v>0</v>
      </c>
    </row>
    <row r="859" spans="1:26" x14ac:dyDescent="0.25">
      <c r="A859" s="140">
        <v>41995</v>
      </c>
      <c r="B859" s="146">
        <v>1250</v>
      </c>
      <c r="C859" s="139" t="s">
        <v>35</v>
      </c>
      <c r="D859" s="139">
        <v>6</v>
      </c>
      <c r="H859" s="139">
        <v>128</v>
      </c>
      <c r="I859" s="139">
        <v>400</v>
      </c>
      <c r="N859" s="139">
        <v>134</v>
      </c>
      <c r="O859" s="118">
        <f t="shared" si="96"/>
        <v>6</v>
      </c>
      <c r="P859" s="48">
        <f t="shared" si="97"/>
        <v>0.4</v>
      </c>
      <c r="Q859" s="119">
        <f t="shared" si="98"/>
        <v>15</v>
      </c>
    </row>
    <row r="860" spans="1:26" x14ac:dyDescent="0.25">
      <c r="A860" s="140">
        <v>41995</v>
      </c>
      <c r="B860" s="146">
        <v>1320</v>
      </c>
      <c r="C860" s="139" t="s">
        <v>35</v>
      </c>
      <c r="D860" s="139">
        <v>7</v>
      </c>
      <c r="H860" s="139">
        <v>129</v>
      </c>
      <c r="I860" s="139">
        <v>400</v>
      </c>
      <c r="N860" s="139">
        <v>132</v>
      </c>
      <c r="O860" s="118">
        <f t="shared" si="96"/>
        <v>3</v>
      </c>
      <c r="P860" s="48">
        <f t="shared" si="97"/>
        <v>0.4</v>
      </c>
      <c r="Q860" s="119">
        <f t="shared" si="98"/>
        <v>7.5</v>
      </c>
    </row>
    <row r="861" spans="1:26" x14ac:dyDescent="0.25">
      <c r="A861" s="140">
        <v>41995</v>
      </c>
      <c r="B861" s="146">
        <v>1350</v>
      </c>
      <c r="C861" s="139" t="s">
        <v>35</v>
      </c>
      <c r="D861" s="139">
        <v>8</v>
      </c>
      <c r="H861" s="139">
        <v>127</v>
      </c>
      <c r="I861" s="139">
        <v>400</v>
      </c>
      <c r="N861" s="139">
        <v>133</v>
      </c>
      <c r="O861" s="118">
        <f t="shared" si="96"/>
        <v>6</v>
      </c>
      <c r="P861" s="48">
        <f t="shared" si="97"/>
        <v>0.4</v>
      </c>
      <c r="Q861" s="119">
        <f t="shared" si="98"/>
        <v>15</v>
      </c>
    </row>
    <row r="862" spans="1:26" x14ac:dyDescent="0.25">
      <c r="A862" s="140">
        <v>41995</v>
      </c>
      <c r="B862" s="146">
        <v>1420</v>
      </c>
      <c r="C862" s="139" t="s">
        <v>35</v>
      </c>
      <c r="D862" s="139">
        <v>9</v>
      </c>
      <c r="H862" s="139">
        <v>127</v>
      </c>
      <c r="I862" s="139">
        <v>400</v>
      </c>
      <c r="N862" s="139">
        <v>130</v>
      </c>
      <c r="O862" s="118">
        <f t="shared" si="96"/>
        <v>3</v>
      </c>
      <c r="P862" s="48">
        <f t="shared" si="97"/>
        <v>0.4</v>
      </c>
      <c r="Q862" s="119">
        <f t="shared" si="98"/>
        <v>7.5</v>
      </c>
    </row>
    <row r="863" spans="1:26" x14ac:dyDescent="0.25">
      <c r="A863" s="140">
        <v>41995</v>
      </c>
      <c r="B863" s="146">
        <v>1450</v>
      </c>
      <c r="C863" s="139" t="s">
        <v>35</v>
      </c>
      <c r="D863" s="139">
        <v>10</v>
      </c>
      <c r="H863" s="139">
        <v>129</v>
      </c>
      <c r="I863" s="139">
        <v>400</v>
      </c>
      <c r="N863" s="139">
        <v>132</v>
      </c>
      <c r="O863" s="118">
        <f t="shared" si="96"/>
        <v>3</v>
      </c>
      <c r="P863" s="48">
        <f t="shared" si="97"/>
        <v>0.4</v>
      </c>
      <c r="Q863" s="119">
        <f t="shared" si="98"/>
        <v>7.5</v>
      </c>
    </row>
    <row r="864" spans="1:26" x14ac:dyDescent="0.25">
      <c r="A864" s="140">
        <v>41995</v>
      </c>
      <c r="B864" s="146">
        <v>1520</v>
      </c>
      <c r="C864" s="139" t="s">
        <v>35</v>
      </c>
      <c r="D864" s="139">
        <v>11</v>
      </c>
      <c r="H864" s="139">
        <v>127</v>
      </c>
      <c r="I864" s="139">
        <v>400</v>
      </c>
      <c r="N864" s="139">
        <v>129</v>
      </c>
      <c r="O864" s="118">
        <f t="shared" si="96"/>
        <v>2</v>
      </c>
      <c r="P864" s="48">
        <f t="shared" si="97"/>
        <v>0.4</v>
      </c>
      <c r="Q864" s="119">
        <f t="shared" si="98"/>
        <v>5</v>
      </c>
    </row>
    <row r="865" spans="1:17" x14ac:dyDescent="0.25">
      <c r="A865" s="140">
        <v>41995</v>
      </c>
      <c r="B865" s="146">
        <v>1550</v>
      </c>
      <c r="C865" s="139" t="s">
        <v>35</v>
      </c>
      <c r="D865" s="139">
        <v>12</v>
      </c>
      <c r="H865" s="139">
        <v>129</v>
      </c>
      <c r="I865" s="139">
        <v>400</v>
      </c>
      <c r="N865" s="139">
        <v>131</v>
      </c>
      <c r="O865" s="118">
        <f t="shared" si="96"/>
        <v>2</v>
      </c>
      <c r="P865" s="48">
        <f t="shared" si="97"/>
        <v>0.4</v>
      </c>
      <c r="Q865" s="119">
        <f t="shared" si="98"/>
        <v>5</v>
      </c>
    </row>
    <row r="866" spans="1:17" x14ac:dyDescent="0.25">
      <c r="A866" s="140">
        <v>41995</v>
      </c>
      <c r="B866" s="146">
        <v>1620</v>
      </c>
      <c r="C866" s="139" t="s">
        <v>35</v>
      </c>
      <c r="D866" s="139">
        <v>13</v>
      </c>
      <c r="H866" s="139">
        <v>126</v>
      </c>
      <c r="I866" s="139">
        <v>400</v>
      </c>
      <c r="N866" s="139">
        <v>129</v>
      </c>
      <c r="O866" s="118">
        <f t="shared" si="96"/>
        <v>3</v>
      </c>
      <c r="P866" s="48">
        <f t="shared" si="97"/>
        <v>0.4</v>
      </c>
      <c r="Q866" s="119">
        <f t="shared" si="98"/>
        <v>7.5</v>
      </c>
    </row>
    <row r="867" spans="1:17" x14ac:dyDescent="0.25">
      <c r="A867" s="140">
        <v>41996</v>
      </c>
      <c r="B867" s="146">
        <v>730</v>
      </c>
      <c r="C867" s="139" t="s">
        <v>18</v>
      </c>
      <c r="D867" s="139">
        <v>82</v>
      </c>
      <c r="H867" s="139">
        <v>129</v>
      </c>
      <c r="I867" s="139">
        <v>500</v>
      </c>
      <c r="N867" s="139">
        <v>132</v>
      </c>
      <c r="O867" s="118">
        <f t="shared" si="96"/>
        <v>3</v>
      </c>
      <c r="P867" s="48">
        <f t="shared" si="97"/>
        <v>0.5</v>
      </c>
      <c r="Q867" s="119">
        <f t="shared" si="98"/>
        <v>6</v>
      </c>
    </row>
    <row r="868" spans="1:17" x14ac:dyDescent="0.25">
      <c r="A868" s="140">
        <v>41999</v>
      </c>
      <c r="B868" s="146">
        <v>1600</v>
      </c>
      <c r="C868" s="139" t="s">
        <v>18</v>
      </c>
      <c r="D868" s="139">
        <v>1</v>
      </c>
      <c r="H868" s="139">
        <v>129</v>
      </c>
      <c r="I868" s="139">
        <v>525</v>
      </c>
      <c r="N868" s="139">
        <v>130</v>
      </c>
      <c r="O868" s="118">
        <f t="shared" si="96"/>
        <v>1</v>
      </c>
      <c r="P868" s="48">
        <f t="shared" si="97"/>
        <v>0.52500000000000002</v>
      </c>
      <c r="Q868" s="119">
        <f t="shared" si="98"/>
        <v>1.9047619047619047</v>
      </c>
    </row>
    <row r="869" spans="1:17" x14ac:dyDescent="0.25">
      <c r="A869" s="140">
        <v>41999</v>
      </c>
      <c r="B869" s="146">
        <v>1630</v>
      </c>
      <c r="C869" s="139" t="s">
        <v>67</v>
      </c>
      <c r="D869" s="139">
        <v>2</v>
      </c>
      <c r="H869" s="139">
        <v>128</v>
      </c>
      <c r="I869" s="139">
        <v>525</v>
      </c>
      <c r="N869" s="139">
        <v>129</v>
      </c>
      <c r="O869" s="118">
        <f t="shared" si="96"/>
        <v>1</v>
      </c>
      <c r="P869" s="48">
        <f t="shared" si="97"/>
        <v>0.52500000000000002</v>
      </c>
      <c r="Q869" s="119">
        <f t="shared" si="98"/>
        <v>1.9047619047619047</v>
      </c>
    </row>
    <row r="870" spans="1:17" x14ac:dyDescent="0.25">
      <c r="A870" s="140">
        <v>42000</v>
      </c>
      <c r="B870" s="146">
        <v>1815</v>
      </c>
      <c r="C870" s="139" t="s">
        <v>101</v>
      </c>
      <c r="D870" s="139">
        <v>1</v>
      </c>
      <c r="H870" s="139">
        <v>129</v>
      </c>
      <c r="I870" s="139">
        <v>450</v>
      </c>
      <c r="N870" s="139">
        <v>1053</v>
      </c>
      <c r="O870" s="118">
        <f t="shared" si="96"/>
        <v>924</v>
      </c>
      <c r="P870" s="48">
        <f t="shared" si="97"/>
        <v>0.45</v>
      </c>
      <c r="Q870" s="119">
        <f t="shared" si="98"/>
        <v>2053.3333333333335</v>
      </c>
    </row>
    <row r="871" spans="1:17" x14ac:dyDescent="0.25">
      <c r="A871" s="140">
        <v>42000</v>
      </c>
      <c r="B871" s="146">
        <v>1900</v>
      </c>
      <c r="C871" s="139" t="s">
        <v>101</v>
      </c>
      <c r="D871" s="139">
        <v>2</v>
      </c>
      <c r="H871" s="139">
        <v>127</v>
      </c>
      <c r="I871" s="139">
        <v>450</v>
      </c>
      <c r="N871" s="139">
        <v>140</v>
      </c>
      <c r="O871" s="118">
        <f t="shared" si="96"/>
        <v>13</v>
      </c>
      <c r="P871" s="48">
        <f t="shared" si="97"/>
        <v>0.45</v>
      </c>
      <c r="Q871" s="119">
        <f t="shared" si="98"/>
        <v>28.888888888888889</v>
      </c>
    </row>
    <row r="872" spans="1:17" x14ac:dyDescent="0.25">
      <c r="A872" s="140">
        <v>42000</v>
      </c>
      <c r="B872" s="146">
        <v>2115</v>
      </c>
      <c r="C872" s="139" t="s">
        <v>101</v>
      </c>
      <c r="D872" s="139">
        <v>5</v>
      </c>
      <c r="H872" s="139">
        <v>129</v>
      </c>
      <c r="I872" s="139">
        <v>450</v>
      </c>
      <c r="N872" s="139">
        <v>130</v>
      </c>
      <c r="O872" s="118">
        <f t="shared" si="96"/>
        <v>1</v>
      </c>
      <c r="P872" s="48">
        <f t="shared" si="97"/>
        <v>0.45</v>
      </c>
      <c r="Q872" s="119">
        <f t="shared" si="98"/>
        <v>2.2222222222222223</v>
      </c>
    </row>
    <row r="873" spans="1:17" x14ac:dyDescent="0.25">
      <c r="A873" s="140">
        <v>42001</v>
      </c>
      <c r="B873" s="146">
        <v>15</v>
      </c>
      <c r="C873" s="139" t="s">
        <v>101</v>
      </c>
      <c r="D873" s="139">
        <v>9</v>
      </c>
      <c r="H873" s="139">
        <v>128</v>
      </c>
      <c r="I873" s="139">
        <v>450</v>
      </c>
      <c r="N873" s="139">
        <v>130</v>
      </c>
      <c r="O873" s="118">
        <f t="shared" si="96"/>
        <v>2</v>
      </c>
      <c r="P873" s="48">
        <f t="shared" si="97"/>
        <v>0.45</v>
      </c>
      <c r="Q873" s="119">
        <f t="shared" si="98"/>
        <v>4.4444444444444446</v>
      </c>
    </row>
    <row r="874" spans="1:17" x14ac:dyDescent="0.25">
      <c r="A874" s="140">
        <v>42001</v>
      </c>
      <c r="B874" s="146">
        <v>400</v>
      </c>
      <c r="C874" s="139" t="s">
        <v>101</v>
      </c>
      <c r="D874" s="139">
        <v>14</v>
      </c>
      <c r="H874" s="139">
        <v>128</v>
      </c>
      <c r="I874" s="139">
        <v>450</v>
      </c>
      <c r="N874" s="139">
        <v>128</v>
      </c>
      <c r="O874" s="118">
        <f t="shared" si="96"/>
        <v>0</v>
      </c>
      <c r="P874" s="48">
        <f t="shared" si="97"/>
        <v>0.45</v>
      </c>
      <c r="Q874" s="119">
        <f t="shared" si="98"/>
        <v>0</v>
      </c>
    </row>
    <row r="875" spans="1:17" x14ac:dyDescent="0.25">
      <c r="A875" s="140">
        <v>42001</v>
      </c>
      <c r="B875" s="146">
        <v>615</v>
      </c>
      <c r="C875" s="139" t="s">
        <v>101</v>
      </c>
      <c r="D875" s="139">
        <v>17</v>
      </c>
      <c r="H875" s="139">
        <v>125</v>
      </c>
      <c r="I875" s="139">
        <v>450</v>
      </c>
      <c r="N875" s="139">
        <v>127</v>
      </c>
      <c r="O875" s="118">
        <f t="shared" si="96"/>
        <v>2</v>
      </c>
      <c r="P875" s="48">
        <f t="shared" si="97"/>
        <v>0.45</v>
      </c>
      <c r="Q875" s="119">
        <f t="shared" si="98"/>
        <v>4.4444444444444446</v>
      </c>
    </row>
    <row r="876" spans="1:17" x14ac:dyDescent="0.25">
      <c r="A876" s="140">
        <v>42001</v>
      </c>
      <c r="B876" s="146">
        <v>915</v>
      </c>
      <c r="C876" s="139" t="s">
        <v>101</v>
      </c>
      <c r="D876" s="139">
        <v>21</v>
      </c>
      <c r="H876" s="139">
        <v>127</v>
      </c>
      <c r="I876" s="139">
        <v>450</v>
      </c>
      <c r="N876" s="139">
        <v>128</v>
      </c>
      <c r="O876" s="118">
        <f t="shared" si="96"/>
        <v>1</v>
      </c>
      <c r="P876" s="48">
        <f t="shared" si="97"/>
        <v>0.45</v>
      </c>
      <c r="Q876" s="119">
        <f t="shared" si="98"/>
        <v>2.2222222222222223</v>
      </c>
    </row>
    <row r="877" spans="1:17" x14ac:dyDescent="0.25">
      <c r="A877" s="140">
        <v>42001</v>
      </c>
      <c r="B877" s="146">
        <v>1130</v>
      </c>
      <c r="C877" s="139" t="s">
        <v>101</v>
      </c>
      <c r="D877" s="139">
        <v>24</v>
      </c>
      <c r="H877" s="139">
        <v>127</v>
      </c>
      <c r="I877" s="139">
        <v>525</v>
      </c>
      <c r="N877" s="139">
        <v>127</v>
      </c>
      <c r="O877" s="118">
        <f t="shared" si="96"/>
        <v>0</v>
      </c>
      <c r="P877" s="48">
        <f t="shared" si="97"/>
        <v>0.52500000000000002</v>
      </c>
      <c r="Q877" s="119">
        <f t="shared" si="98"/>
        <v>0</v>
      </c>
    </row>
    <row r="878" spans="1:17" x14ac:dyDescent="0.25">
      <c r="A878" s="140">
        <v>42002</v>
      </c>
      <c r="B878" s="146">
        <v>1120</v>
      </c>
      <c r="C878" s="139" t="s">
        <v>16</v>
      </c>
      <c r="D878" s="139">
        <v>1</v>
      </c>
      <c r="H878" s="139">
        <v>128</v>
      </c>
      <c r="I878" s="139">
        <v>450</v>
      </c>
      <c r="N878" s="139">
        <v>128</v>
      </c>
      <c r="O878" s="118">
        <f t="shared" ref="O878:O941" si="99">N878-H878</f>
        <v>0</v>
      </c>
      <c r="P878" s="48">
        <f t="shared" ref="P878:P941" si="100">I878/1000</f>
        <v>0.45</v>
      </c>
      <c r="Q878" s="119">
        <f t="shared" ref="Q878:Q941" si="101">O878/P878</f>
        <v>0</v>
      </c>
    </row>
    <row r="879" spans="1:17" x14ac:dyDescent="0.25">
      <c r="A879" s="61"/>
      <c r="D879" s="61"/>
      <c r="O879" s="118"/>
      <c r="Q879" s="119"/>
    </row>
    <row r="880" spans="1:17" x14ac:dyDescent="0.25">
      <c r="A880" s="140">
        <v>42004</v>
      </c>
      <c r="B880" s="146">
        <v>815</v>
      </c>
      <c r="C880" s="139" t="s">
        <v>18</v>
      </c>
      <c r="D880" s="139">
        <v>1</v>
      </c>
      <c r="H880" s="139">
        <v>121</v>
      </c>
      <c r="I880" s="139">
        <v>500</v>
      </c>
      <c r="N880" s="139">
        <v>122</v>
      </c>
      <c r="O880" s="118">
        <f t="shared" si="99"/>
        <v>1</v>
      </c>
      <c r="P880" s="48">
        <f t="shared" si="100"/>
        <v>0.5</v>
      </c>
      <c r="Q880" s="119">
        <f t="shared" si="101"/>
        <v>2</v>
      </c>
    </row>
    <row r="881" spans="1:17" x14ac:dyDescent="0.25">
      <c r="A881" s="140">
        <v>42005</v>
      </c>
      <c r="B881" s="146">
        <v>1515</v>
      </c>
      <c r="C881" s="139" t="s">
        <v>101</v>
      </c>
      <c r="D881" s="139">
        <v>1</v>
      </c>
      <c r="H881" s="139">
        <v>122</v>
      </c>
      <c r="I881" s="139">
        <v>550</v>
      </c>
      <c r="N881" s="139">
        <v>140</v>
      </c>
      <c r="O881" s="118">
        <f t="shared" si="99"/>
        <v>18</v>
      </c>
      <c r="P881" s="48">
        <f t="shared" si="100"/>
        <v>0.55000000000000004</v>
      </c>
      <c r="Q881" s="119">
        <f t="shared" si="101"/>
        <v>32.727272727272727</v>
      </c>
    </row>
    <row r="882" spans="1:17" x14ac:dyDescent="0.25">
      <c r="A882" s="140">
        <v>42005</v>
      </c>
      <c r="B882" s="146">
        <v>1515</v>
      </c>
      <c r="C882" s="139" t="s">
        <v>18</v>
      </c>
      <c r="D882" s="139">
        <v>1</v>
      </c>
      <c r="H882" s="139">
        <v>122</v>
      </c>
      <c r="I882" s="139">
        <v>525</v>
      </c>
      <c r="N882" s="139">
        <v>127</v>
      </c>
      <c r="O882" s="118">
        <f t="shared" si="99"/>
        <v>5</v>
      </c>
      <c r="P882" s="48">
        <f t="shared" si="100"/>
        <v>0.52500000000000002</v>
      </c>
      <c r="Q882" s="119">
        <f t="shared" si="101"/>
        <v>9.5238095238095237</v>
      </c>
    </row>
    <row r="883" spans="1:17" x14ac:dyDescent="0.25">
      <c r="A883" s="140">
        <v>42005</v>
      </c>
      <c r="B883" s="146">
        <v>1530</v>
      </c>
      <c r="C883" s="139" t="s">
        <v>101</v>
      </c>
      <c r="D883" s="139">
        <v>2</v>
      </c>
      <c r="H883" s="139">
        <v>121</v>
      </c>
      <c r="I883" s="139">
        <v>525</v>
      </c>
      <c r="N883" s="139">
        <v>131</v>
      </c>
      <c r="O883" s="118">
        <f t="shared" si="99"/>
        <v>10</v>
      </c>
      <c r="P883" s="48">
        <f t="shared" si="100"/>
        <v>0.52500000000000002</v>
      </c>
      <c r="Q883" s="119">
        <f t="shared" si="101"/>
        <v>19.047619047619047</v>
      </c>
    </row>
    <row r="884" spans="1:17" x14ac:dyDescent="0.25">
      <c r="A884" s="140">
        <v>42005</v>
      </c>
      <c r="B884" s="146">
        <v>1545</v>
      </c>
      <c r="C884" s="139" t="s">
        <v>101</v>
      </c>
      <c r="D884" s="139">
        <v>3</v>
      </c>
      <c r="H884" s="139">
        <v>122</v>
      </c>
      <c r="I884" s="139">
        <v>525</v>
      </c>
      <c r="N884" s="139">
        <v>127</v>
      </c>
      <c r="O884" s="118">
        <f t="shared" si="99"/>
        <v>5</v>
      </c>
      <c r="P884" s="48">
        <f t="shared" si="100"/>
        <v>0.52500000000000002</v>
      </c>
      <c r="Q884" s="119">
        <f t="shared" si="101"/>
        <v>9.5238095238095237</v>
      </c>
    </row>
    <row r="885" spans="1:17" x14ac:dyDescent="0.25">
      <c r="A885" s="140">
        <v>42005</v>
      </c>
      <c r="B885" s="146">
        <v>1600</v>
      </c>
      <c r="C885" s="139" t="s">
        <v>101</v>
      </c>
      <c r="D885" s="139">
        <v>4</v>
      </c>
      <c r="H885" s="139">
        <v>122</v>
      </c>
      <c r="I885" s="139">
        <v>510</v>
      </c>
      <c r="N885" s="139">
        <v>133</v>
      </c>
      <c r="O885" s="118">
        <f t="shared" si="99"/>
        <v>11</v>
      </c>
      <c r="P885" s="48">
        <f t="shared" si="100"/>
        <v>0.51</v>
      </c>
      <c r="Q885" s="119">
        <f t="shared" si="101"/>
        <v>21.56862745098039</v>
      </c>
    </row>
    <row r="886" spans="1:17" x14ac:dyDescent="0.25">
      <c r="A886" s="140">
        <v>42005</v>
      </c>
      <c r="B886" s="146">
        <v>1615</v>
      </c>
      <c r="C886" s="139" t="s">
        <v>101</v>
      </c>
      <c r="D886" s="139">
        <v>5</v>
      </c>
      <c r="H886" s="139">
        <v>121</v>
      </c>
      <c r="I886" s="139">
        <v>500</v>
      </c>
      <c r="N886" s="139">
        <v>129</v>
      </c>
      <c r="O886" s="118">
        <f t="shared" si="99"/>
        <v>8</v>
      </c>
      <c r="P886" s="48">
        <f t="shared" si="100"/>
        <v>0.5</v>
      </c>
      <c r="Q886" s="119">
        <f t="shared" si="101"/>
        <v>16</v>
      </c>
    </row>
    <row r="887" spans="1:17" x14ac:dyDescent="0.25">
      <c r="A887" s="140">
        <v>42005</v>
      </c>
      <c r="B887" s="146">
        <v>1630</v>
      </c>
      <c r="C887" s="139" t="s">
        <v>101</v>
      </c>
      <c r="D887" s="139">
        <v>6</v>
      </c>
      <c r="H887" s="139">
        <v>122</v>
      </c>
      <c r="I887" s="139">
        <v>550</v>
      </c>
      <c r="N887" s="139">
        <v>126</v>
      </c>
      <c r="O887" s="118">
        <f t="shared" si="99"/>
        <v>4</v>
      </c>
      <c r="P887" s="48">
        <f t="shared" si="100"/>
        <v>0.55000000000000004</v>
      </c>
      <c r="Q887" s="119">
        <f t="shared" si="101"/>
        <v>7.2727272727272725</v>
      </c>
    </row>
    <row r="888" spans="1:17" x14ac:dyDescent="0.25">
      <c r="A888" s="140">
        <v>42005</v>
      </c>
      <c r="B888" s="146">
        <v>1645</v>
      </c>
      <c r="C888" s="139" t="s">
        <v>101</v>
      </c>
      <c r="D888" s="139">
        <v>7</v>
      </c>
      <c r="H888" s="139">
        <v>122</v>
      </c>
      <c r="I888" s="139">
        <v>550</v>
      </c>
      <c r="N888" s="139">
        <v>126</v>
      </c>
      <c r="O888" s="118">
        <f t="shared" si="99"/>
        <v>4</v>
      </c>
      <c r="P888" s="48">
        <f t="shared" si="100"/>
        <v>0.55000000000000004</v>
      </c>
      <c r="Q888" s="119">
        <f t="shared" si="101"/>
        <v>7.2727272727272725</v>
      </c>
    </row>
    <row r="889" spans="1:17" x14ac:dyDescent="0.25">
      <c r="A889" s="140">
        <v>42005</v>
      </c>
      <c r="B889" s="146">
        <v>1700</v>
      </c>
      <c r="C889" s="139" t="s">
        <v>101</v>
      </c>
      <c r="D889" s="139">
        <v>8</v>
      </c>
      <c r="H889" s="139">
        <v>122</v>
      </c>
      <c r="I889" s="139">
        <v>525</v>
      </c>
      <c r="N889" s="139">
        <v>124</v>
      </c>
      <c r="O889" s="118">
        <f t="shared" si="99"/>
        <v>2</v>
      </c>
      <c r="P889" s="48">
        <f t="shared" si="100"/>
        <v>0.52500000000000002</v>
      </c>
      <c r="Q889" s="119">
        <f t="shared" si="101"/>
        <v>3.8095238095238093</v>
      </c>
    </row>
    <row r="890" spans="1:17" x14ac:dyDescent="0.25">
      <c r="A890" s="140">
        <v>42005</v>
      </c>
      <c r="B890" s="146">
        <v>1715</v>
      </c>
      <c r="C890" s="139" t="s">
        <v>101</v>
      </c>
      <c r="D890" s="139">
        <v>9</v>
      </c>
      <c r="H890" s="139">
        <v>121</v>
      </c>
      <c r="I890" s="139">
        <v>510</v>
      </c>
      <c r="N890" s="139">
        <v>125</v>
      </c>
      <c r="O890" s="118">
        <f t="shared" si="99"/>
        <v>4</v>
      </c>
      <c r="P890" s="48">
        <f t="shared" si="100"/>
        <v>0.51</v>
      </c>
      <c r="Q890" s="119">
        <f t="shared" si="101"/>
        <v>7.8431372549019605</v>
      </c>
    </row>
    <row r="891" spans="1:17" x14ac:dyDescent="0.25">
      <c r="A891" s="140">
        <v>42005</v>
      </c>
      <c r="B891" s="146">
        <v>1730</v>
      </c>
      <c r="C891" s="139" t="s">
        <v>101</v>
      </c>
      <c r="D891" s="139">
        <v>10</v>
      </c>
      <c r="H891" s="139">
        <v>121</v>
      </c>
      <c r="I891" s="139">
        <v>525</v>
      </c>
      <c r="N891" s="139">
        <v>125</v>
      </c>
      <c r="O891" s="118">
        <f t="shared" si="99"/>
        <v>4</v>
      </c>
      <c r="P891" s="48">
        <f t="shared" si="100"/>
        <v>0.52500000000000002</v>
      </c>
      <c r="Q891" s="119">
        <f t="shared" si="101"/>
        <v>7.6190476190476186</v>
      </c>
    </row>
    <row r="892" spans="1:17" x14ac:dyDescent="0.25">
      <c r="A892" s="140">
        <v>42005</v>
      </c>
      <c r="B892" s="146">
        <v>1745</v>
      </c>
      <c r="C892" s="139" t="s">
        <v>101</v>
      </c>
      <c r="D892" s="139">
        <v>11</v>
      </c>
      <c r="H892" s="139">
        <v>121</v>
      </c>
      <c r="I892" s="139">
        <v>510</v>
      </c>
      <c r="N892" s="139">
        <v>125</v>
      </c>
      <c r="O892" s="118">
        <f t="shared" si="99"/>
        <v>4</v>
      </c>
      <c r="P892" s="48">
        <f t="shared" si="100"/>
        <v>0.51</v>
      </c>
      <c r="Q892" s="119">
        <f t="shared" si="101"/>
        <v>7.8431372549019605</v>
      </c>
    </row>
    <row r="893" spans="1:17" x14ac:dyDescent="0.25">
      <c r="A893" s="140">
        <v>42005</v>
      </c>
      <c r="B893" s="146">
        <v>1750</v>
      </c>
      <c r="C893" s="139" t="s">
        <v>18</v>
      </c>
      <c r="D893" s="139">
        <v>2</v>
      </c>
      <c r="H893" s="139">
        <v>121</v>
      </c>
      <c r="I893" s="139">
        <v>500</v>
      </c>
      <c r="N893" s="139">
        <v>124</v>
      </c>
      <c r="O893" s="118">
        <f t="shared" si="99"/>
        <v>3</v>
      </c>
      <c r="P893" s="48">
        <f t="shared" si="100"/>
        <v>0.5</v>
      </c>
      <c r="Q893" s="119">
        <f t="shared" si="101"/>
        <v>6</v>
      </c>
    </row>
    <row r="894" spans="1:17" x14ac:dyDescent="0.25">
      <c r="A894" s="140">
        <v>42005</v>
      </c>
      <c r="B894" s="146">
        <v>1800</v>
      </c>
      <c r="C894" s="139" t="s">
        <v>101</v>
      </c>
      <c r="D894" s="139">
        <v>12</v>
      </c>
      <c r="H894" s="139">
        <v>121</v>
      </c>
      <c r="I894" s="139">
        <v>550</v>
      </c>
      <c r="N894" s="139">
        <v>124</v>
      </c>
      <c r="O894" s="118">
        <f t="shared" si="99"/>
        <v>3</v>
      </c>
      <c r="P894" s="48">
        <f t="shared" si="100"/>
        <v>0.55000000000000004</v>
      </c>
      <c r="Q894" s="119">
        <f t="shared" si="101"/>
        <v>5.4545454545454541</v>
      </c>
    </row>
    <row r="895" spans="1:17" x14ac:dyDescent="0.25">
      <c r="A895" s="140">
        <v>42005</v>
      </c>
      <c r="B895" s="146">
        <v>1815</v>
      </c>
      <c r="C895" s="139" t="s">
        <v>101</v>
      </c>
      <c r="D895" s="139">
        <v>13</v>
      </c>
      <c r="H895" s="139">
        <v>121</v>
      </c>
      <c r="I895" s="139">
        <v>525</v>
      </c>
      <c r="N895" s="139">
        <v>124</v>
      </c>
      <c r="O895" s="118">
        <f t="shared" si="99"/>
        <v>3</v>
      </c>
      <c r="P895" s="48">
        <f t="shared" si="100"/>
        <v>0.52500000000000002</v>
      </c>
      <c r="Q895" s="119">
        <f t="shared" si="101"/>
        <v>5.7142857142857144</v>
      </c>
    </row>
    <row r="896" spans="1:17" x14ac:dyDescent="0.25">
      <c r="A896" s="140">
        <v>42005</v>
      </c>
      <c r="B896" s="146">
        <v>1830</v>
      </c>
      <c r="C896" s="139" t="s">
        <v>101</v>
      </c>
      <c r="D896" s="139">
        <v>14</v>
      </c>
      <c r="H896" s="139">
        <v>122</v>
      </c>
      <c r="I896" s="139">
        <v>550</v>
      </c>
      <c r="N896" s="139">
        <v>123</v>
      </c>
      <c r="O896" s="118">
        <f t="shared" si="99"/>
        <v>1</v>
      </c>
      <c r="P896" s="48">
        <f t="shared" si="100"/>
        <v>0.55000000000000004</v>
      </c>
      <c r="Q896" s="119">
        <f t="shared" si="101"/>
        <v>1.8181818181818181</v>
      </c>
    </row>
    <row r="897" spans="1:17" x14ac:dyDescent="0.25">
      <c r="A897" s="140">
        <v>42005</v>
      </c>
      <c r="B897" s="146">
        <v>1845</v>
      </c>
      <c r="C897" s="139" t="s">
        <v>101</v>
      </c>
      <c r="D897" s="139">
        <v>15</v>
      </c>
      <c r="H897" s="139">
        <v>120</v>
      </c>
      <c r="I897" s="139">
        <v>550</v>
      </c>
      <c r="N897" s="139">
        <v>124</v>
      </c>
      <c r="O897" s="118">
        <f t="shared" si="99"/>
        <v>4</v>
      </c>
      <c r="P897" s="48">
        <f t="shared" si="100"/>
        <v>0.55000000000000004</v>
      </c>
      <c r="Q897" s="119">
        <f t="shared" si="101"/>
        <v>7.2727272727272725</v>
      </c>
    </row>
    <row r="898" spans="1:17" x14ac:dyDescent="0.25">
      <c r="A898" s="140">
        <v>42005</v>
      </c>
      <c r="B898" s="146">
        <v>1900</v>
      </c>
      <c r="C898" s="139" t="s">
        <v>101</v>
      </c>
      <c r="D898" s="139">
        <v>16</v>
      </c>
      <c r="H898" s="139">
        <v>121</v>
      </c>
      <c r="I898" s="139">
        <v>550</v>
      </c>
      <c r="N898" s="139">
        <v>124</v>
      </c>
      <c r="O898" s="118">
        <f t="shared" si="99"/>
        <v>3</v>
      </c>
      <c r="P898" s="48">
        <f t="shared" si="100"/>
        <v>0.55000000000000004</v>
      </c>
      <c r="Q898" s="119">
        <f t="shared" si="101"/>
        <v>5.4545454545454541</v>
      </c>
    </row>
    <row r="899" spans="1:17" x14ac:dyDescent="0.25">
      <c r="A899" s="140">
        <v>42005</v>
      </c>
      <c r="B899" s="146">
        <v>1915</v>
      </c>
      <c r="C899" s="139" t="s">
        <v>101</v>
      </c>
      <c r="D899" s="139">
        <v>17</v>
      </c>
      <c r="H899" s="139">
        <v>120</v>
      </c>
      <c r="I899" s="139">
        <v>550</v>
      </c>
      <c r="N899" s="139">
        <v>126</v>
      </c>
      <c r="O899" s="118">
        <f t="shared" si="99"/>
        <v>6</v>
      </c>
      <c r="P899" s="48">
        <f t="shared" si="100"/>
        <v>0.55000000000000004</v>
      </c>
      <c r="Q899" s="119">
        <f t="shared" si="101"/>
        <v>10.909090909090908</v>
      </c>
    </row>
    <row r="900" spans="1:17" x14ac:dyDescent="0.25">
      <c r="A900" s="140">
        <v>42005</v>
      </c>
      <c r="B900" s="146">
        <v>1930</v>
      </c>
      <c r="C900" s="139" t="s">
        <v>101</v>
      </c>
      <c r="D900" s="139">
        <v>18</v>
      </c>
      <c r="H900" s="139">
        <v>122</v>
      </c>
      <c r="I900" s="139">
        <v>550</v>
      </c>
      <c r="N900" s="139">
        <v>128</v>
      </c>
      <c r="O900" s="118">
        <f t="shared" si="99"/>
        <v>6</v>
      </c>
      <c r="P900" s="48">
        <f t="shared" si="100"/>
        <v>0.55000000000000004</v>
      </c>
      <c r="Q900" s="119">
        <f t="shared" si="101"/>
        <v>10.909090909090908</v>
      </c>
    </row>
    <row r="901" spans="1:17" x14ac:dyDescent="0.25">
      <c r="A901" s="140">
        <v>42005</v>
      </c>
      <c r="B901" s="146">
        <v>1945</v>
      </c>
      <c r="C901" s="139" t="s">
        <v>101</v>
      </c>
      <c r="D901" s="139">
        <v>19</v>
      </c>
      <c r="H901" s="139">
        <v>121</v>
      </c>
      <c r="I901" s="139">
        <v>525</v>
      </c>
      <c r="N901" s="139">
        <v>125</v>
      </c>
      <c r="O901" s="118">
        <f t="shared" si="99"/>
        <v>4</v>
      </c>
      <c r="P901" s="48">
        <f t="shared" si="100"/>
        <v>0.52500000000000002</v>
      </c>
      <c r="Q901" s="119">
        <f t="shared" si="101"/>
        <v>7.6190476190476186</v>
      </c>
    </row>
    <row r="902" spans="1:17" x14ac:dyDescent="0.25">
      <c r="A902" s="140">
        <v>42005</v>
      </c>
      <c r="B902" s="146">
        <v>2000</v>
      </c>
      <c r="C902" s="139" t="s">
        <v>101</v>
      </c>
      <c r="D902" s="139">
        <v>20</v>
      </c>
      <c r="H902" s="139">
        <v>122</v>
      </c>
      <c r="I902" s="139">
        <v>550</v>
      </c>
      <c r="N902" s="139">
        <v>124</v>
      </c>
      <c r="O902" s="118">
        <f t="shared" si="99"/>
        <v>2</v>
      </c>
      <c r="P902" s="48">
        <f t="shared" si="100"/>
        <v>0.55000000000000004</v>
      </c>
      <c r="Q902" s="119">
        <f t="shared" si="101"/>
        <v>3.6363636363636362</v>
      </c>
    </row>
    <row r="903" spans="1:17" x14ac:dyDescent="0.25">
      <c r="A903" s="140">
        <v>42005</v>
      </c>
      <c r="B903" s="146">
        <v>2015</v>
      </c>
      <c r="C903" s="139" t="s">
        <v>101</v>
      </c>
      <c r="D903" s="139">
        <v>21</v>
      </c>
      <c r="H903" s="139">
        <v>121</v>
      </c>
      <c r="I903" s="139">
        <v>525</v>
      </c>
      <c r="N903" s="139">
        <v>125</v>
      </c>
      <c r="O903" s="118">
        <f t="shared" si="99"/>
        <v>4</v>
      </c>
      <c r="P903" s="48">
        <f t="shared" si="100"/>
        <v>0.52500000000000002</v>
      </c>
      <c r="Q903" s="119">
        <f t="shared" si="101"/>
        <v>7.6190476190476186</v>
      </c>
    </row>
    <row r="904" spans="1:17" x14ac:dyDescent="0.25">
      <c r="A904" s="140">
        <v>42005</v>
      </c>
      <c r="B904" s="146">
        <v>2030</v>
      </c>
      <c r="C904" s="139" t="s">
        <v>101</v>
      </c>
      <c r="D904" s="139">
        <v>22</v>
      </c>
      <c r="H904" s="139">
        <v>121</v>
      </c>
      <c r="I904" s="139">
        <v>525</v>
      </c>
      <c r="N904" s="139">
        <v>124</v>
      </c>
      <c r="O904" s="118">
        <f t="shared" si="99"/>
        <v>3</v>
      </c>
      <c r="P904" s="48">
        <f t="shared" si="100"/>
        <v>0.52500000000000002</v>
      </c>
      <c r="Q904" s="119">
        <f t="shared" si="101"/>
        <v>5.7142857142857144</v>
      </c>
    </row>
    <row r="905" spans="1:17" x14ac:dyDescent="0.25">
      <c r="A905" s="140">
        <v>42005</v>
      </c>
      <c r="B905" s="146">
        <v>2045</v>
      </c>
      <c r="C905" s="139" t="s">
        <v>101</v>
      </c>
      <c r="D905" s="139">
        <v>23</v>
      </c>
      <c r="H905" s="139">
        <v>121</v>
      </c>
      <c r="I905" s="139">
        <v>525</v>
      </c>
      <c r="N905" s="139">
        <v>124</v>
      </c>
      <c r="O905" s="118">
        <f t="shared" si="99"/>
        <v>3</v>
      </c>
      <c r="P905" s="48">
        <f t="shared" si="100"/>
        <v>0.52500000000000002</v>
      </c>
      <c r="Q905" s="119">
        <f t="shared" si="101"/>
        <v>5.7142857142857144</v>
      </c>
    </row>
    <row r="906" spans="1:17" x14ac:dyDescent="0.25">
      <c r="A906" s="140">
        <v>42005</v>
      </c>
      <c r="B906" s="146">
        <v>2100</v>
      </c>
      <c r="C906" s="139" t="s">
        <v>101</v>
      </c>
      <c r="D906" s="139">
        <v>24</v>
      </c>
      <c r="H906" s="139">
        <v>121</v>
      </c>
      <c r="I906" s="139">
        <v>525</v>
      </c>
      <c r="N906" s="139">
        <v>124</v>
      </c>
      <c r="O906" s="118">
        <f t="shared" si="99"/>
        <v>3</v>
      </c>
      <c r="P906" s="48">
        <f t="shared" si="100"/>
        <v>0.52500000000000002</v>
      </c>
      <c r="Q906" s="119">
        <f t="shared" si="101"/>
        <v>5.7142857142857144</v>
      </c>
    </row>
    <row r="907" spans="1:17" x14ac:dyDescent="0.25">
      <c r="A907" s="140">
        <v>42005</v>
      </c>
      <c r="B907" s="146">
        <v>905</v>
      </c>
      <c r="C907" s="139" t="s">
        <v>67</v>
      </c>
      <c r="D907" s="139">
        <v>1</v>
      </c>
      <c r="H907" s="139">
        <v>121</v>
      </c>
      <c r="I907" s="139">
        <v>540</v>
      </c>
      <c r="N907" s="139">
        <v>216</v>
      </c>
      <c r="O907" s="118">
        <f t="shared" si="99"/>
        <v>95</v>
      </c>
      <c r="P907" s="48">
        <f t="shared" si="100"/>
        <v>0.54</v>
      </c>
      <c r="Q907" s="119">
        <f t="shared" si="101"/>
        <v>175.92592592592592</v>
      </c>
    </row>
    <row r="908" spans="1:17" x14ac:dyDescent="0.25">
      <c r="A908" s="140">
        <v>42005</v>
      </c>
      <c r="B908" s="146">
        <v>935</v>
      </c>
      <c r="C908" s="139" t="s">
        <v>67</v>
      </c>
      <c r="D908" s="139">
        <v>2</v>
      </c>
      <c r="H908" s="139">
        <v>121</v>
      </c>
      <c r="I908" s="139">
        <v>550</v>
      </c>
      <c r="N908" s="139">
        <v>192</v>
      </c>
      <c r="O908" s="118">
        <f t="shared" si="99"/>
        <v>71</v>
      </c>
      <c r="P908" s="48">
        <f t="shared" si="100"/>
        <v>0.55000000000000004</v>
      </c>
      <c r="Q908" s="119">
        <f t="shared" si="101"/>
        <v>129.09090909090909</v>
      </c>
    </row>
    <row r="909" spans="1:17" x14ac:dyDescent="0.25">
      <c r="A909" s="140">
        <v>42005</v>
      </c>
      <c r="B909" s="146">
        <v>1005</v>
      </c>
      <c r="C909" s="139" t="s">
        <v>67</v>
      </c>
      <c r="D909" s="139">
        <v>3</v>
      </c>
      <c r="H909" s="139">
        <v>120</v>
      </c>
      <c r="I909" s="139">
        <v>550</v>
      </c>
      <c r="N909" s="139">
        <v>160</v>
      </c>
      <c r="O909" s="118">
        <f t="shared" si="99"/>
        <v>40</v>
      </c>
      <c r="P909" s="48">
        <f t="shared" si="100"/>
        <v>0.55000000000000004</v>
      </c>
      <c r="Q909" s="119">
        <f t="shared" si="101"/>
        <v>72.72727272727272</v>
      </c>
    </row>
    <row r="910" spans="1:17" x14ac:dyDescent="0.25">
      <c r="A910" s="140">
        <v>42005</v>
      </c>
      <c r="B910" s="146">
        <v>1520</v>
      </c>
      <c r="C910" s="139" t="s">
        <v>67</v>
      </c>
      <c r="D910" s="139">
        <v>4</v>
      </c>
      <c r="H910" s="139">
        <v>121</v>
      </c>
      <c r="I910" s="139">
        <v>525</v>
      </c>
      <c r="N910" s="139">
        <v>167</v>
      </c>
      <c r="O910" s="118">
        <f t="shared" si="99"/>
        <v>46</v>
      </c>
      <c r="P910" s="48">
        <f t="shared" si="100"/>
        <v>0.52500000000000002</v>
      </c>
      <c r="Q910" s="119">
        <f t="shared" si="101"/>
        <v>87.61904761904762</v>
      </c>
    </row>
    <row r="911" spans="1:17" x14ac:dyDescent="0.25">
      <c r="A911" s="140">
        <v>42005</v>
      </c>
      <c r="B911" s="146">
        <v>1527</v>
      </c>
      <c r="C911" s="139" t="s">
        <v>67</v>
      </c>
      <c r="D911" s="139">
        <v>5</v>
      </c>
      <c r="H911" s="139">
        <v>120</v>
      </c>
      <c r="I911" s="139">
        <v>525</v>
      </c>
      <c r="N911" s="139">
        <v>147</v>
      </c>
      <c r="O911" s="118">
        <f t="shared" si="99"/>
        <v>27</v>
      </c>
      <c r="P911" s="48">
        <f t="shared" si="100"/>
        <v>0.52500000000000002</v>
      </c>
      <c r="Q911" s="119">
        <f t="shared" si="101"/>
        <v>51.428571428571423</v>
      </c>
    </row>
    <row r="912" spans="1:17" x14ac:dyDescent="0.25">
      <c r="A912" s="140">
        <v>42005</v>
      </c>
      <c r="B912" s="146">
        <v>845</v>
      </c>
      <c r="C912" s="139" t="s">
        <v>35</v>
      </c>
      <c r="D912" s="139">
        <v>1</v>
      </c>
      <c r="H912" s="139">
        <v>121</v>
      </c>
      <c r="I912" s="139">
        <v>400</v>
      </c>
      <c r="N912" s="139">
        <v>314</v>
      </c>
      <c r="O912" s="118">
        <f t="shared" si="99"/>
        <v>193</v>
      </c>
      <c r="P912" s="48">
        <f t="shared" si="100"/>
        <v>0.4</v>
      </c>
      <c r="Q912" s="119">
        <f t="shared" si="101"/>
        <v>482.5</v>
      </c>
    </row>
    <row r="913" spans="1:17" x14ac:dyDescent="0.25">
      <c r="A913" s="140">
        <v>42005</v>
      </c>
      <c r="B913" s="146">
        <v>915</v>
      </c>
      <c r="C913" s="139" t="s">
        <v>35</v>
      </c>
      <c r="D913" s="61">
        <f t="shared" ref="D913:D924" si="102">D912+1</f>
        <v>2</v>
      </c>
      <c r="H913" s="139">
        <v>121</v>
      </c>
      <c r="I913" s="139">
        <v>400</v>
      </c>
      <c r="N913" s="139">
        <v>220</v>
      </c>
      <c r="O913" s="118">
        <f t="shared" si="99"/>
        <v>99</v>
      </c>
      <c r="P913" s="48">
        <f t="shared" si="100"/>
        <v>0.4</v>
      </c>
      <c r="Q913" s="119">
        <f t="shared" si="101"/>
        <v>247.5</v>
      </c>
    </row>
    <row r="914" spans="1:17" x14ac:dyDescent="0.25">
      <c r="A914" s="140">
        <v>42005</v>
      </c>
      <c r="B914" s="146">
        <v>945</v>
      </c>
      <c r="C914" s="139" t="s">
        <v>35</v>
      </c>
      <c r="D914" s="61">
        <f t="shared" si="102"/>
        <v>3</v>
      </c>
      <c r="H914" s="139">
        <v>121</v>
      </c>
      <c r="I914" s="139">
        <v>400</v>
      </c>
      <c r="N914" s="139">
        <v>153</v>
      </c>
      <c r="O914" s="118">
        <f t="shared" si="99"/>
        <v>32</v>
      </c>
      <c r="P914" s="48">
        <f t="shared" si="100"/>
        <v>0.4</v>
      </c>
      <c r="Q914" s="119">
        <f t="shared" si="101"/>
        <v>80</v>
      </c>
    </row>
    <row r="915" spans="1:17" x14ac:dyDescent="0.25">
      <c r="A915" s="140">
        <v>42005</v>
      </c>
      <c r="B915" s="146">
        <v>1015</v>
      </c>
      <c r="C915" s="139" t="s">
        <v>35</v>
      </c>
      <c r="D915" s="61">
        <f t="shared" si="102"/>
        <v>4</v>
      </c>
      <c r="H915" s="139">
        <v>121</v>
      </c>
      <c r="I915" s="139">
        <v>400</v>
      </c>
      <c r="N915" s="139">
        <v>139</v>
      </c>
      <c r="O915" s="118">
        <f t="shared" si="99"/>
        <v>18</v>
      </c>
      <c r="P915" s="48">
        <f t="shared" si="100"/>
        <v>0.4</v>
      </c>
      <c r="Q915" s="119">
        <f t="shared" si="101"/>
        <v>45</v>
      </c>
    </row>
    <row r="916" spans="1:17" x14ac:dyDescent="0.25">
      <c r="A916" s="140">
        <v>42005</v>
      </c>
      <c r="B916" s="146">
        <v>1045</v>
      </c>
      <c r="C916" s="139" t="s">
        <v>35</v>
      </c>
      <c r="D916" s="61">
        <f t="shared" si="102"/>
        <v>5</v>
      </c>
      <c r="H916" s="139">
        <v>122</v>
      </c>
      <c r="I916" s="139">
        <v>400</v>
      </c>
      <c r="N916" s="139">
        <v>135</v>
      </c>
      <c r="O916" s="118">
        <f t="shared" si="99"/>
        <v>13</v>
      </c>
      <c r="P916" s="48">
        <f t="shared" si="100"/>
        <v>0.4</v>
      </c>
      <c r="Q916" s="119">
        <f t="shared" si="101"/>
        <v>32.5</v>
      </c>
    </row>
    <row r="917" spans="1:17" x14ac:dyDescent="0.25">
      <c r="A917" s="140">
        <v>42005</v>
      </c>
      <c r="B917" s="146">
        <v>1115</v>
      </c>
      <c r="C917" s="139" t="s">
        <v>35</v>
      </c>
      <c r="D917" s="61">
        <f t="shared" si="102"/>
        <v>6</v>
      </c>
      <c r="H917" s="139">
        <v>121</v>
      </c>
      <c r="I917" s="139">
        <v>400</v>
      </c>
      <c r="N917" s="139">
        <v>133</v>
      </c>
      <c r="O917" s="118">
        <f t="shared" si="99"/>
        <v>12</v>
      </c>
      <c r="P917" s="48">
        <f t="shared" si="100"/>
        <v>0.4</v>
      </c>
      <c r="Q917" s="119">
        <f t="shared" si="101"/>
        <v>30</v>
      </c>
    </row>
    <row r="918" spans="1:17" x14ac:dyDescent="0.25">
      <c r="A918" s="140">
        <v>42005</v>
      </c>
      <c r="B918" s="146">
        <v>1145</v>
      </c>
      <c r="C918" s="139" t="s">
        <v>35</v>
      </c>
      <c r="D918" s="61">
        <f t="shared" si="102"/>
        <v>7</v>
      </c>
      <c r="H918" s="139">
        <v>121</v>
      </c>
      <c r="I918" s="139">
        <v>400</v>
      </c>
      <c r="N918" s="139">
        <v>132</v>
      </c>
      <c r="O918" s="118">
        <f t="shared" si="99"/>
        <v>11</v>
      </c>
      <c r="P918" s="48">
        <f t="shared" si="100"/>
        <v>0.4</v>
      </c>
      <c r="Q918" s="119">
        <f t="shared" si="101"/>
        <v>27.5</v>
      </c>
    </row>
    <row r="919" spans="1:17" x14ac:dyDescent="0.25">
      <c r="A919" s="140">
        <v>42005</v>
      </c>
      <c r="B919" s="146">
        <v>1215</v>
      </c>
      <c r="C919" s="139" t="s">
        <v>35</v>
      </c>
      <c r="D919" s="61">
        <f t="shared" si="102"/>
        <v>8</v>
      </c>
      <c r="H919" s="139">
        <v>121</v>
      </c>
      <c r="I919" s="139">
        <v>400</v>
      </c>
      <c r="N919" s="139">
        <v>129</v>
      </c>
      <c r="O919" s="118">
        <f t="shared" si="99"/>
        <v>8</v>
      </c>
      <c r="P919" s="48">
        <f t="shared" si="100"/>
        <v>0.4</v>
      </c>
      <c r="Q919" s="119">
        <f t="shared" si="101"/>
        <v>20</v>
      </c>
    </row>
    <row r="920" spans="1:17" x14ac:dyDescent="0.25">
      <c r="A920" s="140">
        <v>42005</v>
      </c>
      <c r="B920" s="146">
        <v>1245</v>
      </c>
      <c r="C920" s="139" t="s">
        <v>35</v>
      </c>
      <c r="D920" s="61">
        <f t="shared" si="102"/>
        <v>9</v>
      </c>
      <c r="H920" s="139">
        <v>121</v>
      </c>
      <c r="I920" s="139">
        <v>400</v>
      </c>
      <c r="N920" s="139">
        <v>128</v>
      </c>
      <c r="O920" s="118">
        <f t="shared" si="99"/>
        <v>7</v>
      </c>
      <c r="P920" s="48">
        <f t="shared" si="100"/>
        <v>0.4</v>
      </c>
      <c r="Q920" s="119">
        <f t="shared" si="101"/>
        <v>17.5</v>
      </c>
    </row>
    <row r="921" spans="1:17" x14ac:dyDescent="0.25">
      <c r="A921" s="140">
        <v>42005</v>
      </c>
      <c r="B921" s="146">
        <v>1315</v>
      </c>
      <c r="C921" s="139" t="s">
        <v>35</v>
      </c>
      <c r="D921" s="61">
        <f t="shared" si="102"/>
        <v>10</v>
      </c>
      <c r="H921" s="139">
        <v>121</v>
      </c>
      <c r="I921" s="139">
        <v>400</v>
      </c>
      <c r="N921" s="139">
        <v>127</v>
      </c>
      <c r="O921" s="118">
        <f t="shared" si="99"/>
        <v>6</v>
      </c>
      <c r="P921" s="48">
        <f t="shared" si="100"/>
        <v>0.4</v>
      </c>
      <c r="Q921" s="119">
        <f t="shared" si="101"/>
        <v>15</v>
      </c>
    </row>
    <row r="922" spans="1:17" x14ac:dyDescent="0.25">
      <c r="A922" s="140">
        <v>42005</v>
      </c>
      <c r="B922" s="146">
        <v>1345</v>
      </c>
      <c r="C922" s="139" t="s">
        <v>35</v>
      </c>
      <c r="D922" s="61">
        <f t="shared" si="102"/>
        <v>11</v>
      </c>
      <c r="H922" s="139">
        <v>121</v>
      </c>
      <c r="I922" s="139">
        <v>400</v>
      </c>
      <c r="N922" s="139">
        <v>126</v>
      </c>
      <c r="O922" s="118">
        <f t="shared" si="99"/>
        <v>5</v>
      </c>
      <c r="P922" s="48">
        <f t="shared" si="100"/>
        <v>0.4</v>
      </c>
      <c r="Q922" s="119">
        <f t="shared" si="101"/>
        <v>12.5</v>
      </c>
    </row>
    <row r="923" spans="1:17" x14ac:dyDescent="0.25">
      <c r="A923" s="140">
        <v>42005</v>
      </c>
      <c r="B923" s="146">
        <v>1530</v>
      </c>
      <c r="C923" s="139" t="s">
        <v>35</v>
      </c>
      <c r="D923" s="61">
        <f t="shared" si="102"/>
        <v>12</v>
      </c>
      <c r="H923" s="139">
        <v>122</v>
      </c>
      <c r="I923" s="139">
        <v>400</v>
      </c>
      <c r="N923" s="139">
        <v>126</v>
      </c>
      <c r="O923" s="118">
        <f t="shared" si="99"/>
        <v>4</v>
      </c>
      <c r="P923" s="48">
        <f t="shared" si="100"/>
        <v>0.4</v>
      </c>
      <c r="Q923" s="119">
        <f t="shared" si="101"/>
        <v>10</v>
      </c>
    </row>
    <row r="924" spans="1:17" x14ac:dyDescent="0.25">
      <c r="A924" s="140">
        <v>42005</v>
      </c>
      <c r="B924" s="146">
        <v>1600</v>
      </c>
      <c r="C924" s="139" t="s">
        <v>35</v>
      </c>
      <c r="D924" s="61">
        <f t="shared" si="102"/>
        <v>13</v>
      </c>
      <c r="H924" s="139">
        <v>121</v>
      </c>
      <c r="I924" s="139">
        <v>400</v>
      </c>
      <c r="N924" s="139">
        <v>129</v>
      </c>
      <c r="O924" s="118">
        <f t="shared" si="99"/>
        <v>8</v>
      </c>
      <c r="P924" s="48">
        <f t="shared" si="100"/>
        <v>0.4</v>
      </c>
      <c r="Q924" s="119">
        <f t="shared" si="101"/>
        <v>20</v>
      </c>
    </row>
    <row r="925" spans="1:17" x14ac:dyDescent="0.25">
      <c r="A925" s="140">
        <v>42004</v>
      </c>
      <c r="B925" s="146">
        <v>1200</v>
      </c>
      <c r="C925" s="148" t="s">
        <v>106</v>
      </c>
      <c r="D925" s="139">
        <v>1</v>
      </c>
      <c r="H925" s="139">
        <v>121</v>
      </c>
      <c r="I925" s="139">
        <v>475</v>
      </c>
      <c r="N925" s="139">
        <v>123</v>
      </c>
      <c r="O925" s="118">
        <f t="shared" si="99"/>
        <v>2</v>
      </c>
      <c r="P925" s="48">
        <f t="shared" si="100"/>
        <v>0.47499999999999998</v>
      </c>
      <c r="Q925" s="119">
        <f t="shared" si="101"/>
        <v>4.2105263157894735</v>
      </c>
    </row>
    <row r="926" spans="1:17" x14ac:dyDescent="0.25">
      <c r="A926" s="140">
        <v>42004</v>
      </c>
      <c r="B926" s="146">
        <v>1211</v>
      </c>
      <c r="C926" s="148" t="s">
        <v>106</v>
      </c>
      <c r="D926" s="139">
        <v>2</v>
      </c>
      <c r="H926" s="139">
        <v>122</v>
      </c>
      <c r="I926" s="139">
        <v>475</v>
      </c>
      <c r="N926" s="139">
        <v>197</v>
      </c>
      <c r="O926" s="118">
        <f t="shared" si="99"/>
        <v>75</v>
      </c>
      <c r="P926" s="48">
        <f t="shared" si="100"/>
        <v>0.47499999999999998</v>
      </c>
      <c r="Q926" s="119">
        <f t="shared" si="101"/>
        <v>157.89473684210526</v>
      </c>
    </row>
    <row r="927" spans="1:17" x14ac:dyDescent="0.25">
      <c r="A927" s="140">
        <v>42004</v>
      </c>
      <c r="B927" s="146">
        <v>1224</v>
      </c>
      <c r="C927" s="148" t="s">
        <v>106</v>
      </c>
      <c r="D927" s="139">
        <v>3</v>
      </c>
      <c r="H927" s="139">
        <v>121</v>
      </c>
      <c r="I927" s="139">
        <v>475</v>
      </c>
      <c r="N927" s="139">
        <v>556</v>
      </c>
      <c r="O927" s="118">
        <f t="shared" si="99"/>
        <v>435</v>
      </c>
      <c r="P927" s="48">
        <f t="shared" si="100"/>
        <v>0.47499999999999998</v>
      </c>
      <c r="Q927" s="119">
        <f t="shared" si="101"/>
        <v>915.78947368421052</v>
      </c>
    </row>
    <row r="928" spans="1:17" x14ac:dyDescent="0.25">
      <c r="A928" s="140">
        <v>42004</v>
      </c>
      <c r="B928" s="146">
        <v>1225</v>
      </c>
      <c r="C928" s="148" t="s">
        <v>106</v>
      </c>
      <c r="D928" s="139">
        <v>4</v>
      </c>
      <c r="H928" s="139">
        <v>216142</v>
      </c>
      <c r="I928" s="139">
        <v>450</v>
      </c>
      <c r="N928" s="139">
        <v>217560</v>
      </c>
      <c r="O928" s="118">
        <f t="shared" si="99"/>
        <v>1418</v>
      </c>
      <c r="P928" s="48">
        <f t="shared" si="100"/>
        <v>0.45</v>
      </c>
      <c r="Q928" s="119">
        <f t="shared" si="101"/>
        <v>3151.1111111111109</v>
      </c>
    </row>
    <row r="929" spans="1:17" x14ac:dyDescent="0.25">
      <c r="A929" s="140">
        <v>42004</v>
      </c>
      <c r="B929" s="146">
        <v>1245</v>
      </c>
      <c r="C929" s="148" t="s">
        <v>106</v>
      </c>
      <c r="D929" s="139">
        <v>5</v>
      </c>
      <c r="H929" s="139">
        <v>227732</v>
      </c>
      <c r="I929" s="139">
        <v>325</v>
      </c>
      <c r="N929" s="139">
        <v>230282</v>
      </c>
      <c r="O929" s="118">
        <f t="shared" si="99"/>
        <v>2550</v>
      </c>
      <c r="P929" s="48">
        <f t="shared" si="100"/>
        <v>0.32500000000000001</v>
      </c>
      <c r="Q929" s="119">
        <f t="shared" si="101"/>
        <v>7846.1538461538457</v>
      </c>
    </row>
    <row r="930" spans="1:17" x14ac:dyDescent="0.25">
      <c r="A930" s="140">
        <v>42004</v>
      </c>
      <c r="B930" s="146">
        <v>1423</v>
      </c>
      <c r="C930" s="148" t="s">
        <v>105</v>
      </c>
      <c r="D930" s="139">
        <v>12</v>
      </c>
      <c r="H930" s="139">
        <v>120</v>
      </c>
      <c r="I930" s="139">
        <v>450</v>
      </c>
      <c r="N930" s="139">
        <v>124</v>
      </c>
      <c r="O930" s="118">
        <f t="shared" si="99"/>
        <v>4</v>
      </c>
      <c r="P930" s="48">
        <f t="shared" si="100"/>
        <v>0.45</v>
      </c>
      <c r="Q930" s="119">
        <f t="shared" si="101"/>
        <v>8.8888888888888893</v>
      </c>
    </row>
    <row r="931" spans="1:17" x14ac:dyDescent="0.25">
      <c r="A931" s="140">
        <v>42004</v>
      </c>
      <c r="B931" s="146">
        <v>1427</v>
      </c>
      <c r="C931" s="148" t="s">
        <v>105</v>
      </c>
      <c r="D931" s="139">
        <v>13</v>
      </c>
      <c r="H931" s="139">
        <v>121</v>
      </c>
      <c r="I931" s="139">
        <v>450</v>
      </c>
      <c r="N931" s="139">
        <v>233</v>
      </c>
      <c r="O931" s="118">
        <f t="shared" si="99"/>
        <v>112</v>
      </c>
      <c r="P931" s="48">
        <f t="shared" si="100"/>
        <v>0.45</v>
      </c>
      <c r="Q931" s="119">
        <f t="shared" si="101"/>
        <v>248.88888888888889</v>
      </c>
    </row>
    <row r="932" spans="1:17" x14ac:dyDescent="0.25">
      <c r="A932" s="140">
        <v>42004</v>
      </c>
      <c r="B932" s="146">
        <v>1430</v>
      </c>
      <c r="C932" s="148" t="s">
        <v>105</v>
      </c>
      <c r="D932" s="139">
        <v>14</v>
      </c>
      <c r="H932" s="139">
        <v>215064</v>
      </c>
      <c r="I932" s="139">
        <v>350</v>
      </c>
      <c r="N932" s="139">
        <v>215389</v>
      </c>
      <c r="O932" s="118">
        <f t="shared" si="99"/>
        <v>325</v>
      </c>
      <c r="P932" s="48">
        <f t="shared" si="100"/>
        <v>0.35</v>
      </c>
      <c r="Q932" s="119">
        <f t="shared" si="101"/>
        <v>928.57142857142867</v>
      </c>
    </row>
    <row r="933" spans="1:17" x14ac:dyDescent="0.25">
      <c r="A933" s="140">
        <v>42004</v>
      </c>
      <c r="B933" s="146">
        <v>1440</v>
      </c>
      <c r="C933" s="148" t="s">
        <v>105</v>
      </c>
      <c r="D933" s="139">
        <v>15</v>
      </c>
      <c r="H933" s="139">
        <v>217078</v>
      </c>
      <c r="I933" s="139">
        <v>340</v>
      </c>
      <c r="N933" s="139">
        <v>218006</v>
      </c>
      <c r="O933" s="118">
        <f t="shared" si="99"/>
        <v>928</v>
      </c>
      <c r="P933" s="48">
        <f t="shared" si="100"/>
        <v>0.34</v>
      </c>
      <c r="Q933" s="119">
        <f t="shared" si="101"/>
        <v>2729.411764705882</v>
      </c>
    </row>
    <row r="934" spans="1:17" x14ac:dyDescent="0.25">
      <c r="A934" s="140">
        <v>42004</v>
      </c>
      <c r="B934" s="146">
        <v>1445</v>
      </c>
      <c r="C934" s="148" t="s">
        <v>105</v>
      </c>
      <c r="D934" s="139">
        <v>16</v>
      </c>
      <c r="H934" s="139">
        <v>217631</v>
      </c>
      <c r="I934" s="139">
        <v>325</v>
      </c>
      <c r="N934" s="139">
        <v>219408</v>
      </c>
      <c r="O934" s="118">
        <f t="shared" si="99"/>
        <v>1777</v>
      </c>
      <c r="P934" s="48">
        <f t="shared" si="100"/>
        <v>0.32500000000000001</v>
      </c>
      <c r="Q934" s="119">
        <f t="shared" si="101"/>
        <v>5467.6923076923076</v>
      </c>
    </row>
    <row r="935" spans="1:17" x14ac:dyDescent="0.25">
      <c r="A935" s="140">
        <v>42004</v>
      </c>
      <c r="B935" s="146">
        <v>1320</v>
      </c>
      <c r="C935" s="148" t="s">
        <v>104</v>
      </c>
      <c r="D935" s="139">
        <v>6</v>
      </c>
      <c r="H935" s="139">
        <v>122</v>
      </c>
      <c r="I935" s="139">
        <v>450</v>
      </c>
      <c r="N935" s="139">
        <v>123</v>
      </c>
      <c r="O935" s="118">
        <f t="shared" si="99"/>
        <v>1</v>
      </c>
      <c r="P935" s="48">
        <f t="shared" si="100"/>
        <v>0.45</v>
      </c>
      <c r="Q935" s="119">
        <f t="shared" si="101"/>
        <v>2.2222222222222223</v>
      </c>
    </row>
    <row r="936" spans="1:17" x14ac:dyDescent="0.25">
      <c r="A936" s="140">
        <v>42004</v>
      </c>
      <c r="B936" s="146">
        <v>1325</v>
      </c>
      <c r="C936" s="148" t="s">
        <v>104</v>
      </c>
      <c r="D936" s="139">
        <v>7</v>
      </c>
      <c r="H936" s="139">
        <v>121</v>
      </c>
      <c r="I936" s="139">
        <v>400</v>
      </c>
      <c r="N936" s="139">
        <v>186</v>
      </c>
      <c r="O936" s="118">
        <f t="shared" si="99"/>
        <v>65</v>
      </c>
      <c r="P936" s="48">
        <f t="shared" si="100"/>
        <v>0.4</v>
      </c>
      <c r="Q936" s="119">
        <f t="shared" si="101"/>
        <v>162.5</v>
      </c>
    </row>
    <row r="937" spans="1:17" x14ac:dyDescent="0.25">
      <c r="A937" s="140">
        <v>42004</v>
      </c>
      <c r="B937" s="146">
        <v>1327</v>
      </c>
      <c r="C937" s="148" t="s">
        <v>104</v>
      </c>
      <c r="D937" s="139">
        <v>8</v>
      </c>
      <c r="H937" s="139">
        <v>119</v>
      </c>
      <c r="I937" s="139">
        <v>450</v>
      </c>
      <c r="N937" s="139" t="s">
        <v>85</v>
      </c>
      <c r="O937" s="118" t="e">
        <f t="shared" si="99"/>
        <v>#VALUE!</v>
      </c>
      <c r="P937" s="48">
        <f t="shared" si="100"/>
        <v>0.45</v>
      </c>
      <c r="Q937" s="119" t="e">
        <f t="shared" si="101"/>
        <v>#VALUE!</v>
      </c>
    </row>
    <row r="938" spans="1:17" x14ac:dyDescent="0.25">
      <c r="A938" s="140">
        <v>42004</v>
      </c>
      <c r="B938" s="146">
        <v>1328</v>
      </c>
      <c r="C938" s="148" t="s">
        <v>104</v>
      </c>
      <c r="D938" s="139">
        <v>9</v>
      </c>
      <c r="H938" s="139">
        <v>216141</v>
      </c>
      <c r="I938" s="139">
        <v>350</v>
      </c>
      <c r="N938" s="139">
        <v>216629</v>
      </c>
      <c r="O938" s="118">
        <f t="shared" si="99"/>
        <v>488</v>
      </c>
      <c r="P938" s="48">
        <f t="shared" si="100"/>
        <v>0.35</v>
      </c>
      <c r="Q938" s="119">
        <f t="shared" si="101"/>
        <v>1394.2857142857144</v>
      </c>
    </row>
    <row r="939" spans="1:17" x14ac:dyDescent="0.25">
      <c r="A939" s="140">
        <v>42004</v>
      </c>
      <c r="B939" s="146">
        <v>1330</v>
      </c>
      <c r="C939" s="148" t="s">
        <v>104</v>
      </c>
      <c r="D939" s="139">
        <v>10</v>
      </c>
      <c r="H939" s="139">
        <v>218840</v>
      </c>
      <c r="I939" s="139">
        <v>350</v>
      </c>
      <c r="N939" s="139">
        <v>220118</v>
      </c>
      <c r="O939" s="118">
        <f t="shared" si="99"/>
        <v>1278</v>
      </c>
      <c r="P939" s="48">
        <f t="shared" si="100"/>
        <v>0.35</v>
      </c>
      <c r="Q939" s="119">
        <f t="shared" si="101"/>
        <v>3651.4285714285716</v>
      </c>
    </row>
    <row r="940" spans="1:17" x14ac:dyDescent="0.25">
      <c r="A940" s="140">
        <v>42004</v>
      </c>
      <c r="B940" s="146">
        <v>1333</v>
      </c>
      <c r="C940" s="148" t="s">
        <v>104</v>
      </c>
      <c r="D940" s="139">
        <v>11</v>
      </c>
      <c r="H940" s="139">
        <v>216994</v>
      </c>
      <c r="I940" s="139">
        <v>350</v>
      </c>
      <c r="N940" s="139">
        <v>218373</v>
      </c>
      <c r="O940" s="118">
        <f t="shared" si="99"/>
        <v>1379</v>
      </c>
      <c r="P940" s="48">
        <f t="shared" si="100"/>
        <v>0.35</v>
      </c>
      <c r="Q940" s="119">
        <f t="shared" si="101"/>
        <v>3940.0000000000005</v>
      </c>
    </row>
    <row r="941" spans="1:17" x14ac:dyDescent="0.25">
      <c r="A941" s="140">
        <v>42008</v>
      </c>
      <c r="B941" s="146">
        <v>1915</v>
      </c>
      <c r="C941" s="139" t="s">
        <v>101</v>
      </c>
      <c r="D941" s="139">
        <v>1</v>
      </c>
      <c r="H941" s="139">
        <v>127</v>
      </c>
      <c r="I941" s="139">
        <v>325</v>
      </c>
      <c r="N941" s="139">
        <v>132</v>
      </c>
      <c r="O941" s="118">
        <f t="shared" si="99"/>
        <v>5</v>
      </c>
      <c r="P941" s="48">
        <f t="shared" si="100"/>
        <v>0.32500000000000001</v>
      </c>
      <c r="Q941" s="119">
        <f t="shared" si="101"/>
        <v>15.384615384615383</v>
      </c>
    </row>
    <row r="942" spans="1:17" x14ac:dyDescent="0.25">
      <c r="A942" s="140">
        <v>42008</v>
      </c>
      <c r="B942" s="146">
        <v>1930</v>
      </c>
      <c r="C942" s="139" t="s">
        <v>101</v>
      </c>
      <c r="D942" s="139">
        <v>2</v>
      </c>
      <c r="H942" s="139">
        <v>127</v>
      </c>
      <c r="I942" s="139">
        <v>550</v>
      </c>
      <c r="N942" s="139">
        <v>130</v>
      </c>
      <c r="O942" s="118">
        <f t="shared" ref="O942:O989" si="103">N942-H942</f>
        <v>3</v>
      </c>
      <c r="P942" s="48">
        <f t="shared" ref="P942:P989" si="104">I942/1000</f>
        <v>0.55000000000000004</v>
      </c>
      <c r="Q942" s="119">
        <f t="shared" ref="Q942:Q989" si="105">O942/P942</f>
        <v>5.4545454545454541</v>
      </c>
    </row>
    <row r="943" spans="1:17" x14ac:dyDescent="0.25">
      <c r="A943" s="140">
        <v>42008</v>
      </c>
      <c r="B943" s="146">
        <v>1945</v>
      </c>
      <c r="C943" s="139" t="s">
        <v>101</v>
      </c>
      <c r="D943" s="139">
        <v>3</v>
      </c>
      <c r="H943" s="139">
        <v>125</v>
      </c>
      <c r="I943" s="139">
        <v>550</v>
      </c>
      <c r="N943" s="139">
        <v>133</v>
      </c>
      <c r="O943" s="118">
        <f t="shared" si="103"/>
        <v>8</v>
      </c>
      <c r="P943" s="48">
        <f t="shared" si="104"/>
        <v>0.55000000000000004</v>
      </c>
      <c r="Q943" s="119">
        <f t="shared" si="105"/>
        <v>14.545454545454545</v>
      </c>
    </row>
    <row r="944" spans="1:17" x14ac:dyDescent="0.25">
      <c r="A944" s="140">
        <v>42008</v>
      </c>
      <c r="B944" s="146">
        <v>2000</v>
      </c>
      <c r="C944" s="139" t="s">
        <v>101</v>
      </c>
      <c r="D944" s="139">
        <v>4</v>
      </c>
      <c r="H944" s="139">
        <v>127</v>
      </c>
      <c r="I944" s="139">
        <v>550</v>
      </c>
      <c r="N944" s="139">
        <v>141</v>
      </c>
      <c r="O944" s="118">
        <f t="shared" si="103"/>
        <v>14</v>
      </c>
      <c r="P944" s="48">
        <f t="shared" si="104"/>
        <v>0.55000000000000004</v>
      </c>
      <c r="Q944" s="119">
        <f t="shared" si="105"/>
        <v>25.454545454545453</v>
      </c>
    </row>
    <row r="945" spans="1:17" x14ac:dyDescent="0.25">
      <c r="A945" s="140">
        <v>42008</v>
      </c>
      <c r="B945" s="146">
        <v>2015</v>
      </c>
      <c r="C945" s="139" t="s">
        <v>101</v>
      </c>
      <c r="D945" s="139">
        <v>5</v>
      </c>
      <c r="H945" s="139">
        <v>129</v>
      </c>
      <c r="I945" s="139">
        <v>550</v>
      </c>
      <c r="N945" s="139">
        <v>144</v>
      </c>
      <c r="O945" s="118">
        <f t="shared" si="103"/>
        <v>15</v>
      </c>
      <c r="P945" s="48">
        <f t="shared" si="104"/>
        <v>0.55000000000000004</v>
      </c>
      <c r="Q945" s="119">
        <f t="shared" si="105"/>
        <v>27.27272727272727</v>
      </c>
    </row>
    <row r="946" spans="1:17" x14ac:dyDescent="0.25">
      <c r="A946" s="140">
        <v>42008</v>
      </c>
      <c r="B946" s="146">
        <v>2030</v>
      </c>
      <c r="C946" s="139" t="s">
        <v>101</v>
      </c>
      <c r="D946" s="139">
        <v>6</v>
      </c>
      <c r="H946" s="139">
        <v>128</v>
      </c>
      <c r="I946" s="139">
        <v>550</v>
      </c>
      <c r="N946" s="139">
        <v>137</v>
      </c>
      <c r="O946" s="118">
        <f t="shared" si="103"/>
        <v>9</v>
      </c>
      <c r="P946" s="48">
        <f t="shared" si="104"/>
        <v>0.55000000000000004</v>
      </c>
      <c r="Q946" s="119">
        <f t="shared" si="105"/>
        <v>16.363636363636363</v>
      </c>
    </row>
    <row r="947" spans="1:17" x14ac:dyDescent="0.25">
      <c r="A947" s="140">
        <v>42008</v>
      </c>
      <c r="B947" s="146">
        <v>2045</v>
      </c>
      <c r="C947" s="139" t="s">
        <v>101</v>
      </c>
      <c r="D947" s="139">
        <v>7</v>
      </c>
      <c r="H947" s="139">
        <v>129</v>
      </c>
      <c r="I947" s="139">
        <v>475</v>
      </c>
      <c r="N947" s="139">
        <v>137</v>
      </c>
      <c r="O947" s="118">
        <f t="shared" si="103"/>
        <v>8</v>
      </c>
      <c r="P947" s="48">
        <f t="shared" si="104"/>
        <v>0.47499999999999998</v>
      </c>
      <c r="Q947" s="119">
        <f t="shared" si="105"/>
        <v>16.842105263157894</v>
      </c>
    </row>
    <row r="948" spans="1:17" x14ac:dyDescent="0.25">
      <c r="A948" s="140">
        <v>42008</v>
      </c>
      <c r="B948" s="146">
        <v>2100</v>
      </c>
      <c r="C948" s="139" t="s">
        <v>101</v>
      </c>
      <c r="D948" s="139">
        <v>8</v>
      </c>
      <c r="H948" s="139">
        <v>129</v>
      </c>
      <c r="I948" s="139">
        <v>550</v>
      </c>
      <c r="N948" s="139">
        <v>138</v>
      </c>
      <c r="O948" s="118">
        <f t="shared" si="103"/>
        <v>9</v>
      </c>
      <c r="P948" s="48">
        <f t="shared" si="104"/>
        <v>0.55000000000000004</v>
      </c>
      <c r="Q948" s="119">
        <f t="shared" si="105"/>
        <v>16.363636363636363</v>
      </c>
    </row>
    <row r="949" spans="1:17" x14ac:dyDescent="0.25">
      <c r="A949" s="140">
        <v>42008</v>
      </c>
      <c r="B949" s="146">
        <v>2115</v>
      </c>
      <c r="C949" s="139" t="s">
        <v>101</v>
      </c>
      <c r="D949" s="139">
        <v>9</v>
      </c>
      <c r="H949" s="139">
        <v>128</v>
      </c>
      <c r="I949" s="139">
        <v>550</v>
      </c>
      <c r="N949" s="139">
        <v>136</v>
      </c>
      <c r="O949" s="118">
        <f t="shared" si="103"/>
        <v>8</v>
      </c>
      <c r="P949" s="48">
        <f t="shared" si="104"/>
        <v>0.55000000000000004</v>
      </c>
      <c r="Q949" s="119">
        <f t="shared" si="105"/>
        <v>14.545454545454545</v>
      </c>
    </row>
    <row r="950" spans="1:17" x14ac:dyDescent="0.25">
      <c r="A950" s="140">
        <v>42008</v>
      </c>
      <c r="B950" s="146">
        <v>2130</v>
      </c>
      <c r="C950" s="139" t="s">
        <v>101</v>
      </c>
      <c r="D950" s="139">
        <v>10</v>
      </c>
      <c r="H950" s="139">
        <v>127</v>
      </c>
      <c r="I950" s="139">
        <v>550</v>
      </c>
      <c r="N950" s="139">
        <v>135</v>
      </c>
      <c r="O950" s="118">
        <f t="shared" si="103"/>
        <v>8</v>
      </c>
      <c r="P950" s="48">
        <f t="shared" si="104"/>
        <v>0.55000000000000004</v>
      </c>
      <c r="Q950" s="119">
        <f t="shared" si="105"/>
        <v>14.545454545454545</v>
      </c>
    </row>
    <row r="951" spans="1:17" x14ac:dyDescent="0.25">
      <c r="A951" s="140">
        <v>42008</v>
      </c>
      <c r="B951" s="146">
        <v>2145</v>
      </c>
      <c r="C951" s="139" t="s">
        <v>101</v>
      </c>
      <c r="D951" s="139">
        <v>11</v>
      </c>
      <c r="H951" s="139">
        <v>129</v>
      </c>
      <c r="I951" s="139">
        <v>550</v>
      </c>
      <c r="N951" s="139">
        <v>133</v>
      </c>
      <c r="O951" s="118">
        <f t="shared" si="103"/>
        <v>4</v>
      </c>
      <c r="P951" s="48">
        <f t="shared" si="104"/>
        <v>0.55000000000000004</v>
      </c>
      <c r="Q951" s="119">
        <f t="shared" si="105"/>
        <v>7.2727272727272725</v>
      </c>
    </row>
    <row r="952" spans="1:17" x14ac:dyDescent="0.25">
      <c r="A952" s="140">
        <v>42008</v>
      </c>
      <c r="B952" s="146">
        <v>2200</v>
      </c>
      <c r="C952" s="139" t="s">
        <v>101</v>
      </c>
      <c r="D952" s="139">
        <v>12</v>
      </c>
      <c r="H952" s="139">
        <v>128</v>
      </c>
      <c r="I952" s="139">
        <v>550</v>
      </c>
      <c r="N952" s="139">
        <v>136</v>
      </c>
      <c r="O952" s="118">
        <f t="shared" si="103"/>
        <v>8</v>
      </c>
      <c r="P952" s="48">
        <f t="shared" si="104"/>
        <v>0.55000000000000004</v>
      </c>
      <c r="Q952" s="119">
        <f t="shared" si="105"/>
        <v>14.545454545454545</v>
      </c>
    </row>
    <row r="953" spans="1:17" x14ac:dyDescent="0.25">
      <c r="A953" s="140">
        <v>42008</v>
      </c>
      <c r="B953" s="146">
        <v>2215</v>
      </c>
      <c r="C953" s="139" t="s">
        <v>101</v>
      </c>
      <c r="D953" s="139">
        <v>13</v>
      </c>
      <c r="H953" s="139">
        <v>126</v>
      </c>
      <c r="I953" s="139">
        <v>550</v>
      </c>
      <c r="N953" s="139">
        <v>131</v>
      </c>
      <c r="O953" s="118">
        <f t="shared" si="103"/>
        <v>5</v>
      </c>
      <c r="P953" s="48">
        <f t="shared" si="104"/>
        <v>0.55000000000000004</v>
      </c>
      <c r="Q953" s="119">
        <f t="shared" si="105"/>
        <v>9.0909090909090899</v>
      </c>
    </row>
    <row r="954" spans="1:17" x14ac:dyDescent="0.25">
      <c r="A954" s="140">
        <v>42008</v>
      </c>
      <c r="B954" s="146">
        <v>2230</v>
      </c>
      <c r="C954" s="139" t="s">
        <v>101</v>
      </c>
      <c r="D954" s="139">
        <v>14</v>
      </c>
      <c r="H954" s="139">
        <v>127</v>
      </c>
      <c r="I954" s="139">
        <v>550</v>
      </c>
      <c r="N954" s="139">
        <v>131</v>
      </c>
      <c r="O954" s="118">
        <f t="shared" si="103"/>
        <v>4</v>
      </c>
      <c r="P954" s="48">
        <f t="shared" si="104"/>
        <v>0.55000000000000004</v>
      </c>
      <c r="Q954" s="119">
        <f t="shared" si="105"/>
        <v>7.2727272727272725</v>
      </c>
    </row>
    <row r="955" spans="1:17" x14ac:dyDescent="0.25">
      <c r="A955" s="140">
        <v>42008</v>
      </c>
      <c r="B955" s="146">
        <v>2245</v>
      </c>
      <c r="C955" s="139" t="s">
        <v>101</v>
      </c>
      <c r="D955" s="139">
        <v>15</v>
      </c>
      <c r="H955" s="139">
        <v>130</v>
      </c>
      <c r="I955" s="139">
        <v>550</v>
      </c>
      <c r="N955" s="139">
        <v>133</v>
      </c>
      <c r="O955" s="118">
        <f t="shared" si="103"/>
        <v>3</v>
      </c>
      <c r="P955" s="48">
        <f t="shared" si="104"/>
        <v>0.55000000000000004</v>
      </c>
      <c r="Q955" s="119">
        <f t="shared" si="105"/>
        <v>5.4545454545454541</v>
      </c>
    </row>
    <row r="956" spans="1:17" x14ac:dyDescent="0.25">
      <c r="A956" s="140">
        <v>42008</v>
      </c>
      <c r="B956" s="146">
        <v>2300</v>
      </c>
      <c r="C956" s="139" t="s">
        <v>101</v>
      </c>
      <c r="D956" s="139">
        <v>16</v>
      </c>
      <c r="H956" s="139">
        <v>128</v>
      </c>
      <c r="I956" s="139">
        <v>525</v>
      </c>
      <c r="N956" s="139">
        <v>132</v>
      </c>
      <c r="O956" s="118">
        <f t="shared" si="103"/>
        <v>4</v>
      </c>
      <c r="P956" s="48">
        <f t="shared" si="104"/>
        <v>0.52500000000000002</v>
      </c>
      <c r="Q956" s="119">
        <f t="shared" si="105"/>
        <v>7.6190476190476186</v>
      </c>
    </row>
    <row r="957" spans="1:17" x14ac:dyDescent="0.25">
      <c r="A957" s="140">
        <v>42008</v>
      </c>
      <c r="B957" s="146">
        <v>2315</v>
      </c>
      <c r="C957" s="139" t="s">
        <v>101</v>
      </c>
      <c r="D957" s="139">
        <v>17</v>
      </c>
      <c r="H957" s="139">
        <v>129</v>
      </c>
      <c r="I957" s="139">
        <v>550</v>
      </c>
      <c r="N957" s="139">
        <v>132</v>
      </c>
      <c r="O957" s="118">
        <f t="shared" si="103"/>
        <v>3</v>
      </c>
      <c r="P957" s="48">
        <f t="shared" si="104"/>
        <v>0.55000000000000004</v>
      </c>
      <c r="Q957" s="119">
        <f t="shared" si="105"/>
        <v>5.4545454545454541</v>
      </c>
    </row>
    <row r="958" spans="1:17" x14ac:dyDescent="0.25">
      <c r="A958" s="140">
        <v>42008</v>
      </c>
      <c r="B958" s="146">
        <v>2330</v>
      </c>
      <c r="C958" s="139" t="s">
        <v>101</v>
      </c>
      <c r="D958" s="139">
        <v>18</v>
      </c>
      <c r="H958" s="139">
        <v>130</v>
      </c>
      <c r="I958" s="139">
        <v>550</v>
      </c>
      <c r="N958" s="139">
        <v>132</v>
      </c>
      <c r="O958" s="118">
        <f t="shared" si="103"/>
        <v>2</v>
      </c>
      <c r="P958" s="48">
        <f t="shared" si="104"/>
        <v>0.55000000000000004</v>
      </c>
      <c r="Q958" s="119">
        <f t="shared" si="105"/>
        <v>3.6363636363636362</v>
      </c>
    </row>
    <row r="959" spans="1:17" x14ac:dyDescent="0.25">
      <c r="A959" s="140">
        <v>42009</v>
      </c>
      <c r="B959" s="146">
        <v>2345</v>
      </c>
      <c r="C959" s="139" t="s">
        <v>101</v>
      </c>
      <c r="D959" s="139">
        <v>19</v>
      </c>
      <c r="H959" s="139">
        <v>127</v>
      </c>
      <c r="I959" s="139">
        <v>550</v>
      </c>
      <c r="N959" s="139">
        <v>129</v>
      </c>
      <c r="O959" s="118">
        <f t="shared" si="103"/>
        <v>2</v>
      </c>
      <c r="P959" s="48">
        <f t="shared" si="104"/>
        <v>0.55000000000000004</v>
      </c>
      <c r="Q959" s="119">
        <f t="shared" si="105"/>
        <v>3.6363636363636362</v>
      </c>
    </row>
    <row r="960" spans="1:17" x14ac:dyDescent="0.25">
      <c r="A960" s="140">
        <v>42009</v>
      </c>
      <c r="B960" s="146">
        <v>0</v>
      </c>
      <c r="C960" s="139" t="s">
        <v>101</v>
      </c>
      <c r="D960" s="139">
        <v>20</v>
      </c>
      <c r="H960" s="139">
        <v>125</v>
      </c>
      <c r="I960" s="139">
        <v>525</v>
      </c>
      <c r="N960" s="139">
        <v>127</v>
      </c>
      <c r="O960" s="118">
        <f t="shared" si="103"/>
        <v>2</v>
      </c>
      <c r="P960" s="48">
        <f t="shared" si="104"/>
        <v>0.52500000000000002</v>
      </c>
      <c r="Q960" s="119">
        <f t="shared" si="105"/>
        <v>3.8095238095238093</v>
      </c>
    </row>
    <row r="961" spans="1:17" x14ac:dyDescent="0.25">
      <c r="A961" s="140">
        <v>42009</v>
      </c>
      <c r="B961" s="146">
        <v>15</v>
      </c>
      <c r="C961" s="139" t="s">
        <v>101</v>
      </c>
      <c r="D961" s="139">
        <v>21</v>
      </c>
      <c r="H961" s="139">
        <v>125</v>
      </c>
      <c r="I961" s="139">
        <v>550</v>
      </c>
      <c r="N961" s="139">
        <v>128</v>
      </c>
      <c r="O961" s="118">
        <f t="shared" si="103"/>
        <v>3</v>
      </c>
      <c r="P961" s="48">
        <f t="shared" si="104"/>
        <v>0.55000000000000004</v>
      </c>
      <c r="Q961" s="119">
        <f t="shared" si="105"/>
        <v>5.4545454545454541</v>
      </c>
    </row>
    <row r="962" spans="1:17" x14ac:dyDescent="0.25">
      <c r="A962" s="140">
        <v>42009</v>
      </c>
      <c r="B962" s="146">
        <v>30</v>
      </c>
      <c r="C962" s="139" t="s">
        <v>101</v>
      </c>
      <c r="D962" s="139">
        <v>22</v>
      </c>
      <c r="H962" s="139">
        <v>127</v>
      </c>
      <c r="I962" s="139">
        <v>550</v>
      </c>
      <c r="N962" s="139">
        <v>128</v>
      </c>
      <c r="O962" s="118">
        <f t="shared" si="103"/>
        <v>1</v>
      </c>
      <c r="P962" s="48">
        <f t="shared" si="104"/>
        <v>0.55000000000000004</v>
      </c>
      <c r="Q962" s="119">
        <f t="shared" si="105"/>
        <v>1.8181818181818181</v>
      </c>
    </row>
    <row r="963" spans="1:17" x14ac:dyDescent="0.25">
      <c r="A963" s="140">
        <v>42009</v>
      </c>
      <c r="B963" s="146">
        <v>45</v>
      </c>
      <c r="C963" s="139" t="s">
        <v>101</v>
      </c>
      <c r="D963" s="139">
        <v>23</v>
      </c>
      <c r="H963" s="139">
        <v>129</v>
      </c>
      <c r="I963" s="139">
        <v>550</v>
      </c>
      <c r="N963" s="139">
        <v>131</v>
      </c>
      <c r="O963" s="118">
        <f t="shared" si="103"/>
        <v>2</v>
      </c>
      <c r="P963" s="48">
        <f t="shared" si="104"/>
        <v>0.55000000000000004</v>
      </c>
      <c r="Q963" s="119">
        <f t="shared" si="105"/>
        <v>3.6363636363636362</v>
      </c>
    </row>
    <row r="964" spans="1:17" x14ac:dyDescent="0.25">
      <c r="A964" s="140">
        <v>42009</v>
      </c>
      <c r="B964" s="146">
        <v>100</v>
      </c>
      <c r="C964" s="139" t="s">
        <v>101</v>
      </c>
      <c r="D964" s="139">
        <v>24</v>
      </c>
      <c r="H964" s="139">
        <v>127</v>
      </c>
      <c r="I964" s="139">
        <v>550</v>
      </c>
      <c r="N964" s="139">
        <v>130</v>
      </c>
      <c r="O964" s="118">
        <f t="shared" si="103"/>
        <v>3</v>
      </c>
      <c r="P964" s="48">
        <f t="shared" si="104"/>
        <v>0.55000000000000004</v>
      </c>
      <c r="Q964" s="119">
        <f t="shared" si="105"/>
        <v>5.4545454545454541</v>
      </c>
    </row>
    <row r="965" spans="1:17" x14ac:dyDescent="0.25">
      <c r="A965" s="140">
        <v>42008</v>
      </c>
      <c r="B965" s="146">
        <v>1915</v>
      </c>
      <c r="C965" s="139" t="s">
        <v>18</v>
      </c>
      <c r="D965" s="139">
        <v>1</v>
      </c>
      <c r="H965" s="139">
        <v>128</v>
      </c>
      <c r="I965" s="139">
        <v>525</v>
      </c>
      <c r="N965" s="139">
        <v>130</v>
      </c>
      <c r="O965" s="118">
        <f t="shared" si="103"/>
        <v>2</v>
      </c>
      <c r="P965" s="48">
        <f t="shared" si="104"/>
        <v>0.52500000000000002</v>
      </c>
      <c r="Q965" s="119">
        <f t="shared" si="105"/>
        <v>3.8095238095238093</v>
      </c>
    </row>
    <row r="966" spans="1:17" x14ac:dyDescent="0.25">
      <c r="A966" s="140">
        <v>42006</v>
      </c>
      <c r="B966" s="146">
        <v>1449</v>
      </c>
      <c r="C966" s="139" t="s">
        <v>35</v>
      </c>
      <c r="D966" s="139">
        <v>1</v>
      </c>
      <c r="H966" s="139">
        <v>128</v>
      </c>
      <c r="I966" s="139">
        <v>375</v>
      </c>
      <c r="N966" s="139">
        <v>143</v>
      </c>
      <c r="O966" s="118">
        <f t="shared" si="103"/>
        <v>15</v>
      </c>
      <c r="P966" s="48">
        <f t="shared" si="104"/>
        <v>0.375</v>
      </c>
      <c r="Q966" s="119">
        <f t="shared" si="105"/>
        <v>40</v>
      </c>
    </row>
    <row r="967" spans="1:17" x14ac:dyDescent="0.25">
      <c r="A967" s="140">
        <v>42006</v>
      </c>
      <c r="B967" s="146">
        <v>1511</v>
      </c>
      <c r="C967" s="139" t="s">
        <v>35</v>
      </c>
      <c r="D967" s="139">
        <v>2</v>
      </c>
      <c r="H967" s="139">
        <v>129</v>
      </c>
      <c r="I967" s="139">
        <v>375</v>
      </c>
      <c r="N967" s="139">
        <v>139</v>
      </c>
      <c r="O967" s="118">
        <f t="shared" si="103"/>
        <v>10</v>
      </c>
      <c r="P967" s="48">
        <f t="shared" si="104"/>
        <v>0.375</v>
      </c>
      <c r="Q967" s="119">
        <f t="shared" si="105"/>
        <v>26.666666666666668</v>
      </c>
    </row>
    <row r="968" spans="1:17" x14ac:dyDescent="0.25">
      <c r="A968" s="140">
        <v>42006</v>
      </c>
      <c r="B968" s="146">
        <v>1512</v>
      </c>
      <c r="C968" s="139" t="s">
        <v>35</v>
      </c>
      <c r="D968" s="139">
        <v>3</v>
      </c>
      <c r="H968" s="139">
        <v>126</v>
      </c>
      <c r="I968" s="139">
        <v>375</v>
      </c>
      <c r="N968" s="139">
        <v>135</v>
      </c>
      <c r="O968" s="118">
        <f t="shared" si="103"/>
        <v>9</v>
      </c>
      <c r="P968" s="48">
        <f t="shared" si="104"/>
        <v>0.375</v>
      </c>
      <c r="Q968" s="119">
        <f t="shared" si="105"/>
        <v>24</v>
      </c>
    </row>
    <row r="969" spans="1:17" x14ac:dyDescent="0.25">
      <c r="A969" s="140">
        <v>42008</v>
      </c>
      <c r="B969" s="146">
        <v>2029</v>
      </c>
      <c r="C969" s="139" t="s">
        <v>35</v>
      </c>
      <c r="D969" s="139">
        <v>4</v>
      </c>
      <c r="H969" s="139">
        <v>127</v>
      </c>
      <c r="I969" s="139">
        <v>375</v>
      </c>
      <c r="N969" s="139">
        <v>137</v>
      </c>
      <c r="O969" s="118">
        <f t="shared" si="103"/>
        <v>10</v>
      </c>
      <c r="P969" s="48">
        <f t="shared" si="104"/>
        <v>0.375</v>
      </c>
      <c r="Q969" s="119">
        <f t="shared" si="105"/>
        <v>26.666666666666668</v>
      </c>
    </row>
    <row r="970" spans="1:17" x14ac:dyDescent="0.25">
      <c r="A970" s="140">
        <v>42008</v>
      </c>
      <c r="B970" s="146">
        <v>2008</v>
      </c>
      <c r="C970" s="139" t="s">
        <v>67</v>
      </c>
      <c r="D970" s="139">
        <v>6</v>
      </c>
      <c r="H970" s="139">
        <v>126</v>
      </c>
      <c r="I970" s="139">
        <v>500</v>
      </c>
      <c r="N970" s="139">
        <v>192</v>
      </c>
      <c r="O970" s="118">
        <f t="shared" si="103"/>
        <v>66</v>
      </c>
      <c r="P970" s="48">
        <f t="shared" si="104"/>
        <v>0.5</v>
      </c>
      <c r="Q970" s="119">
        <f t="shared" si="105"/>
        <v>132</v>
      </c>
    </row>
    <row r="971" spans="1:17" x14ac:dyDescent="0.25">
      <c r="A971" s="140">
        <v>42008</v>
      </c>
      <c r="B971" s="146">
        <v>2014</v>
      </c>
      <c r="C971" s="139" t="s">
        <v>67</v>
      </c>
      <c r="D971" s="139">
        <v>7</v>
      </c>
      <c r="H971" s="139">
        <v>128</v>
      </c>
      <c r="I971" s="139">
        <v>500</v>
      </c>
      <c r="N971" s="139">
        <v>158</v>
      </c>
      <c r="O971" s="118">
        <f t="shared" si="103"/>
        <v>30</v>
      </c>
      <c r="P971" s="48">
        <f t="shared" si="104"/>
        <v>0.5</v>
      </c>
      <c r="Q971" s="119">
        <f t="shared" si="105"/>
        <v>60</v>
      </c>
    </row>
    <row r="972" spans="1:17" x14ac:dyDescent="0.25">
      <c r="A972" s="140">
        <v>42008</v>
      </c>
      <c r="B972" s="146">
        <v>2023</v>
      </c>
      <c r="C972" s="139" t="s">
        <v>67</v>
      </c>
      <c r="D972" s="139">
        <v>8</v>
      </c>
      <c r="H972" s="139">
        <v>127</v>
      </c>
      <c r="I972" s="139">
        <v>500</v>
      </c>
      <c r="N972" s="139">
        <v>151</v>
      </c>
      <c r="O972" s="118">
        <f t="shared" si="103"/>
        <v>24</v>
      </c>
      <c r="P972" s="48">
        <f t="shared" si="104"/>
        <v>0.5</v>
      </c>
      <c r="Q972" s="119">
        <f t="shared" si="105"/>
        <v>48</v>
      </c>
    </row>
    <row r="973" spans="1:17" x14ac:dyDescent="0.25">
      <c r="A973" s="140">
        <v>42009</v>
      </c>
      <c r="B973" s="146">
        <v>1842</v>
      </c>
      <c r="C973" s="139" t="s">
        <v>67</v>
      </c>
      <c r="D973" s="139">
        <v>9</v>
      </c>
      <c r="H973" s="139">
        <v>128</v>
      </c>
      <c r="I973" s="139">
        <v>500</v>
      </c>
      <c r="N973" s="139">
        <v>189</v>
      </c>
      <c r="O973" s="118">
        <f t="shared" si="103"/>
        <v>61</v>
      </c>
      <c r="P973" s="48">
        <f t="shared" si="104"/>
        <v>0.5</v>
      </c>
      <c r="Q973" s="119">
        <f t="shared" si="105"/>
        <v>122</v>
      </c>
    </row>
    <row r="974" spans="1:17" x14ac:dyDescent="0.25">
      <c r="A974" s="140">
        <v>42009</v>
      </c>
      <c r="B974" s="146">
        <v>1845</v>
      </c>
      <c r="C974" s="139" t="s">
        <v>67</v>
      </c>
      <c r="D974" s="139">
        <v>10</v>
      </c>
      <c r="H974" s="139">
        <v>128</v>
      </c>
      <c r="I974" s="139">
        <v>500</v>
      </c>
      <c r="N974" s="139">
        <v>159</v>
      </c>
      <c r="O974" s="118">
        <f t="shared" si="103"/>
        <v>31</v>
      </c>
      <c r="P974" s="48">
        <f t="shared" si="104"/>
        <v>0.5</v>
      </c>
      <c r="Q974" s="119">
        <f t="shared" si="105"/>
        <v>62</v>
      </c>
    </row>
    <row r="975" spans="1:17" x14ac:dyDescent="0.25">
      <c r="A975" s="140">
        <v>42009</v>
      </c>
      <c r="B975" s="146">
        <v>1846</v>
      </c>
      <c r="C975" s="139" t="s">
        <v>67</v>
      </c>
      <c r="D975" s="139">
        <v>11</v>
      </c>
      <c r="H975" s="139">
        <v>126</v>
      </c>
      <c r="I975" s="139">
        <v>500</v>
      </c>
      <c r="N975" s="139">
        <v>148</v>
      </c>
      <c r="O975" s="118">
        <f t="shared" si="103"/>
        <v>22</v>
      </c>
      <c r="P975" s="48">
        <f t="shared" si="104"/>
        <v>0.5</v>
      </c>
      <c r="Q975" s="119">
        <f t="shared" si="105"/>
        <v>44</v>
      </c>
    </row>
    <row r="976" spans="1:17" x14ac:dyDescent="0.25">
      <c r="A976" s="140">
        <v>42009</v>
      </c>
      <c r="B976" s="146">
        <v>1815</v>
      </c>
      <c r="C976" s="139" t="s">
        <v>18</v>
      </c>
      <c r="D976" s="139">
        <v>1</v>
      </c>
      <c r="H976" s="139">
        <v>127</v>
      </c>
      <c r="I976" s="139">
        <v>525</v>
      </c>
      <c r="N976" s="139">
        <v>136</v>
      </c>
      <c r="O976" s="118">
        <f t="shared" si="103"/>
        <v>9</v>
      </c>
      <c r="P976" s="48">
        <f t="shared" si="104"/>
        <v>0.52500000000000002</v>
      </c>
      <c r="Q976" s="119">
        <f t="shared" si="105"/>
        <v>17.142857142857142</v>
      </c>
    </row>
    <row r="977" spans="1:17" x14ac:dyDescent="0.25">
      <c r="A977" s="140">
        <v>42009</v>
      </c>
      <c r="B977" s="146">
        <v>1825</v>
      </c>
      <c r="C977" s="139" t="s">
        <v>21</v>
      </c>
      <c r="D977" s="139">
        <v>2</v>
      </c>
      <c r="H977" s="139">
        <v>130</v>
      </c>
      <c r="I977" s="139">
        <v>500</v>
      </c>
      <c r="N977" s="139">
        <v>133</v>
      </c>
      <c r="O977" s="118">
        <f t="shared" si="103"/>
        <v>3</v>
      </c>
      <c r="P977" s="48">
        <f t="shared" si="104"/>
        <v>0.5</v>
      </c>
      <c r="Q977" s="119">
        <f t="shared" si="105"/>
        <v>6</v>
      </c>
    </row>
    <row r="978" spans="1:17" x14ac:dyDescent="0.25">
      <c r="A978" s="140">
        <v>42009</v>
      </c>
      <c r="B978" s="146">
        <v>1830</v>
      </c>
      <c r="C978" s="139" t="s">
        <v>65</v>
      </c>
      <c r="D978" s="139">
        <v>3</v>
      </c>
      <c r="H978" s="139">
        <v>126</v>
      </c>
      <c r="I978" s="139">
        <v>500</v>
      </c>
      <c r="N978" s="139">
        <v>127</v>
      </c>
      <c r="O978" s="118">
        <f t="shared" si="103"/>
        <v>1</v>
      </c>
      <c r="P978" s="48">
        <f t="shared" si="104"/>
        <v>0.5</v>
      </c>
      <c r="Q978" s="119">
        <f t="shared" si="105"/>
        <v>2</v>
      </c>
    </row>
    <row r="979" spans="1:17" x14ac:dyDescent="0.25">
      <c r="A979" s="140">
        <v>42009</v>
      </c>
      <c r="B979" s="146">
        <v>1845</v>
      </c>
      <c r="C979" s="139" t="s">
        <v>18</v>
      </c>
      <c r="D979" s="139">
        <v>4</v>
      </c>
      <c r="H979" s="139">
        <v>128</v>
      </c>
      <c r="I979" s="139">
        <v>500</v>
      </c>
      <c r="N979" s="139">
        <v>146</v>
      </c>
      <c r="O979" s="118">
        <f t="shared" si="103"/>
        <v>18</v>
      </c>
      <c r="P979" s="48">
        <f t="shared" si="104"/>
        <v>0.5</v>
      </c>
      <c r="Q979" s="119">
        <f t="shared" si="105"/>
        <v>36</v>
      </c>
    </row>
    <row r="980" spans="1:17" x14ac:dyDescent="0.25">
      <c r="A980" s="140">
        <v>42011</v>
      </c>
      <c r="B980" s="146">
        <v>1245</v>
      </c>
      <c r="C980" s="139" t="s">
        <v>102</v>
      </c>
      <c r="D980" s="139">
        <v>1</v>
      </c>
      <c r="H980" s="139">
        <v>128</v>
      </c>
      <c r="I980" s="139">
        <v>525</v>
      </c>
      <c r="N980" s="139">
        <v>129</v>
      </c>
      <c r="O980" s="118">
        <f t="shared" si="103"/>
        <v>1</v>
      </c>
      <c r="P980" s="48">
        <f t="shared" si="104"/>
        <v>0.52500000000000002</v>
      </c>
      <c r="Q980" s="119">
        <f t="shared" si="105"/>
        <v>1.9047619047619047</v>
      </c>
    </row>
    <row r="981" spans="1:17" x14ac:dyDescent="0.25">
      <c r="A981" s="140">
        <v>42011</v>
      </c>
      <c r="B981" s="146">
        <v>1245</v>
      </c>
      <c r="C981" s="139" t="s">
        <v>102</v>
      </c>
      <c r="D981" s="139">
        <v>2</v>
      </c>
      <c r="H981" s="139">
        <v>125</v>
      </c>
      <c r="I981" s="139">
        <v>150</v>
      </c>
      <c r="N981" s="139">
        <v>137</v>
      </c>
      <c r="O981" s="118">
        <f t="shared" si="103"/>
        <v>12</v>
      </c>
      <c r="P981" s="48">
        <f t="shared" si="104"/>
        <v>0.15</v>
      </c>
      <c r="Q981" s="119">
        <f t="shared" si="105"/>
        <v>80</v>
      </c>
    </row>
    <row r="982" spans="1:17" x14ac:dyDescent="0.25">
      <c r="A982" s="140">
        <v>42011</v>
      </c>
      <c r="B982" s="146">
        <v>1245</v>
      </c>
      <c r="C982" s="139" t="s">
        <v>102</v>
      </c>
      <c r="D982" s="139">
        <v>3</v>
      </c>
      <c r="H982" s="139">
        <v>129</v>
      </c>
      <c r="I982" s="139">
        <v>160</v>
      </c>
      <c r="N982" s="139">
        <v>217</v>
      </c>
      <c r="O982" s="118">
        <f t="shared" si="103"/>
        <v>88</v>
      </c>
      <c r="P982" s="48">
        <f t="shared" si="104"/>
        <v>0.16</v>
      </c>
      <c r="Q982" s="119">
        <f t="shared" si="105"/>
        <v>550</v>
      </c>
    </row>
    <row r="983" spans="1:17" x14ac:dyDescent="0.25">
      <c r="A983" s="140">
        <v>42011</v>
      </c>
      <c r="B983" s="146">
        <v>1245</v>
      </c>
      <c r="C983" s="139" t="s">
        <v>102</v>
      </c>
      <c r="D983" s="139">
        <v>4</v>
      </c>
      <c r="H983" s="139">
        <v>128</v>
      </c>
      <c r="I983" s="139">
        <v>150</v>
      </c>
      <c r="N983" s="139">
        <v>254</v>
      </c>
      <c r="O983" s="118">
        <f t="shared" si="103"/>
        <v>126</v>
      </c>
      <c r="P983" s="48">
        <f t="shared" si="104"/>
        <v>0.15</v>
      </c>
      <c r="Q983" s="119">
        <f t="shared" si="105"/>
        <v>840</v>
      </c>
    </row>
    <row r="984" spans="1:17" x14ac:dyDescent="0.25">
      <c r="A984" s="140">
        <v>42011</v>
      </c>
      <c r="B984" s="146">
        <v>1245</v>
      </c>
      <c r="C984" s="139" t="s">
        <v>102</v>
      </c>
      <c r="D984" s="139">
        <v>5</v>
      </c>
      <c r="H984" s="139">
        <v>100636</v>
      </c>
      <c r="I984" s="139">
        <v>140</v>
      </c>
      <c r="N984" s="139">
        <v>100845</v>
      </c>
      <c r="O984" s="118">
        <f t="shared" si="103"/>
        <v>209</v>
      </c>
      <c r="P984" s="48">
        <f t="shared" si="104"/>
        <v>0.14000000000000001</v>
      </c>
      <c r="Q984" s="119">
        <f t="shared" si="105"/>
        <v>1492.8571428571427</v>
      </c>
    </row>
    <row r="985" spans="1:17" x14ac:dyDescent="0.25">
      <c r="A985" s="140">
        <v>42011</v>
      </c>
      <c r="B985" s="146">
        <v>1345</v>
      </c>
      <c r="C985" s="139" t="s">
        <v>103</v>
      </c>
      <c r="D985" s="139">
        <v>1</v>
      </c>
      <c r="H985" s="139">
        <v>127</v>
      </c>
      <c r="I985" s="139">
        <v>500</v>
      </c>
      <c r="N985" s="139">
        <v>129</v>
      </c>
      <c r="O985" s="118">
        <f t="shared" si="103"/>
        <v>2</v>
      </c>
      <c r="P985" s="48">
        <f t="shared" si="104"/>
        <v>0.5</v>
      </c>
      <c r="Q985" s="119">
        <f t="shared" si="105"/>
        <v>4</v>
      </c>
    </row>
    <row r="986" spans="1:17" x14ac:dyDescent="0.25">
      <c r="A986" s="140">
        <v>42011</v>
      </c>
      <c r="B986" s="146">
        <v>1345</v>
      </c>
      <c r="C986" s="139" t="s">
        <v>103</v>
      </c>
      <c r="D986" s="139">
        <v>2</v>
      </c>
      <c r="H986" s="139">
        <v>128</v>
      </c>
      <c r="I986" s="139">
        <v>150</v>
      </c>
      <c r="N986" s="139">
        <v>175</v>
      </c>
      <c r="O986" s="118">
        <f t="shared" si="103"/>
        <v>47</v>
      </c>
      <c r="P986" s="48">
        <f t="shared" si="104"/>
        <v>0.15</v>
      </c>
      <c r="Q986" s="119">
        <f t="shared" si="105"/>
        <v>313.33333333333337</v>
      </c>
    </row>
    <row r="987" spans="1:17" x14ac:dyDescent="0.25">
      <c r="A987" s="140">
        <v>42011</v>
      </c>
      <c r="B987" s="146">
        <v>1345</v>
      </c>
      <c r="C987" s="139" t="s">
        <v>103</v>
      </c>
      <c r="D987" s="139">
        <v>3</v>
      </c>
      <c r="H987" s="139">
        <v>128</v>
      </c>
      <c r="I987" s="139">
        <v>150</v>
      </c>
      <c r="N987" s="139">
        <v>325</v>
      </c>
      <c r="O987" s="118">
        <f t="shared" si="103"/>
        <v>197</v>
      </c>
      <c r="P987" s="48">
        <f t="shared" si="104"/>
        <v>0.15</v>
      </c>
      <c r="Q987" s="119">
        <f t="shared" si="105"/>
        <v>1313.3333333333335</v>
      </c>
    </row>
    <row r="988" spans="1:17" x14ac:dyDescent="0.25">
      <c r="A988" s="140">
        <v>42011</v>
      </c>
      <c r="B988" s="146">
        <v>1345</v>
      </c>
      <c r="C988" s="139" t="s">
        <v>103</v>
      </c>
      <c r="D988" s="139">
        <v>4</v>
      </c>
      <c r="H988" s="139">
        <v>128</v>
      </c>
      <c r="I988" s="139">
        <v>150</v>
      </c>
      <c r="N988" s="139">
        <v>477</v>
      </c>
      <c r="O988" s="118">
        <f t="shared" si="103"/>
        <v>349</v>
      </c>
      <c r="P988" s="48">
        <f t="shared" si="104"/>
        <v>0.15</v>
      </c>
      <c r="Q988" s="119">
        <f t="shared" si="105"/>
        <v>2326.666666666667</v>
      </c>
    </row>
    <row r="989" spans="1:17" x14ac:dyDescent="0.25">
      <c r="A989" s="140">
        <v>42011</v>
      </c>
      <c r="B989" s="146">
        <v>1345</v>
      </c>
      <c r="C989" s="139" t="s">
        <v>103</v>
      </c>
      <c r="D989" s="139">
        <v>5</v>
      </c>
      <c r="H989" s="139">
        <v>70119</v>
      </c>
      <c r="I989" s="139">
        <v>130</v>
      </c>
      <c r="N989" s="139">
        <v>70681</v>
      </c>
      <c r="O989" s="118">
        <f t="shared" si="103"/>
        <v>562</v>
      </c>
      <c r="P989" s="48">
        <f t="shared" si="104"/>
        <v>0.13</v>
      </c>
      <c r="Q989" s="119">
        <f t="shared" si="105"/>
        <v>4323.0769230769229</v>
      </c>
    </row>
    <row r="990" spans="1:17" x14ac:dyDescent="0.25">
      <c r="A990" s="141">
        <v>42013</v>
      </c>
      <c r="B990" s="147">
        <v>1404</v>
      </c>
      <c r="C990" s="143" t="s">
        <v>18</v>
      </c>
      <c r="D990" s="142">
        <v>1</v>
      </c>
      <c r="H990" s="142">
        <v>125</v>
      </c>
      <c r="I990" s="142">
        <v>525</v>
      </c>
      <c r="N990" s="142">
        <v>147</v>
      </c>
      <c r="O990" s="118">
        <f t="shared" ref="O990:O1051" si="106">N990-H990</f>
        <v>22</v>
      </c>
      <c r="P990" s="48">
        <f t="shared" ref="P990:P1051" si="107">I990/1000</f>
        <v>0.52500000000000002</v>
      </c>
      <c r="Q990" s="119">
        <f t="shared" ref="Q990:Q1051" si="108">O990/P990</f>
        <v>41.904761904761905</v>
      </c>
    </row>
    <row r="991" spans="1:17" x14ac:dyDescent="0.25">
      <c r="A991" s="141">
        <v>42013</v>
      </c>
      <c r="B991" s="147">
        <v>1415</v>
      </c>
      <c r="C991" s="143" t="s">
        <v>21</v>
      </c>
      <c r="D991" s="142">
        <v>2</v>
      </c>
      <c r="H991" s="142">
        <v>127</v>
      </c>
      <c r="I991" s="142">
        <v>500</v>
      </c>
      <c r="N991" s="142">
        <v>146</v>
      </c>
      <c r="O991" s="118">
        <f t="shared" si="106"/>
        <v>19</v>
      </c>
      <c r="P991" s="48">
        <f t="shared" si="107"/>
        <v>0.5</v>
      </c>
      <c r="Q991" s="119">
        <f t="shared" si="108"/>
        <v>38</v>
      </c>
    </row>
    <row r="992" spans="1:17" x14ac:dyDescent="0.25">
      <c r="A992" s="141">
        <v>42013</v>
      </c>
      <c r="B992" s="147">
        <v>1445</v>
      </c>
      <c r="C992" s="143" t="s">
        <v>65</v>
      </c>
      <c r="D992" s="142">
        <v>3</v>
      </c>
      <c r="H992" s="142">
        <v>127</v>
      </c>
      <c r="I992" s="142">
        <v>450</v>
      </c>
      <c r="N992" s="142">
        <v>133</v>
      </c>
      <c r="O992" s="118">
        <f t="shared" si="106"/>
        <v>6</v>
      </c>
      <c r="P992" s="48">
        <f t="shared" si="107"/>
        <v>0.45</v>
      </c>
      <c r="Q992" s="119">
        <f t="shared" si="108"/>
        <v>13.333333333333332</v>
      </c>
    </row>
    <row r="993" spans="1:17" x14ac:dyDescent="0.25">
      <c r="A993" s="141">
        <v>42013</v>
      </c>
      <c r="B993" s="147">
        <v>1500</v>
      </c>
      <c r="C993" s="143" t="s">
        <v>21</v>
      </c>
      <c r="D993" s="142">
        <v>4</v>
      </c>
      <c r="H993" s="142">
        <v>126</v>
      </c>
      <c r="I993" s="142">
        <v>475</v>
      </c>
      <c r="N993" s="142">
        <v>141</v>
      </c>
      <c r="O993" s="118">
        <f t="shared" si="106"/>
        <v>15</v>
      </c>
      <c r="P993" s="48">
        <f t="shared" si="107"/>
        <v>0.47499999999999998</v>
      </c>
      <c r="Q993" s="119">
        <f t="shared" si="108"/>
        <v>31.578947368421055</v>
      </c>
    </row>
    <row r="994" spans="1:17" x14ac:dyDescent="0.25">
      <c r="A994" s="141">
        <v>42013</v>
      </c>
      <c r="B994" s="147">
        <v>1500</v>
      </c>
      <c r="C994" s="143" t="s">
        <v>18</v>
      </c>
      <c r="D994" s="142">
        <v>5</v>
      </c>
      <c r="H994" s="142">
        <v>119</v>
      </c>
      <c r="I994" s="142">
        <v>525</v>
      </c>
      <c r="N994" s="142">
        <v>130</v>
      </c>
      <c r="O994" s="118">
        <f t="shared" si="106"/>
        <v>11</v>
      </c>
      <c r="P994" s="48">
        <f t="shared" si="107"/>
        <v>0.52500000000000002</v>
      </c>
      <c r="Q994" s="119">
        <f t="shared" si="108"/>
        <v>20.952380952380953</v>
      </c>
    </row>
    <row r="995" spans="1:17" x14ac:dyDescent="0.25">
      <c r="A995" s="141">
        <v>42013</v>
      </c>
      <c r="B995" s="147">
        <v>1530</v>
      </c>
      <c r="C995" s="143" t="s">
        <v>65</v>
      </c>
      <c r="D995" s="142">
        <v>6</v>
      </c>
      <c r="H995" s="142">
        <v>119</v>
      </c>
      <c r="I995" s="142">
        <v>525</v>
      </c>
      <c r="N995" s="142">
        <v>124</v>
      </c>
      <c r="O995" s="118">
        <f t="shared" si="106"/>
        <v>5</v>
      </c>
      <c r="P995" s="48">
        <f t="shared" si="107"/>
        <v>0.52500000000000002</v>
      </c>
      <c r="Q995" s="119">
        <f t="shared" si="108"/>
        <v>9.5238095238095237</v>
      </c>
    </row>
    <row r="996" spans="1:17" x14ac:dyDescent="0.25">
      <c r="A996" s="141">
        <v>42013</v>
      </c>
      <c r="B996" s="147">
        <v>1540</v>
      </c>
      <c r="C996" s="143" t="s">
        <v>21</v>
      </c>
      <c r="D996" s="142">
        <v>7</v>
      </c>
      <c r="H996" s="142">
        <v>119</v>
      </c>
      <c r="I996" s="142">
        <v>500</v>
      </c>
      <c r="N996" s="142">
        <v>126</v>
      </c>
      <c r="O996" s="118">
        <f t="shared" si="106"/>
        <v>7</v>
      </c>
      <c r="P996" s="48">
        <f t="shared" si="107"/>
        <v>0.5</v>
      </c>
      <c r="Q996" s="119">
        <f t="shared" si="108"/>
        <v>14</v>
      </c>
    </row>
    <row r="997" spans="1:17" x14ac:dyDescent="0.25">
      <c r="A997" s="141">
        <v>42013</v>
      </c>
      <c r="B997" s="147">
        <v>1600</v>
      </c>
      <c r="C997" s="143" t="s">
        <v>18</v>
      </c>
      <c r="D997" s="142">
        <v>8</v>
      </c>
      <c r="H997" s="142">
        <v>119</v>
      </c>
      <c r="I997" s="142">
        <v>500</v>
      </c>
      <c r="N997" s="142">
        <v>130</v>
      </c>
      <c r="O997" s="118">
        <f t="shared" si="106"/>
        <v>11</v>
      </c>
      <c r="P997" s="48">
        <f t="shared" si="107"/>
        <v>0.5</v>
      </c>
      <c r="Q997" s="119">
        <f t="shared" si="108"/>
        <v>22</v>
      </c>
    </row>
    <row r="998" spans="1:17" x14ac:dyDescent="0.25">
      <c r="A998" s="141">
        <v>42013</v>
      </c>
      <c r="B998" s="147">
        <v>1615</v>
      </c>
      <c r="C998" s="143" t="s">
        <v>65</v>
      </c>
      <c r="D998" s="142">
        <v>9</v>
      </c>
      <c r="H998" s="142">
        <v>119</v>
      </c>
      <c r="I998" s="142">
        <v>540</v>
      </c>
      <c r="N998" s="142">
        <v>208</v>
      </c>
      <c r="O998" s="118">
        <f t="shared" si="106"/>
        <v>89</v>
      </c>
      <c r="P998" s="48">
        <f t="shared" si="107"/>
        <v>0.54</v>
      </c>
      <c r="Q998" s="119">
        <f t="shared" si="108"/>
        <v>164.81481481481481</v>
      </c>
    </row>
    <row r="999" spans="1:17" x14ac:dyDescent="0.25">
      <c r="A999" s="141">
        <v>42013</v>
      </c>
      <c r="B999" s="147">
        <v>1630</v>
      </c>
      <c r="C999" s="143" t="s">
        <v>65</v>
      </c>
      <c r="D999" s="142">
        <v>10</v>
      </c>
      <c r="H999" s="142">
        <v>119</v>
      </c>
      <c r="I999" s="142">
        <v>500</v>
      </c>
      <c r="N999" s="142">
        <v>237</v>
      </c>
      <c r="O999" s="118">
        <f t="shared" si="106"/>
        <v>118</v>
      </c>
      <c r="P999" s="48">
        <f t="shared" si="107"/>
        <v>0.5</v>
      </c>
      <c r="Q999" s="119">
        <f t="shared" si="108"/>
        <v>236</v>
      </c>
    </row>
    <row r="1000" spans="1:17" x14ac:dyDescent="0.25">
      <c r="A1000" s="141">
        <v>42013</v>
      </c>
      <c r="B1000" s="147">
        <v>1645</v>
      </c>
      <c r="C1000" s="143" t="s">
        <v>21</v>
      </c>
      <c r="D1000" s="142">
        <v>11</v>
      </c>
      <c r="H1000" s="142">
        <v>120</v>
      </c>
      <c r="I1000" s="142">
        <v>525</v>
      </c>
      <c r="N1000" s="142">
        <v>193</v>
      </c>
      <c r="O1000" s="118">
        <f t="shared" si="106"/>
        <v>73</v>
      </c>
      <c r="P1000" s="48">
        <f t="shared" si="107"/>
        <v>0.52500000000000002</v>
      </c>
      <c r="Q1000" s="119">
        <f t="shared" si="108"/>
        <v>139.04761904761904</v>
      </c>
    </row>
    <row r="1001" spans="1:17" x14ac:dyDescent="0.25">
      <c r="A1001" s="141">
        <v>42013</v>
      </c>
      <c r="B1001" s="147">
        <v>1700</v>
      </c>
      <c r="C1001" s="143" t="s">
        <v>65</v>
      </c>
      <c r="D1001" s="142">
        <v>12</v>
      </c>
      <c r="H1001" s="142">
        <v>120</v>
      </c>
      <c r="I1001" s="142">
        <v>500</v>
      </c>
      <c r="N1001" s="142">
        <v>157</v>
      </c>
      <c r="O1001" s="118">
        <f t="shared" si="106"/>
        <v>37</v>
      </c>
      <c r="P1001" s="48">
        <f t="shared" si="107"/>
        <v>0.5</v>
      </c>
      <c r="Q1001" s="119">
        <f t="shared" si="108"/>
        <v>74</v>
      </c>
    </row>
    <row r="1002" spans="1:17" x14ac:dyDescent="0.25">
      <c r="A1002" s="141">
        <v>42013</v>
      </c>
      <c r="B1002" s="147">
        <v>1715</v>
      </c>
      <c r="C1002" s="143" t="s">
        <v>21</v>
      </c>
      <c r="D1002" s="142">
        <v>13</v>
      </c>
      <c r="H1002" s="142">
        <v>119</v>
      </c>
      <c r="I1002" s="142">
        <v>500</v>
      </c>
      <c r="N1002" s="142">
        <v>161</v>
      </c>
      <c r="O1002" s="118">
        <f t="shared" si="106"/>
        <v>42</v>
      </c>
      <c r="P1002" s="48">
        <f t="shared" si="107"/>
        <v>0.5</v>
      </c>
      <c r="Q1002" s="119">
        <f t="shared" si="108"/>
        <v>84</v>
      </c>
    </row>
    <row r="1003" spans="1:17" x14ac:dyDescent="0.25">
      <c r="A1003" s="141">
        <v>42013</v>
      </c>
      <c r="B1003" s="147">
        <v>1730</v>
      </c>
      <c r="C1003" s="143" t="s">
        <v>65</v>
      </c>
      <c r="D1003" s="142">
        <v>14</v>
      </c>
      <c r="H1003" s="142">
        <v>119</v>
      </c>
      <c r="I1003" s="142">
        <v>525</v>
      </c>
      <c r="N1003" s="142">
        <v>142</v>
      </c>
      <c r="O1003" s="118">
        <f t="shared" si="106"/>
        <v>23</v>
      </c>
      <c r="P1003" s="48">
        <f t="shared" si="107"/>
        <v>0.52500000000000002</v>
      </c>
      <c r="Q1003" s="119">
        <f t="shared" si="108"/>
        <v>43.80952380952381</v>
      </c>
    </row>
    <row r="1004" spans="1:17" x14ac:dyDescent="0.25">
      <c r="A1004" s="141">
        <v>42013</v>
      </c>
      <c r="B1004" s="147">
        <v>1745</v>
      </c>
      <c r="C1004" s="143" t="s">
        <v>21</v>
      </c>
      <c r="D1004" s="142">
        <v>15</v>
      </c>
      <c r="H1004" s="142">
        <v>119</v>
      </c>
      <c r="I1004" s="142">
        <v>525</v>
      </c>
      <c r="N1004" s="142">
        <v>144</v>
      </c>
      <c r="O1004" s="118">
        <f t="shared" si="106"/>
        <v>25</v>
      </c>
      <c r="P1004" s="48">
        <f t="shared" si="107"/>
        <v>0.52500000000000002</v>
      </c>
      <c r="Q1004" s="119">
        <f t="shared" si="108"/>
        <v>47.61904761904762</v>
      </c>
    </row>
    <row r="1005" spans="1:17" x14ac:dyDescent="0.25">
      <c r="A1005" s="141">
        <v>42013</v>
      </c>
      <c r="B1005" s="147">
        <v>1800</v>
      </c>
      <c r="C1005" s="143" t="s">
        <v>18</v>
      </c>
      <c r="D1005" s="142">
        <v>17</v>
      </c>
      <c r="H1005" s="142">
        <v>119</v>
      </c>
      <c r="I1005" s="142">
        <v>500</v>
      </c>
      <c r="N1005" s="142">
        <v>147</v>
      </c>
      <c r="O1005" s="118">
        <f t="shared" si="106"/>
        <v>28</v>
      </c>
      <c r="P1005" s="48">
        <f t="shared" si="107"/>
        <v>0.5</v>
      </c>
      <c r="Q1005" s="119">
        <f t="shared" si="108"/>
        <v>56</v>
      </c>
    </row>
    <row r="1006" spans="1:17" x14ac:dyDescent="0.25">
      <c r="A1006" s="141">
        <v>42013</v>
      </c>
      <c r="B1006" s="147">
        <v>1515</v>
      </c>
      <c r="C1006" s="143" t="s">
        <v>101</v>
      </c>
      <c r="D1006" s="142">
        <v>2</v>
      </c>
      <c r="H1006" s="142">
        <v>119</v>
      </c>
      <c r="I1006" s="142">
        <v>500</v>
      </c>
      <c r="N1006" s="142">
        <v>132</v>
      </c>
      <c r="O1006" s="118">
        <f t="shared" si="106"/>
        <v>13</v>
      </c>
      <c r="P1006" s="48">
        <f t="shared" si="107"/>
        <v>0.5</v>
      </c>
      <c r="Q1006" s="119">
        <f t="shared" si="108"/>
        <v>26</v>
      </c>
    </row>
    <row r="1007" spans="1:17" x14ac:dyDescent="0.25">
      <c r="A1007" s="141">
        <v>42013</v>
      </c>
      <c r="B1007" s="147">
        <v>1545</v>
      </c>
      <c r="C1007" s="143" t="s">
        <v>101</v>
      </c>
      <c r="D1007" s="142">
        <v>3</v>
      </c>
      <c r="H1007" s="142">
        <v>119</v>
      </c>
      <c r="I1007" s="142">
        <v>525</v>
      </c>
      <c r="N1007" s="142">
        <v>131</v>
      </c>
      <c r="O1007" s="118">
        <f t="shared" si="106"/>
        <v>12</v>
      </c>
      <c r="P1007" s="48">
        <f t="shared" si="107"/>
        <v>0.52500000000000002</v>
      </c>
      <c r="Q1007" s="119">
        <f t="shared" si="108"/>
        <v>22.857142857142858</v>
      </c>
    </row>
    <row r="1008" spans="1:17" x14ac:dyDescent="0.25">
      <c r="A1008" s="141">
        <v>42013</v>
      </c>
      <c r="B1008" s="147">
        <v>1615</v>
      </c>
      <c r="C1008" s="143" t="s">
        <v>101</v>
      </c>
      <c r="D1008" s="142">
        <v>4</v>
      </c>
      <c r="H1008" s="142">
        <v>120</v>
      </c>
      <c r="I1008" s="142">
        <v>500</v>
      </c>
      <c r="N1008" s="142">
        <v>134</v>
      </c>
      <c r="O1008" s="118">
        <f t="shared" si="106"/>
        <v>14</v>
      </c>
      <c r="P1008" s="48">
        <f t="shared" si="107"/>
        <v>0.5</v>
      </c>
      <c r="Q1008" s="119">
        <f t="shared" si="108"/>
        <v>28</v>
      </c>
    </row>
    <row r="1009" spans="1:17" x14ac:dyDescent="0.25">
      <c r="A1009" s="141">
        <v>42013</v>
      </c>
      <c r="B1009" s="147">
        <v>1645</v>
      </c>
      <c r="C1009" s="143" t="s">
        <v>101</v>
      </c>
      <c r="D1009" s="142">
        <v>5</v>
      </c>
      <c r="H1009" s="142">
        <v>119</v>
      </c>
      <c r="I1009" s="142">
        <v>525</v>
      </c>
      <c r="N1009" s="142">
        <v>171</v>
      </c>
      <c r="O1009" s="118">
        <f t="shared" si="106"/>
        <v>52</v>
      </c>
      <c r="P1009" s="48">
        <f t="shared" si="107"/>
        <v>0.52500000000000002</v>
      </c>
      <c r="Q1009" s="119">
        <f t="shared" si="108"/>
        <v>99.047619047619037</v>
      </c>
    </row>
    <row r="1010" spans="1:17" x14ac:dyDescent="0.25">
      <c r="A1010" s="141">
        <v>42013</v>
      </c>
      <c r="B1010" s="147">
        <v>1715</v>
      </c>
      <c r="C1010" s="143" t="s">
        <v>101</v>
      </c>
      <c r="D1010" s="142">
        <v>6</v>
      </c>
      <c r="H1010" s="142">
        <v>120</v>
      </c>
      <c r="I1010" s="142">
        <v>500</v>
      </c>
      <c r="N1010" s="142">
        <v>203</v>
      </c>
      <c r="O1010" s="118">
        <f t="shared" si="106"/>
        <v>83</v>
      </c>
      <c r="P1010" s="48">
        <f t="shared" si="107"/>
        <v>0.5</v>
      </c>
      <c r="Q1010" s="119">
        <f t="shared" si="108"/>
        <v>166</v>
      </c>
    </row>
    <row r="1011" spans="1:17" x14ac:dyDescent="0.25">
      <c r="A1011" s="141">
        <v>42013</v>
      </c>
      <c r="B1011" s="147">
        <v>1745</v>
      </c>
      <c r="C1011" s="143" t="s">
        <v>101</v>
      </c>
      <c r="D1011" s="142">
        <v>7</v>
      </c>
      <c r="H1011" s="142">
        <v>120</v>
      </c>
      <c r="I1011" s="142">
        <v>525</v>
      </c>
      <c r="N1011" s="142">
        <v>180</v>
      </c>
      <c r="O1011" s="118">
        <f t="shared" si="106"/>
        <v>60</v>
      </c>
      <c r="P1011" s="48">
        <f t="shared" si="107"/>
        <v>0.52500000000000002</v>
      </c>
      <c r="Q1011" s="119">
        <f t="shared" si="108"/>
        <v>114.28571428571428</v>
      </c>
    </row>
    <row r="1012" spans="1:17" x14ac:dyDescent="0.25">
      <c r="A1012" s="141">
        <v>42013</v>
      </c>
      <c r="B1012" s="147">
        <v>1815</v>
      </c>
      <c r="C1012" s="143" t="s">
        <v>101</v>
      </c>
      <c r="D1012" s="142">
        <v>8</v>
      </c>
      <c r="H1012" s="142">
        <v>120</v>
      </c>
      <c r="I1012" s="142">
        <v>525</v>
      </c>
      <c r="N1012" s="142">
        <v>153</v>
      </c>
      <c r="O1012" s="118">
        <f t="shared" si="106"/>
        <v>33</v>
      </c>
      <c r="P1012" s="48">
        <f t="shared" si="107"/>
        <v>0.52500000000000002</v>
      </c>
      <c r="Q1012" s="119">
        <f t="shared" si="108"/>
        <v>62.857142857142854</v>
      </c>
    </row>
    <row r="1013" spans="1:17" x14ac:dyDescent="0.25">
      <c r="A1013" s="141">
        <v>42013</v>
      </c>
      <c r="B1013" s="147">
        <v>1845</v>
      </c>
      <c r="C1013" s="143" t="s">
        <v>101</v>
      </c>
      <c r="D1013" s="142">
        <v>9</v>
      </c>
      <c r="H1013" s="142">
        <v>120</v>
      </c>
      <c r="I1013" s="142">
        <v>525</v>
      </c>
      <c r="N1013" s="142">
        <v>141</v>
      </c>
      <c r="O1013" s="118">
        <f t="shared" si="106"/>
        <v>21</v>
      </c>
      <c r="P1013" s="48">
        <f t="shared" si="107"/>
        <v>0.52500000000000002</v>
      </c>
      <c r="Q1013" s="119">
        <f t="shared" si="108"/>
        <v>40</v>
      </c>
    </row>
    <row r="1014" spans="1:17" x14ac:dyDescent="0.25">
      <c r="A1014" s="141">
        <v>42013</v>
      </c>
      <c r="B1014" s="147">
        <v>1915</v>
      </c>
      <c r="C1014" s="143" t="s">
        <v>101</v>
      </c>
      <c r="D1014" s="142">
        <v>10</v>
      </c>
      <c r="H1014" s="142">
        <v>121</v>
      </c>
      <c r="I1014" s="142">
        <v>500</v>
      </c>
      <c r="N1014" s="142">
        <v>135</v>
      </c>
      <c r="O1014" s="118">
        <f t="shared" si="106"/>
        <v>14</v>
      </c>
      <c r="P1014" s="48">
        <f t="shared" si="107"/>
        <v>0.5</v>
      </c>
      <c r="Q1014" s="119">
        <f t="shared" si="108"/>
        <v>28</v>
      </c>
    </row>
    <row r="1015" spans="1:17" x14ac:dyDescent="0.25">
      <c r="A1015" s="141">
        <v>42013</v>
      </c>
      <c r="B1015" s="147">
        <v>1945</v>
      </c>
      <c r="C1015" s="143" t="s">
        <v>101</v>
      </c>
      <c r="D1015" s="142">
        <v>11</v>
      </c>
      <c r="H1015" s="142">
        <v>121</v>
      </c>
      <c r="I1015" s="142">
        <v>525</v>
      </c>
      <c r="N1015" s="142">
        <v>134</v>
      </c>
      <c r="O1015" s="118">
        <f t="shared" si="106"/>
        <v>13</v>
      </c>
      <c r="P1015" s="48">
        <f t="shared" si="107"/>
        <v>0.52500000000000002</v>
      </c>
      <c r="Q1015" s="119">
        <f t="shared" si="108"/>
        <v>24.761904761904759</v>
      </c>
    </row>
    <row r="1016" spans="1:17" x14ac:dyDescent="0.25">
      <c r="A1016" s="141">
        <v>42013</v>
      </c>
      <c r="B1016" s="147">
        <v>2015</v>
      </c>
      <c r="C1016" s="143" t="s">
        <v>101</v>
      </c>
      <c r="D1016" s="142">
        <v>12</v>
      </c>
      <c r="H1016" s="142">
        <v>121</v>
      </c>
      <c r="I1016" s="142">
        <v>525</v>
      </c>
      <c r="N1016" s="142">
        <v>128</v>
      </c>
      <c r="O1016" s="118">
        <f t="shared" si="106"/>
        <v>7</v>
      </c>
      <c r="P1016" s="48">
        <f t="shared" si="107"/>
        <v>0.52500000000000002</v>
      </c>
      <c r="Q1016" s="119">
        <f t="shared" si="108"/>
        <v>13.333333333333332</v>
      </c>
    </row>
    <row r="1017" spans="1:17" x14ac:dyDescent="0.25">
      <c r="A1017" s="141">
        <v>42013</v>
      </c>
      <c r="B1017" s="147">
        <v>2045</v>
      </c>
      <c r="C1017" s="143" t="s">
        <v>101</v>
      </c>
      <c r="D1017" s="142">
        <v>13</v>
      </c>
      <c r="H1017" s="142">
        <v>121</v>
      </c>
      <c r="I1017" s="142">
        <v>525</v>
      </c>
      <c r="N1017" s="142">
        <v>128</v>
      </c>
      <c r="O1017" s="118">
        <f t="shared" si="106"/>
        <v>7</v>
      </c>
      <c r="P1017" s="48">
        <f t="shared" si="107"/>
        <v>0.52500000000000002</v>
      </c>
      <c r="Q1017" s="119">
        <f t="shared" si="108"/>
        <v>13.333333333333332</v>
      </c>
    </row>
    <row r="1018" spans="1:17" x14ac:dyDescent="0.25">
      <c r="A1018" s="141">
        <v>42013</v>
      </c>
      <c r="B1018" s="147">
        <v>2115</v>
      </c>
      <c r="C1018" s="143" t="s">
        <v>101</v>
      </c>
      <c r="D1018" s="142">
        <v>14</v>
      </c>
      <c r="H1018" s="142">
        <v>121</v>
      </c>
      <c r="I1018" s="142">
        <v>525</v>
      </c>
      <c r="N1018" s="142">
        <v>127</v>
      </c>
      <c r="O1018" s="118">
        <f t="shared" si="106"/>
        <v>6</v>
      </c>
      <c r="P1018" s="48">
        <f t="shared" si="107"/>
        <v>0.52500000000000002</v>
      </c>
      <c r="Q1018" s="119">
        <f t="shared" si="108"/>
        <v>11.428571428571429</v>
      </c>
    </row>
    <row r="1019" spans="1:17" x14ac:dyDescent="0.25">
      <c r="A1019" s="141">
        <v>42013</v>
      </c>
      <c r="B1019" s="147">
        <v>2145</v>
      </c>
      <c r="C1019" s="143" t="s">
        <v>101</v>
      </c>
      <c r="D1019" s="142">
        <v>15</v>
      </c>
      <c r="H1019" s="142">
        <v>121</v>
      </c>
      <c r="I1019" s="142">
        <v>550</v>
      </c>
      <c r="N1019" s="142">
        <v>126</v>
      </c>
      <c r="O1019" s="118">
        <f t="shared" si="106"/>
        <v>5</v>
      </c>
      <c r="P1019" s="48">
        <f t="shared" si="107"/>
        <v>0.55000000000000004</v>
      </c>
      <c r="Q1019" s="119">
        <f t="shared" si="108"/>
        <v>9.0909090909090899</v>
      </c>
    </row>
    <row r="1020" spans="1:17" x14ac:dyDescent="0.25">
      <c r="A1020" s="141">
        <v>42013</v>
      </c>
      <c r="B1020" s="147">
        <v>2215</v>
      </c>
      <c r="C1020" s="143" t="s">
        <v>101</v>
      </c>
      <c r="D1020" s="142">
        <v>16</v>
      </c>
      <c r="H1020" s="142">
        <v>120</v>
      </c>
      <c r="I1020" s="142">
        <v>500</v>
      </c>
      <c r="N1020" s="142">
        <v>125</v>
      </c>
      <c r="O1020" s="118">
        <f t="shared" si="106"/>
        <v>5</v>
      </c>
      <c r="P1020" s="48">
        <f t="shared" si="107"/>
        <v>0.5</v>
      </c>
      <c r="Q1020" s="119">
        <f t="shared" si="108"/>
        <v>10</v>
      </c>
    </row>
    <row r="1021" spans="1:17" x14ac:dyDescent="0.25">
      <c r="A1021" s="141">
        <v>42013</v>
      </c>
      <c r="B1021" s="147">
        <v>2245</v>
      </c>
      <c r="C1021" s="143" t="s">
        <v>101</v>
      </c>
      <c r="D1021" s="142">
        <v>17</v>
      </c>
      <c r="H1021" s="142">
        <v>123</v>
      </c>
      <c r="I1021" s="142">
        <v>450</v>
      </c>
      <c r="N1021" s="142">
        <v>162</v>
      </c>
      <c r="O1021" s="118">
        <f t="shared" si="106"/>
        <v>39</v>
      </c>
      <c r="P1021" s="48">
        <f t="shared" si="107"/>
        <v>0.45</v>
      </c>
      <c r="Q1021" s="119">
        <f t="shared" si="108"/>
        <v>86.666666666666671</v>
      </c>
    </row>
    <row r="1022" spans="1:17" x14ac:dyDescent="0.25">
      <c r="A1022" s="141">
        <v>42013</v>
      </c>
      <c r="B1022" s="147">
        <v>2315</v>
      </c>
      <c r="C1022" s="143" t="s">
        <v>101</v>
      </c>
      <c r="D1022" s="142">
        <v>18</v>
      </c>
      <c r="H1022" s="142">
        <v>122</v>
      </c>
      <c r="I1022" s="142">
        <v>150</v>
      </c>
      <c r="N1022" s="142">
        <v>223</v>
      </c>
      <c r="O1022" s="118">
        <f t="shared" si="106"/>
        <v>101</v>
      </c>
      <c r="P1022" s="48">
        <f t="shared" si="107"/>
        <v>0.15</v>
      </c>
      <c r="Q1022" s="119">
        <f t="shared" si="108"/>
        <v>673.33333333333337</v>
      </c>
    </row>
    <row r="1023" spans="1:17" x14ac:dyDescent="0.25">
      <c r="A1023" s="141">
        <v>42013</v>
      </c>
      <c r="B1023" s="147">
        <v>2345</v>
      </c>
      <c r="C1023" s="143" t="s">
        <v>101</v>
      </c>
      <c r="D1023" s="142">
        <v>19</v>
      </c>
      <c r="H1023" s="142">
        <v>123</v>
      </c>
      <c r="I1023" s="142">
        <v>150</v>
      </c>
      <c r="N1023" s="142">
        <v>138</v>
      </c>
      <c r="O1023" s="118">
        <f t="shared" si="106"/>
        <v>15</v>
      </c>
      <c r="P1023" s="48">
        <f t="shared" si="107"/>
        <v>0.15</v>
      </c>
      <c r="Q1023" s="119">
        <f t="shared" si="108"/>
        <v>100</v>
      </c>
    </row>
    <row r="1024" spans="1:17" x14ac:dyDescent="0.25">
      <c r="A1024" s="141">
        <v>42014</v>
      </c>
      <c r="B1024" s="147">
        <v>15</v>
      </c>
      <c r="C1024" s="143" t="s">
        <v>101</v>
      </c>
      <c r="D1024" s="142">
        <v>20</v>
      </c>
      <c r="H1024" s="142">
        <v>122</v>
      </c>
      <c r="I1024" s="142">
        <v>500</v>
      </c>
      <c r="N1024" s="142">
        <v>124</v>
      </c>
      <c r="O1024" s="118">
        <f t="shared" si="106"/>
        <v>2</v>
      </c>
      <c r="P1024" s="48">
        <f t="shared" si="107"/>
        <v>0.5</v>
      </c>
      <c r="Q1024" s="119">
        <f t="shared" si="108"/>
        <v>4</v>
      </c>
    </row>
    <row r="1025" spans="1:17" x14ac:dyDescent="0.25">
      <c r="A1025" s="141">
        <v>42014</v>
      </c>
      <c r="B1025" s="147">
        <v>45</v>
      </c>
      <c r="C1025" s="143" t="s">
        <v>101</v>
      </c>
      <c r="D1025" s="142">
        <v>21</v>
      </c>
      <c r="H1025" s="142">
        <v>122</v>
      </c>
      <c r="I1025" s="142">
        <v>525</v>
      </c>
      <c r="N1025" s="142">
        <v>125</v>
      </c>
      <c r="O1025" s="118">
        <f t="shared" si="106"/>
        <v>3</v>
      </c>
      <c r="P1025" s="48">
        <f t="shared" si="107"/>
        <v>0.52500000000000002</v>
      </c>
      <c r="Q1025" s="119">
        <f t="shared" si="108"/>
        <v>5.7142857142857144</v>
      </c>
    </row>
    <row r="1026" spans="1:17" x14ac:dyDescent="0.25">
      <c r="A1026" s="141">
        <v>42014</v>
      </c>
      <c r="B1026" s="147">
        <v>115</v>
      </c>
      <c r="C1026" s="143" t="s">
        <v>101</v>
      </c>
      <c r="D1026" s="142">
        <v>22</v>
      </c>
      <c r="H1026" s="142">
        <v>122</v>
      </c>
      <c r="I1026" s="142">
        <v>500</v>
      </c>
      <c r="N1026" s="142">
        <v>124</v>
      </c>
      <c r="O1026" s="118">
        <f t="shared" si="106"/>
        <v>2</v>
      </c>
      <c r="P1026" s="48">
        <f t="shared" si="107"/>
        <v>0.5</v>
      </c>
      <c r="Q1026" s="119">
        <f t="shared" si="108"/>
        <v>4</v>
      </c>
    </row>
    <row r="1027" spans="1:17" x14ac:dyDescent="0.25">
      <c r="A1027" s="141">
        <v>42014</v>
      </c>
      <c r="B1027" s="147">
        <v>145</v>
      </c>
      <c r="C1027" s="143" t="s">
        <v>101</v>
      </c>
      <c r="D1027" s="142">
        <v>23</v>
      </c>
      <c r="H1027" s="142">
        <v>121</v>
      </c>
      <c r="I1027" s="142">
        <v>500</v>
      </c>
      <c r="N1027" s="142">
        <v>124</v>
      </c>
      <c r="O1027" s="118">
        <f t="shared" si="106"/>
        <v>3</v>
      </c>
      <c r="P1027" s="48">
        <f t="shared" si="107"/>
        <v>0.5</v>
      </c>
      <c r="Q1027" s="119">
        <f t="shared" si="108"/>
        <v>6</v>
      </c>
    </row>
    <row r="1028" spans="1:17" x14ac:dyDescent="0.25">
      <c r="A1028" s="141">
        <v>42014</v>
      </c>
      <c r="B1028" s="147">
        <v>215</v>
      </c>
      <c r="C1028" s="143" t="s">
        <v>101</v>
      </c>
      <c r="D1028" s="142">
        <v>24</v>
      </c>
      <c r="H1028" s="142">
        <v>121</v>
      </c>
      <c r="I1028" s="142">
        <v>500</v>
      </c>
      <c r="N1028" s="142">
        <v>122</v>
      </c>
      <c r="O1028" s="118">
        <f t="shared" si="106"/>
        <v>1</v>
      </c>
      <c r="P1028" s="48">
        <f t="shared" si="107"/>
        <v>0.5</v>
      </c>
      <c r="Q1028" s="119">
        <f t="shared" si="108"/>
        <v>2</v>
      </c>
    </row>
    <row r="1029" spans="1:17" x14ac:dyDescent="0.25">
      <c r="A1029" s="141">
        <v>42013</v>
      </c>
      <c r="B1029" s="147">
        <v>1230</v>
      </c>
      <c r="C1029" s="143" t="s">
        <v>35</v>
      </c>
      <c r="D1029" s="142">
        <v>1</v>
      </c>
      <c r="H1029" s="142">
        <v>120</v>
      </c>
      <c r="I1029" s="142">
        <v>400</v>
      </c>
      <c r="N1029" s="142">
        <v>158</v>
      </c>
      <c r="O1029" s="118">
        <f t="shared" si="106"/>
        <v>38</v>
      </c>
      <c r="P1029" s="48">
        <f t="shared" si="107"/>
        <v>0.4</v>
      </c>
      <c r="Q1029" s="119">
        <f t="shared" si="108"/>
        <v>95</v>
      </c>
    </row>
    <row r="1030" spans="1:17" x14ac:dyDescent="0.25">
      <c r="A1030" s="141">
        <v>42013</v>
      </c>
      <c r="B1030" s="147">
        <v>1300</v>
      </c>
      <c r="C1030" s="143" t="s">
        <v>35</v>
      </c>
      <c r="D1030" s="142">
        <v>2</v>
      </c>
      <c r="H1030" s="142">
        <v>119</v>
      </c>
      <c r="I1030" s="142">
        <v>400</v>
      </c>
      <c r="N1030" s="142">
        <v>239</v>
      </c>
      <c r="O1030" s="118">
        <f t="shared" si="106"/>
        <v>120</v>
      </c>
      <c r="P1030" s="48">
        <f t="shared" si="107"/>
        <v>0.4</v>
      </c>
      <c r="Q1030" s="119">
        <f t="shared" si="108"/>
        <v>300</v>
      </c>
    </row>
    <row r="1031" spans="1:17" x14ac:dyDescent="0.25">
      <c r="A1031" s="141">
        <v>42013</v>
      </c>
      <c r="B1031" s="147">
        <v>1330</v>
      </c>
      <c r="C1031" s="143" t="s">
        <v>35</v>
      </c>
      <c r="D1031" s="142">
        <v>3</v>
      </c>
      <c r="H1031" s="142">
        <v>117</v>
      </c>
      <c r="I1031" s="142">
        <v>400</v>
      </c>
      <c r="N1031" s="142">
        <v>154</v>
      </c>
      <c r="O1031" s="118">
        <f t="shared" si="106"/>
        <v>37</v>
      </c>
      <c r="P1031" s="48">
        <f t="shared" si="107"/>
        <v>0.4</v>
      </c>
      <c r="Q1031" s="119">
        <f t="shared" si="108"/>
        <v>92.5</v>
      </c>
    </row>
    <row r="1032" spans="1:17" x14ac:dyDescent="0.25">
      <c r="A1032" s="141">
        <v>42013</v>
      </c>
      <c r="B1032" s="147">
        <v>1400</v>
      </c>
      <c r="C1032" s="143" t="s">
        <v>35</v>
      </c>
      <c r="D1032" s="142">
        <v>4</v>
      </c>
      <c r="H1032" s="142">
        <v>118</v>
      </c>
      <c r="I1032" s="142">
        <v>400</v>
      </c>
      <c r="N1032" s="142">
        <v>134</v>
      </c>
      <c r="O1032" s="118">
        <f t="shared" si="106"/>
        <v>16</v>
      </c>
      <c r="P1032" s="48">
        <f t="shared" si="107"/>
        <v>0.4</v>
      </c>
      <c r="Q1032" s="119">
        <f t="shared" si="108"/>
        <v>40</v>
      </c>
    </row>
    <row r="1033" spans="1:17" x14ac:dyDescent="0.25">
      <c r="A1033" s="141">
        <v>42013</v>
      </c>
      <c r="B1033" s="147">
        <v>1430</v>
      </c>
      <c r="C1033" s="143" t="s">
        <v>35</v>
      </c>
      <c r="D1033" s="142">
        <v>5</v>
      </c>
      <c r="H1033" s="142">
        <v>117</v>
      </c>
      <c r="I1033" s="142">
        <v>400</v>
      </c>
      <c r="N1033" s="142">
        <v>130</v>
      </c>
      <c r="O1033" s="118">
        <f t="shared" si="106"/>
        <v>13</v>
      </c>
      <c r="P1033" s="48">
        <f t="shared" si="107"/>
        <v>0.4</v>
      </c>
      <c r="Q1033" s="119">
        <f t="shared" si="108"/>
        <v>32.5</v>
      </c>
    </row>
    <row r="1034" spans="1:17" x14ac:dyDescent="0.25">
      <c r="A1034" s="141">
        <v>42013</v>
      </c>
      <c r="B1034" s="147">
        <v>1500</v>
      </c>
      <c r="C1034" s="143" t="s">
        <v>35</v>
      </c>
      <c r="D1034" s="142">
        <v>6</v>
      </c>
      <c r="H1034" s="142">
        <v>117</v>
      </c>
      <c r="I1034" s="142">
        <v>400</v>
      </c>
      <c r="N1034" s="142">
        <v>129</v>
      </c>
      <c r="O1034" s="118">
        <f t="shared" si="106"/>
        <v>12</v>
      </c>
      <c r="P1034" s="48">
        <f t="shared" si="107"/>
        <v>0.4</v>
      </c>
      <c r="Q1034" s="119">
        <f t="shared" si="108"/>
        <v>30</v>
      </c>
    </row>
    <row r="1035" spans="1:17" x14ac:dyDescent="0.25">
      <c r="A1035" s="141">
        <v>42013</v>
      </c>
      <c r="B1035" s="147">
        <v>1530</v>
      </c>
      <c r="C1035" s="143" t="s">
        <v>35</v>
      </c>
      <c r="D1035" s="142">
        <v>7</v>
      </c>
      <c r="H1035" s="142">
        <v>119</v>
      </c>
      <c r="I1035" s="142">
        <v>400</v>
      </c>
      <c r="N1035" s="142">
        <v>126</v>
      </c>
      <c r="O1035" s="118">
        <f t="shared" si="106"/>
        <v>7</v>
      </c>
      <c r="P1035" s="48">
        <f t="shared" si="107"/>
        <v>0.4</v>
      </c>
      <c r="Q1035" s="119">
        <f t="shared" si="108"/>
        <v>17.5</v>
      </c>
    </row>
    <row r="1036" spans="1:17" x14ac:dyDescent="0.25">
      <c r="A1036" s="141">
        <v>42013</v>
      </c>
      <c r="B1036" s="147">
        <v>1600</v>
      </c>
      <c r="C1036" s="143" t="s">
        <v>35</v>
      </c>
      <c r="D1036" s="142">
        <v>8</v>
      </c>
      <c r="H1036" s="142">
        <v>119</v>
      </c>
      <c r="I1036" s="142">
        <v>400</v>
      </c>
      <c r="N1036" s="142">
        <v>125</v>
      </c>
      <c r="O1036" s="118">
        <f t="shared" si="106"/>
        <v>6</v>
      </c>
      <c r="P1036" s="48">
        <f t="shared" si="107"/>
        <v>0.4</v>
      </c>
      <c r="Q1036" s="119">
        <f t="shared" si="108"/>
        <v>15</v>
      </c>
    </row>
    <row r="1037" spans="1:17" x14ac:dyDescent="0.25">
      <c r="A1037" s="141">
        <v>42013</v>
      </c>
      <c r="B1037" s="147">
        <v>1630</v>
      </c>
      <c r="C1037" s="143" t="s">
        <v>35</v>
      </c>
      <c r="D1037" s="142">
        <v>9</v>
      </c>
      <c r="H1037" s="142">
        <v>120</v>
      </c>
      <c r="I1037" s="142">
        <v>400</v>
      </c>
      <c r="N1037" s="142">
        <v>210</v>
      </c>
      <c r="O1037" s="118">
        <f t="shared" si="106"/>
        <v>90</v>
      </c>
      <c r="P1037" s="48">
        <f t="shared" si="107"/>
        <v>0.4</v>
      </c>
      <c r="Q1037" s="119">
        <f t="shared" si="108"/>
        <v>225</v>
      </c>
    </row>
    <row r="1038" spans="1:17" x14ac:dyDescent="0.25">
      <c r="A1038" s="141">
        <v>42013</v>
      </c>
      <c r="B1038" s="147">
        <v>1700</v>
      </c>
      <c r="C1038" s="143" t="s">
        <v>35</v>
      </c>
      <c r="D1038" s="142">
        <v>10</v>
      </c>
      <c r="H1038" s="142">
        <v>119</v>
      </c>
      <c r="I1038" s="142">
        <v>400</v>
      </c>
      <c r="N1038" s="142">
        <v>188</v>
      </c>
      <c r="O1038" s="118">
        <f t="shared" si="106"/>
        <v>69</v>
      </c>
      <c r="P1038" s="48">
        <f t="shared" si="107"/>
        <v>0.4</v>
      </c>
      <c r="Q1038" s="119">
        <f t="shared" si="108"/>
        <v>172.5</v>
      </c>
    </row>
    <row r="1039" spans="1:17" x14ac:dyDescent="0.25">
      <c r="A1039" s="141">
        <v>42013</v>
      </c>
      <c r="B1039" s="147">
        <v>1730</v>
      </c>
      <c r="C1039" s="143" t="s">
        <v>35</v>
      </c>
      <c r="D1039" s="142">
        <v>11</v>
      </c>
      <c r="H1039" s="142">
        <v>119</v>
      </c>
      <c r="I1039" s="142">
        <v>400</v>
      </c>
      <c r="N1039" s="142">
        <v>152</v>
      </c>
      <c r="O1039" s="118">
        <f t="shared" si="106"/>
        <v>33</v>
      </c>
      <c r="P1039" s="48">
        <f t="shared" si="107"/>
        <v>0.4</v>
      </c>
      <c r="Q1039" s="119">
        <f t="shared" si="108"/>
        <v>82.5</v>
      </c>
    </row>
    <row r="1040" spans="1:17" x14ac:dyDescent="0.25">
      <c r="A1040" s="141">
        <v>42013</v>
      </c>
      <c r="B1040" s="147">
        <v>1800</v>
      </c>
      <c r="C1040" s="143" t="s">
        <v>35</v>
      </c>
      <c r="D1040" s="142">
        <v>12</v>
      </c>
      <c r="H1040" s="142">
        <v>120</v>
      </c>
      <c r="I1040" s="142">
        <v>400</v>
      </c>
      <c r="N1040" s="142">
        <v>141</v>
      </c>
      <c r="O1040" s="118">
        <f t="shared" si="106"/>
        <v>21</v>
      </c>
      <c r="P1040" s="48">
        <f t="shared" si="107"/>
        <v>0.4</v>
      </c>
      <c r="Q1040" s="119">
        <f t="shared" si="108"/>
        <v>52.5</v>
      </c>
    </row>
    <row r="1041" spans="1:17" x14ac:dyDescent="0.25">
      <c r="A1041" s="141">
        <v>42013</v>
      </c>
      <c r="B1041" s="147">
        <v>1830</v>
      </c>
      <c r="C1041" s="143" t="s">
        <v>35</v>
      </c>
      <c r="D1041" s="142">
        <v>13</v>
      </c>
      <c r="H1041" s="142">
        <v>121</v>
      </c>
      <c r="I1041" s="142">
        <v>400</v>
      </c>
      <c r="N1041" s="142">
        <v>137</v>
      </c>
      <c r="O1041" s="118">
        <f t="shared" si="106"/>
        <v>16</v>
      </c>
      <c r="P1041" s="48">
        <f t="shared" si="107"/>
        <v>0.4</v>
      </c>
      <c r="Q1041" s="119">
        <f t="shared" si="108"/>
        <v>40</v>
      </c>
    </row>
    <row r="1042" spans="1:17" x14ac:dyDescent="0.25">
      <c r="A1042" s="141">
        <v>42013</v>
      </c>
      <c r="B1042" s="147">
        <v>1900</v>
      </c>
      <c r="C1042" s="143" t="s">
        <v>35</v>
      </c>
      <c r="D1042" s="142">
        <v>14</v>
      </c>
      <c r="H1042" s="142">
        <v>119</v>
      </c>
      <c r="I1042" s="142">
        <v>400</v>
      </c>
      <c r="N1042" s="142">
        <v>129</v>
      </c>
      <c r="O1042" s="118">
        <f t="shared" si="106"/>
        <v>10</v>
      </c>
      <c r="P1042" s="48">
        <f t="shared" si="107"/>
        <v>0.4</v>
      </c>
      <c r="Q1042" s="119">
        <f t="shared" si="108"/>
        <v>25</v>
      </c>
    </row>
    <row r="1043" spans="1:17" x14ac:dyDescent="0.25">
      <c r="A1043" s="141">
        <v>42013</v>
      </c>
      <c r="B1043" s="147">
        <v>1930</v>
      </c>
      <c r="C1043" s="143" t="s">
        <v>35</v>
      </c>
      <c r="D1043" s="142">
        <v>15</v>
      </c>
      <c r="H1043" s="142">
        <v>119</v>
      </c>
      <c r="I1043" s="142">
        <v>400</v>
      </c>
      <c r="N1043" s="142">
        <v>130</v>
      </c>
      <c r="O1043" s="118">
        <f t="shared" si="106"/>
        <v>11</v>
      </c>
      <c r="P1043" s="48">
        <f t="shared" si="107"/>
        <v>0.4</v>
      </c>
      <c r="Q1043" s="119">
        <f t="shared" si="108"/>
        <v>27.5</v>
      </c>
    </row>
    <row r="1044" spans="1:17" x14ac:dyDescent="0.25">
      <c r="A1044" s="141">
        <v>42013</v>
      </c>
      <c r="B1044" s="147">
        <v>2000</v>
      </c>
      <c r="C1044" s="143" t="s">
        <v>35</v>
      </c>
      <c r="D1044" s="142">
        <v>16</v>
      </c>
      <c r="H1044" s="142">
        <v>120</v>
      </c>
      <c r="I1044" s="142">
        <v>400</v>
      </c>
      <c r="N1044" s="142">
        <v>129</v>
      </c>
      <c r="O1044" s="118">
        <f t="shared" si="106"/>
        <v>9</v>
      </c>
      <c r="P1044" s="48">
        <f t="shared" si="107"/>
        <v>0.4</v>
      </c>
      <c r="Q1044" s="119">
        <f t="shared" si="108"/>
        <v>22.5</v>
      </c>
    </row>
    <row r="1045" spans="1:17" x14ac:dyDescent="0.25">
      <c r="A1045" s="141">
        <v>42013</v>
      </c>
      <c r="B1045" s="147">
        <v>2030</v>
      </c>
      <c r="C1045" s="143" t="s">
        <v>35</v>
      </c>
      <c r="D1045" s="142">
        <v>17</v>
      </c>
      <c r="H1045" s="142">
        <v>121</v>
      </c>
      <c r="I1045" s="142">
        <v>400</v>
      </c>
      <c r="N1045" s="142">
        <v>127</v>
      </c>
      <c r="O1045" s="118">
        <f t="shared" si="106"/>
        <v>6</v>
      </c>
      <c r="P1045" s="48">
        <f t="shared" si="107"/>
        <v>0.4</v>
      </c>
      <c r="Q1045" s="119">
        <f t="shared" si="108"/>
        <v>15</v>
      </c>
    </row>
    <row r="1046" spans="1:17" x14ac:dyDescent="0.25">
      <c r="A1046" s="141">
        <v>42013</v>
      </c>
      <c r="B1046" s="147">
        <v>2100</v>
      </c>
      <c r="C1046" s="143" t="s">
        <v>35</v>
      </c>
      <c r="D1046" s="142">
        <v>18</v>
      </c>
      <c r="H1046" s="142">
        <v>121</v>
      </c>
      <c r="I1046" s="142">
        <v>350</v>
      </c>
      <c r="N1046" s="142">
        <v>127</v>
      </c>
      <c r="O1046" s="118">
        <f t="shared" si="106"/>
        <v>6</v>
      </c>
      <c r="P1046" s="48">
        <f t="shared" si="107"/>
        <v>0.35</v>
      </c>
      <c r="Q1046" s="119">
        <f t="shared" si="108"/>
        <v>17.142857142857142</v>
      </c>
    </row>
    <row r="1047" spans="1:17" x14ac:dyDescent="0.25">
      <c r="A1047" s="141">
        <v>42013</v>
      </c>
      <c r="B1047" s="147">
        <v>2130</v>
      </c>
      <c r="C1047" s="143" t="s">
        <v>35</v>
      </c>
      <c r="D1047" s="142">
        <v>19</v>
      </c>
      <c r="H1047" s="142">
        <v>117</v>
      </c>
      <c r="I1047" s="142">
        <v>400</v>
      </c>
      <c r="N1047" s="142">
        <v>128</v>
      </c>
      <c r="O1047" s="118">
        <f t="shared" si="106"/>
        <v>11</v>
      </c>
      <c r="P1047" s="48">
        <f t="shared" si="107"/>
        <v>0.4</v>
      </c>
      <c r="Q1047" s="119">
        <f t="shared" si="108"/>
        <v>27.5</v>
      </c>
    </row>
    <row r="1048" spans="1:17" x14ac:dyDescent="0.25">
      <c r="A1048" s="141">
        <v>42013</v>
      </c>
      <c r="B1048" s="147">
        <v>2200</v>
      </c>
      <c r="C1048" s="143" t="s">
        <v>35</v>
      </c>
      <c r="D1048" s="142">
        <v>20</v>
      </c>
      <c r="H1048" s="142">
        <v>123</v>
      </c>
      <c r="I1048" s="142">
        <v>400</v>
      </c>
      <c r="N1048" s="142">
        <v>133</v>
      </c>
      <c r="O1048" s="118">
        <f t="shared" si="106"/>
        <v>10</v>
      </c>
      <c r="P1048" s="48">
        <f t="shared" si="107"/>
        <v>0.4</v>
      </c>
      <c r="Q1048" s="119">
        <f t="shared" si="108"/>
        <v>25</v>
      </c>
    </row>
    <row r="1049" spans="1:17" x14ac:dyDescent="0.25">
      <c r="A1049" s="141">
        <v>42013</v>
      </c>
      <c r="B1049" s="147">
        <v>2230</v>
      </c>
      <c r="C1049" s="143" t="s">
        <v>35</v>
      </c>
      <c r="D1049" s="142">
        <v>21</v>
      </c>
      <c r="H1049" s="142">
        <v>121</v>
      </c>
      <c r="I1049" s="142">
        <v>400</v>
      </c>
      <c r="N1049" s="142">
        <v>126</v>
      </c>
      <c r="O1049" s="118">
        <f t="shared" si="106"/>
        <v>5</v>
      </c>
      <c r="P1049" s="48">
        <f t="shared" si="107"/>
        <v>0.4</v>
      </c>
      <c r="Q1049" s="119">
        <f t="shared" si="108"/>
        <v>12.5</v>
      </c>
    </row>
    <row r="1050" spans="1:17" x14ac:dyDescent="0.25">
      <c r="A1050" s="141">
        <v>42013</v>
      </c>
      <c r="B1050" s="147">
        <v>2300</v>
      </c>
      <c r="C1050" s="143" t="s">
        <v>35</v>
      </c>
      <c r="D1050" s="142">
        <v>22</v>
      </c>
      <c r="H1050" s="142">
        <v>121</v>
      </c>
      <c r="I1050" s="142">
        <v>400</v>
      </c>
      <c r="N1050" s="142">
        <v>127</v>
      </c>
      <c r="O1050" s="118">
        <f t="shared" si="106"/>
        <v>6</v>
      </c>
      <c r="P1050" s="48">
        <f t="shared" si="107"/>
        <v>0.4</v>
      </c>
      <c r="Q1050" s="119">
        <f t="shared" si="108"/>
        <v>15</v>
      </c>
    </row>
    <row r="1051" spans="1:17" x14ac:dyDescent="0.25">
      <c r="A1051" s="141">
        <v>42014</v>
      </c>
      <c r="B1051" s="147">
        <v>240</v>
      </c>
      <c r="C1051" s="143" t="s">
        <v>35</v>
      </c>
      <c r="D1051" s="142">
        <v>24</v>
      </c>
      <c r="H1051" s="142">
        <v>121</v>
      </c>
      <c r="I1051" s="142">
        <v>400</v>
      </c>
      <c r="N1051" s="142">
        <v>126</v>
      </c>
      <c r="O1051" s="118">
        <f t="shared" si="106"/>
        <v>5</v>
      </c>
      <c r="P1051" s="48">
        <f t="shared" si="107"/>
        <v>0.4</v>
      </c>
      <c r="Q1051" s="119">
        <f t="shared" si="108"/>
        <v>12.5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511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97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97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97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97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97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97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97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97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97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97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97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97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97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97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97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97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97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97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97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97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97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97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97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97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97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97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97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97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97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97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97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97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97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97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97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97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97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97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97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97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97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97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97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97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97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97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97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97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97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97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97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97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97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97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97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97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97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97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97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97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97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97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97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97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97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97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97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97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97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97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97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97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97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97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97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97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97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97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97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97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97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97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97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97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97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97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97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97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97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97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97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97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97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97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97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97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97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97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97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97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97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97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97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97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97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97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97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97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97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97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97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97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97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97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97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97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97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97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97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97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97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97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97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97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97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97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97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97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97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97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97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97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97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97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97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97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97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97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97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97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97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97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97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97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97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97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97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97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97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97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97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97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97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97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97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97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97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97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97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97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97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97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97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97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97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97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97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97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97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97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97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97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97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97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97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97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97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97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97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97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97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97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97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97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97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97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98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99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99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99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99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99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99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99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99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99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99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99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00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00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99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99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99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00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99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00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00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00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99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99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99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00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99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00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01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99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00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00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00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00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00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00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00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99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00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00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00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00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00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00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00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00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00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00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00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00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00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00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00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00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00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99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99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99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99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99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00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00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00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00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00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00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00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00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00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00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00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00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00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00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00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00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00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00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00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00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00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97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97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97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97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97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97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97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97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97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97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97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97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97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97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97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97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97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97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97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97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97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97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97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97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97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97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97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97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97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97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97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97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97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97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97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97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97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97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97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97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97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97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97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97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97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97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97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97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97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97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97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97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97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97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97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97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97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97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97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97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97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97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97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97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97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97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97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97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97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97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97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97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97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97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97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97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97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97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97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97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97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97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97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97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97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97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97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97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97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97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97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97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97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97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97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97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97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97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97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97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97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97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97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97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97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97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97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97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97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97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97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97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97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97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97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97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97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97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97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97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97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97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97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97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97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97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97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97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97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97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97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97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97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97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97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97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97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97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97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97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97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97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97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97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97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97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97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97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97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97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97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97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97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97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97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97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97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97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97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97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97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97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97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97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97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97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97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97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97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97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97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97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97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97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97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97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97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97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97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97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97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97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97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97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97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97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97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97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97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97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97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97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97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97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97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97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97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97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97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97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97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97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97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97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97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0"/>
  <sheetViews>
    <sheetView tabSelected="1" workbookViewId="0">
      <pane xSplit="1" ySplit="1" topLeftCell="B1030" activePane="bottomRight" state="frozen"/>
      <selection pane="topRight" activeCell="B1" sqref="B1"/>
      <selection pane="bottomLeft" activeCell="A2" sqref="A2"/>
      <selection pane="bottomRight" activeCell="B1038" sqref="B1038"/>
    </sheetView>
  </sheetViews>
  <sheetFormatPr defaultRowHeight="15" x14ac:dyDescent="0.25"/>
  <cols>
    <col min="1" max="1" width="13.42578125" style="103" customWidth="1"/>
    <col min="2" max="2" width="9.140625" style="9"/>
    <col min="3" max="3" width="15" customWidth="1"/>
    <col min="5" max="5" width="17.85546875" customWidth="1"/>
    <col min="17" max="17" width="9.140625" style="96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x14ac:dyDescent="0.25">
      <c r="A2" s="103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96">
        <v>6</v>
      </c>
    </row>
    <row r="3" spans="1:18" x14ac:dyDescent="0.25">
      <c r="A3" s="103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96">
        <v>22</v>
      </c>
    </row>
    <row r="4" spans="1:18" x14ac:dyDescent="0.25">
      <c r="A4" s="103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96">
        <v>42.1</v>
      </c>
    </row>
    <row r="5" spans="1:18" x14ac:dyDescent="0.25">
      <c r="A5" s="103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96">
        <v>-2</v>
      </c>
    </row>
    <row r="6" spans="1:18" x14ac:dyDescent="0.25">
      <c r="A6" s="103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96">
        <v>20</v>
      </c>
    </row>
    <row r="7" spans="1:18" x14ac:dyDescent="0.25">
      <c r="A7" s="103">
        <v>40919</v>
      </c>
      <c r="B7" s="9">
        <v>1200</v>
      </c>
      <c r="C7" t="s">
        <v>21</v>
      </c>
      <c r="D7">
        <v>1</v>
      </c>
      <c r="E7" s="6">
        <v>40920</v>
      </c>
      <c r="F7">
        <v>1112</v>
      </c>
      <c r="G7">
        <v>217</v>
      </c>
      <c r="H7">
        <v>123</v>
      </c>
      <c r="I7">
        <v>500</v>
      </c>
      <c r="M7" t="s">
        <v>19</v>
      </c>
      <c r="N7">
        <v>226</v>
      </c>
      <c r="O7">
        <v>103</v>
      </c>
      <c r="P7">
        <v>0.5</v>
      </c>
      <c r="Q7" s="96">
        <v>206</v>
      </c>
    </row>
    <row r="8" spans="1:18" x14ac:dyDescent="0.25">
      <c r="A8" s="103">
        <v>40919</v>
      </c>
      <c r="B8" s="9">
        <v>1205</v>
      </c>
      <c r="C8" t="s">
        <v>21</v>
      </c>
      <c r="D8">
        <v>1</v>
      </c>
      <c r="E8" s="6">
        <v>40920</v>
      </c>
      <c r="F8">
        <v>1112</v>
      </c>
      <c r="H8">
        <v>123</v>
      </c>
      <c r="I8">
        <v>500</v>
      </c>
      <c r="M8" t="s">
        <v>19</v>
      </c>
      <c r="N8">
        <v>391</v>
      </c>
      <c r="O8">
        <v>268</v>
      </c>
      <c r="P8">
        <v>0.5</v>
      </c>
      <c r="Q8" s="96">
        <v>536</v>
      </c>
    </row>
    <row r="9" spans="1:18" x14ac:dyDescent="0.25">
      <c r="A9" s="103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96">
        <v>40</v>
      </c>
    </row>
    <row r="10" spans="1:18" x14ac:dyDescent="0.25">
      <c r="A10" s="103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96">
        <v>152</v>
      </c>
    </row>
    <row r="11" spans="1:18" x14ac:dyDescent="0.25">
      <c r="A11" s="103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96">
        <v>180</v>
      </c>
    </row>
    <row r="12" spans="1:18" x14ac:dyDescent="0.25">
      <c r="A12" s="103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96">
        <v>20</v>
      </c>
    </row>
    <row r="13" spans="1:18" x14ac:dyDescent="0.25">
      <c r="A13" s="103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96">
        <v>-3.6</v>
      </c>
    </row>
    <row r="14" spans="1:18" x14ac:dyDescent="0.25">
      <c r="A14" s="103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96">
        <v>-6</v>
      </c>
    </row>
    <row r="15" spans="1:18" x14ac:dyDescent="0.25">
      <c r="A15" s="103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96">
        <v>26</v>
      </c>
    </row>
    <row r="16" spans="1:18" x14ac:dyDescent="0.25">
      <c r="A16" s="103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96">
        <v>6.7</v>
      </c>
    </row>
    <row r="17" spans="1:17" x14ac:dyDescent="0.25">
      <c r="A17" s="103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96">
        <v>4.4000000000000004</v>
      </c>
    </row>
    <row r="18" spans="1:17" x14ac:dyDescent="0.25">
      <c r="A18" s="103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96">
        <v>-2.2000000000000002</v>
      </c>
    </row>
    <row r="19" spans="1:17" x14ac:dyDescent="0.25">
      <c r="A19" s="103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96">
        <v>-4.4000000000000004</v>
      </c>
    </row>
    <row r="20" spans="1:17" x14ac:dyDescent="0.25">
      <c r="A20" s="103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96">
        <v>-6.7</v>
      </c>
    </row>
    <row r="21" spans="1:17" x14ac:dyDescent="0.25">
      <c r="A21" s="103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96">
        <v>4.4000000000000004</v>
      </c>
    </row>
    <row r="22" spans="1:17" x14ac:dyDescent="0.25">
      <c r="A22" s="103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96">
        <v>2.2000000000000002</v>
      </c>
    </row>
    <row r="23" spans="1:17" x14ac:dyDescent="0.25">
      <c r="A23" s="103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96">
        <v>-4.4000000000000004</v>
      </c>
    </row>
    <row r="24" spans="1:17" x14ac:dyDescent="0.25">
      <c r="A24" s="103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96">
        <v>0</v>
      </c>
    </row>
    <row r="25" spans="1:17" x14ac:dyDescent="0.25">
      <c r="A25" s="103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96">
        <v>-2.2000000000000002</v>
      </c>
    </row>
    <row r="26" spans="1:17" x14ac:dyDescent="0.25">
      <c r="A26" s="103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96">
        <v>-2.2000000000000002</v>
      </c>
    </row>
    <row r="27" spans="1:17" x14ac:dyDescent="0.25">
      <c r="A27" s="103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96">
        <v>0</v>
      </c>
    </row>
    <row r="28" spans="1:17" x14ac:dyDescent="0.25">
      <c r="A28" s="103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96">
        <v>4.4000000000000004</v>
      </c>
    </row>
    <row r="29" spans="1:17" x14ac:dyDescent="0.25">
      <c r="A29" s="103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96">
        <v>4.4000000000000004</v>
      </c>
    </row>
    <row r="30" spans="1:17" x14ac:dyDescent="0.25">
      <c r="A30" s="103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96">
        <v>8.9</v>
      </c>
    </row>
    <row r="31" spans="1:17" x14ac:dyDescent="0.25">
      <c r="A31" s="103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96">
        <v>4.4000000000000004</v>
      </c>
    </row>
    <row r="32" spans="1:17" x14ac:dyDescent="0.25">
      <c r="A32" s="103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96">
        <v>6.7</v>
      </c>
    </row>
    <row r="33" spans="1:17" x14ac:dyDescent="0.25">
      <c r="A33" s="103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96">
        <v>4.4000000000000004</v>
      </c>
    </row>
    <row r="34" spans="1:17" x14ac:dyDescent="0.25">
      <c r="A34" s="103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96">
        <v>-4.4000000000000004</v>
      </c>
    </row>
    <row r="35" spans="1:17" x14ac:dyDescent="0.25">
      <c r="A35" s="103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96">
        <v>4.4000000000000004</v>
      </c>
    </row>
    <row r="36" spans="1:17" x14ac:dyDescent="0.25">
      <c r="A36" s="103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96">
        <v>-4.4000000000000004</v>
      </c>
    </row>
    <row r="37" spans="1:17" x14ac:dyDescent="0.25">
      <c r="A37" s="103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96">
        <v>2.2000000000000002</v>
      </c>
    </row>
    <row r="38" spans="1:17" x14ac:dyDescent="0.25">
      <c r="A38" s="103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96">
        <v>4.4000000000000004</v>
      </c>
    </row>
    <row r="39" spans="1:17" x14ac:dyDescent="0.25">
      <c r="A39" s="103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96">
        <v>2.2000000000000002</v>
      </c>
    </row>
    <row r="40" spans="1:17" x14ac:dyDescent="0.25">
      <c r="A40" s="103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96">
        <v>13.6</v>
      </c>
    </row>
    <row r="41" spans="1:17" x14ac:dyDescent="0.25">
      <c r="A41" s="103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96">
        <v>13.3</v>
      </c>
    </row>
    <row r="42" spans="1:17" x14ac:dyDescent="0.25">
      <c r="A42" s="103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96">
        <v>11.4</v>
      </c>
    </row>
    <row r="43" spans="1:17" x14ac:dyDescent="0.25">
      <c r="A43" s="103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96">
        <v>11.4</v>
      </c>
    </row>
    <row r="44" spans="1:17" x14ac:dyDescent="0.25">
      <c r="A44" s="103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96">
        <v>15.9</v>
      </c>
    </row>
    <row r="45" spans="1:17" x14ac:dyDescent="0.25">
      <c r="A45" s="103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96">
        <v>130.4</v>
      </c>
    </row>
    <row r="46" spans="1:17" x14ac:dyDescent="0.25">
      <c r="A46" s="103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96">
        <v>184.9</v>
      </c>
    </row>
    <row r="47" spans="1:17" x14ac:dyDescent="0.25">
      <c r="A47" s="103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96">
        <v>168</v>
      </c>
    </row>
    <row r="48" spans="1:17" x14ac:dyDescent="0.25">
      <c r="A48" s="103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96">
        <v>13</v>
      </c>
    </row>
    <row r="49" spans="1:17" x14ac:dyDescent="0.25">
      <c r="A49" s="103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96">
        <v>1860</v>
      </c>
    </row>
    <row r="50" spans="1:17" x14ac:dyDescent="0.25">
      <c r="A50" s="103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96">
        <v>5.6</v>
      </c>
    </row>
    <row r="51" spans="1:17" x14ac:dyDescent="0.25">
      <c r="A51" s="103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96">
        <v>3050</v>
      </c>
    </row>
    <row r="52" spans="1:17" x14ac:dyDescent="0.25">
      <c r="A52" s="103">
        <v>40926</v>
      </c>
      <c r="B52" s="9">
        <v>1500</v>
      </c>
      <c r="C52" t="s">
        <v>87</v>
      </c>
      <c r="D52">
        <v>7</v>
      </c>
      <c r="E52" s="6">
        <v>40931</v>
      </c>
      <c r="F52">
        <v>1923</v>
      </c>
      <c r="H52">
        <v>127</v>
      </c>
      <c r="I52">
        <v>50</v>
      </c>
      <c r="K52">
        <v>1938</v>
      </c>
      <c r="L52">
        <v>2140</v>
      </c>
      <c r="N52">
        <v>378</v>
      </c>
      <c r="O52">
        <v>251</v>
      </c>
      <c r="P52">
        <v>0.05</v>
      </c>
      <c r="Q52" s="96">
        <v>5020</v>
      </c>
    </row>
    <row r="53" spans="1:17" x14ac:dyDescent="0.25">
      <c r="A53" s="103">
        <v>40926</v>
      </c>
      <c r="B53" s="9">
        <v>1500</v>
      </c>
      <c r="C53" t="s">
        <v>88</v>
      </c>
      <c r="D53">
        <v>6</v>
      </c>
      <c r="E53" s="6">
        <v>40931</v>
      </c>
      <c r="F53">
        <v>2000</v>
      </c>
      <c r="H53">
        <v>129</v>
      </c>
      <c r="I53">
        <v>30</v>
      </c>
      <c r="K53">
        <v>2038</v>
      </c>
      <c r="L53">
        <v>2140</v>
      </c>
      <c r="N53">
        <v>1190</v>
      </c>
      <c r="O53">
        <v>1061</v>
      </c>
      <c r="P53">
        <v>0.03</v>
      </c>
      <c r="Q53" s="96">
        <v>35366.699999999997</v>
      </c>
    </row>
    <row r="54" spans="1:17" x14ac:dyDescent="0.25">
      <c r="A54" s="103">
        <v>40926</v>
      </c>
      <c r="B54" s="9">
        <v>1500</v>
      </c>
      <c r="C54" t="s">
        <v>35</v>
      </c>
      <c r="D54">
        <v>9</v>
      </c>
      <c r="E54" s="6">
        <v>40931</v>
      </c>
      <c r="F54">
        <v>1925</v>
      </c>
      <c r="H54">
        <v>126</v>
      </c>
      <c r="I54">
        <v>40</v>
      </c>
      <c r="K54">
        <v>1949</v>
      </c>
      <c r="L54">
        <v>2140</v>
      </c>
      <c r="N54">
        <v>193</v>
      </c>
      <c r="O54">
        <v>67</v>
      </c>
      <c r="P54">
        <v>0.04</v>
      </c>
      <c r="Q54" s="96">
        <v>1675</v>
      </c>
    </row>
    <row r="55" spans="1:17" x14ac:dyDescent="0.25">
      <c r="A55" s="103">
        <v>40926</v>
      </c>
      <c r="B55" s="9">
        <v>1510</v>
      </c>
      <c r="C55" t="s">
        <v>89</v>
      </c>
      <c r="D55">
        <v>8</v>
      </c>
      <c r="E55" s="6">
        <v>40931</v>
      </c>
      <c r="F55">
        <v>2104</v>
      </c>
      <c r="H55">
        <v>127</v>
      </c>
      <c r="I55">
        <v>25</v>
      </c>
      <c r="K55">
        <v>2111</v>
      </c>
      <c r="L55">
        <v>2235</v>
      </c>
      <c r="N55">
        <v>193</v>
      </c>
      <c r="O55">
        <v>66</v>
      </c>
      <c r="P55">
        <v>2.5000000000000001E-2</v>
      </c>
      <c r="Q55" s="96">
        <v>2640</v>
      </c>
    </row>
    <row r="56" spans="1:17" x14ac:dyDescent="0.25">
      <c r="A56" s="103">
        <v>40926</v>
      </c>
      <c r="B56" s="9">
        <v>1542</v>
      </c>
      <c r="C56" t="s">
        <v>72</v>
      </c>
      <c r="D56">
        <v>10</v>
      </c>
      <c r="E56" s="6">
        <v>40927</v>
      </c>
      <c r="F56">
        <v>1218</v>
      </c>
      <c r="G56">
        <v>4</v>
      </c>
      <c r="H56">
        <v>128</v>
      </c>
      <c r="I56">
        <v>540</v>
      </c>
      <c r="J56">
        <v>427</v>
      </c>
      <c r="K56">
        <v>1222</v>
      </c>
      <c r="L56">
        <v>1353</v>
      </c>
      <c r="N56">
        <v>132</v>
      </c>
      <c r="O56">
        <v>4</v>
      </c>
      <c r="P56">
        <v>0.54</v>
      </c>
      <c r="Q56" s="96">
        <v>7.4</v>
      </c>
    </row>
    <row r="57" spans="1:17" x14ac:dyDescent="0.25">
      <c r="A57" s="103">
        <v>40926</v>
      </c>
      <c r="B57" s="9">
        <v>1546</v>
      </c>
      <c r="C57" t="s">
        <v>94</v>
      </c>
      <c r="D57" t="s">
        <v>33</v>
      </c>
      <c r="E57" s="6">
        <v>40927</v>
      </c>
      <c r="F57">
        <v>1222</v>
      </c>
      <c r="G57">
        <v>83.8</v>
      </c>
      <c r="H57">
        <v>126</v>
      </c>
      <c r="I57">
        <v>300</v>
      </c>
      <c r="J57">
        <v>536</v>
      </c>
      <c r="K57">
        <v>1229</v>
      </c>
      <c r="L57">
        <v>1353</v>
      </c>
      <c r="N57">
        <v>157</v>
      </c>
      <c r="O57">
        <v>31</v>
      </c>
      <c r="P57">
        <v>0.3</v>
      </c>
      <c r="Q57" s="96">
        <v>103.3</v>
      </c>
    </row>
    <row r="58" spans="1:17" x14ac:dyDescent="0.25">
      <c r="A58" s="103">
        <v>40926</v>
      </c>
      <c r="B58" s="9">
        <v>1546</v>
      </c>
      <c r="C58" t="s">
        <v>94</v>
      </c>
      <c r="D58" t="s">
        <v>34</v>
      </c>
      <c r="E58" s="6">
        <v>40927</v>
      </c>
      <c r="F58">
        <v>1222</v>
      </c>
      <c r="G58">
        <v>83.8</v>
      </c>
      <c r="H58">
        <v>126</v>
      </c>
      <c r="I58">
        <v>200</v>
      </c>
      <c r="J58">
        <v>742</v>
      </c>
      <c r="L58">
        <v>1353</v>
      </c>
      <c r="N58">
        <v>146</v>
      </c>
      <c r="O58">
        <v>20</v>
      </c>
      <c r="P58">
        <v>0.2</v>
      </c>
      <c r="Q58" s="96">
        <v>100</v>
      </c>
    </row>
    <row r="59" spans="1:17" x14ac:dyDescent="0.25">
      <c r="A59" s="103">
        <v>40926</v>
      </c>
      <c r="B59" s="9">
        <v>1546</v>
      </c>
      <c r="C59" t="s">
        <v>18</v>
      </c>
      <c r="D59">
        <v>11</v>
      </c>
      <c r="E59" s="6">
        <v>40927</v>
      </c>
      <c r="F59">
        <v>1306</v>
      </c>
      <c r="G59">
        <v>830</v>
      </c>
      <c r="H59">
        <v>128</v>
      </c>
      <c r="I59">
        <v>100</v>
      </c>
      <c r="J59">
        <v>507</v>
      </c>
      <c r="K59">
        <v>1322</v>
      </c>
      <c r="L59">
        <v>1745</v>
      </c>
      <c r="N59">
        <v>172</v>
      </c>
      <c r="O59">
        <v>44</v>
      </c>
      <c r="P59">
        <v>0.1</v>
      </c>
      <c r="Q59" s="96">
        <v>440</v>
      </c>
    </row>
    <row r="60" spans="1:17" x14ac:dyDescent="0.25">
      <c r="A60" s="103">
        <v>40926</v>
      </c>
      <c r="B60" s="9">
        <v>1600</v>
      </c>
      <c r="C60" t="s">
        <v>35</v>
      </c>
      <c r="D60">
        <v>10</v>
      </c>
      <c r="E60" s="6">
        <v>40927</v>
      </c>
      <c r="G60">
        <v>334</v>
      </c>
      <c r="H60">
        <v>128</v>
      </c>
      <c r="I60">
        <v>300</v>
      </c>
      <c r="N60">
        <v>214</v>
      </c>
      <c r="O60">
        <v>86</v>
      </c>
      <c r="P60">
        <v>0.3</v>
      </c>
      <c r="Q60" s="96">
        <v>286.7</v>
      </c>
    </row>
    <row r="61" spans="1:17" x14ac:dyDescent="0.25">
      <c r="A61" s="103">
        <v>40926</v>
      </c>
      <c r="B61" s="9">
        <v>1700</v>
      </c>
      <c r="C61" t="s">
        <v>35</v>
      </c>
      <c r="D61">
        <v>11</v>
      </c>
      <c r="E61" s="6">
        <v>40927</v>
      </c>
      <c r="G61">
        <v>39.5</v>
      </c>
      <c r="H61">
        <v>127</v>
      </c>
      <c r="I61">
        <v>450</v>
      </c>
      <c r="N61">
        <v>153</v>
      </c>
      <c r="O61">
        <v>26</v>
      </c>
      <c r="P61">
        <v>0.45</v>
      </c>
      <c r="Q61" s="96">
        <v>57.8</v>
      </c>
    </row>
    <row r="62" spans="1:17" x14ac:dyDescent="0.25">
      <c r="A62" s="103">
        <v>40926</v>
      </c>
      <c r="B62" s="9">
        <v>1800</v>
      </c>
      <c r="C62" t="s">
        <v>35</v>
      </c>
      <c r="D62">
        <v>12</v>
      </c>
      <c r="E62" s="6">
        <v>40927</v>
      </c>
      <c r="G62">
        <v>83</v>
      </c>
      <c r="H62">
        <v>128</v>
      </c>
      <c r="I62">
        <v>450</v>
      </c>
      <c r="N62">
        <v>169</v>
      </c>
      <c r="O62">
        <v>41</v>
      </c>
      <c r="P62">
        <v>0.45</v>
      </c>
      <c r="Q62" s="96">
        <v>91.1</v>
      </c>
    </row>
    <row r="63" spans="1:17" x14ac:dyDescent="0.25">
      <c r="A63" s="103">
        <v>40926</v>
      </c>
      <c r="B63" s="9">
        <v>1900</v>
      </c>
      <c r="C63" t="s">
        <v>35</v>
      </c>
      <c r="D63">
        <v>13</v>
      </c>
      <c r="E63" s="6">
        <v>40927</v>
      </c>
      <c r="G63">
        <v>38.700000000000003</v>
      </c>
      <c r="H63">
        <v>125</v>
      </c>
      <c r="I63">
        <v>450</v>
      </c>
      <c r="N63">
        <v>144</v>
      </c>
      <c r="O63">
        <v>19</v>
      </c>
      <c r="P63">
        <v>0.45</v>
      </c>
      <c r="Q63" s="96">
        <v>42.2</v>
      </c>
    </row>
    <row r="64" spans="1:17" x14ac:dyDescent="0.25">
      <c r="A64" s="103">
        <v>40926</v>
      </c>
      <c r="B64" s="9">
        <v>2000</v>
      </c>
      <c r="C64" t="s">
        <v>35</v>
      </c>
      <c r="D64">
        <v>14</v>
      </c>
      <c r="E64" s="6">
        <v>40931</v>
      </c>
      <c r="F64">
        <v>2042</v>
      </c>
      <c r="H64">
        <v>128</v>
      </c>
      <c r="I64">
        <v>25</v>
      </c>
      <c r="K64">
        <v>2050</v>
      </c>
      <c r="L64">
        <v>2154</v>
      </c>
      <c r="N64">
        <v>215</v>
      </c>
      <c r="O64">
        <v>87</v>
      </c>
      <c r="P64">
        <v>2.5000000000000001E-2</v>
      </c>
      <c r="Q64" s="96">
        <v>3480</v>
      </c>
    </row>
    <row r="65" spans="1:17" x14ac:dyDescent="0.25">
      <c r="A65" s="103">
        <v>40926</v>
      </c>
      <c r="B65" s="9">
        <v>2100</v>
      </c>
      <c r="C65" t="s">
        <v>35</v>
      </c>
      <c r="D65">
        <v>15</v>
      </c>
      <c r="E65" s="6">
        <v>40927</v>
      </c>
      <c r="G65">
        <v>458</v>
      </c>
      <c r="H65">
        <v>125</v>
      </c>
      <c r="I65">
        <v>250</v>
      </c>
      <c r="N65">
        <v>309</v>
      </c>
      <c r="O65">
        <v>184</v>
      </c>
      <c r="P65">
        <v>0.25</v>
      </c>
      <c r="Q65" s="96">
        <v>736</v>
      </c>
    </row>
    <row r="66" spans="1:17" x14ac:dyDescent="0.25">
      <c r="A66" s="103">
        <v>40926</v>
      </c>
      <c r="B66" s="9">
        <v>2200</v>
      </c>
      <c r="C66" t="s">
        <v>35</v>
      </c>
      <c r="D66">
        <v>16</v>
      </c>
      <c r="E66" s="6">
        <v>40927</v>
      </c>
      <c r="G66">
        <v>32.6</v>
      </c>
      <c r="H66">
        <v>125</v>
      </c>
      <c r="I66">
        <v>450</v>
      </c>
      <c r="N66">
        <v>162</v>
      </c>
      <c r="O66">
        <v>37</v>
      </c>
      <c r="P66">
        <v>0.45</v>
      </c>
      <c r="Q66" s="96">
        <v>82.2</v>
      </c>
    </row>
    <row r="67" spans="1:17" x14ac:dyDescent="0.25">
      <c r="A67" s="103">
        <v>40926</v>
      </c>
      <c r="B67" s="9">
        <v>2300</v>
      </c>
      <c r="C67" t="s">
        <v>35</v>
      </c>
      <c r="D67">
        <v>17</v>
      </c>
      <c r="E67" s="6">
        <v>40927</v>
      </c>
      <c r="G67">
        <v>16.899999999999999</v>
      </c>
      <c r="H67">
        <v>127</v>
      </c>
      <c r="I67">
        <v>450</v>
      </c>
      <c r="N67">
        <v>147</v>
      </c>
      <c r="O67">
        <v>20</v>
      </c>
      <c r="P67">
        <v>0.45</v>
      </c>
      <c r="Q67" s="96">
        <v>44.4</v>
      </c>
    </row>
    <row r="68" spans="1:17" x14ac:dyDescent="0.25">
      <c r="A68" s="103">
        <v>40927</v>
      </c>
      <c r="B68" s="9">
        <v>0</v>
      </c>
      <c r="C68" t="s">
        <v>35</v>
      </c>
      <c r="D68">
        <v>18</v>
      </c>
      <c r="E68" s="6">
        <v>40927</v>
      </c>
      <c r="G68">
        <v>11.4</v>
      </c>
      <c r="H68">
        <v>126</v>
      </c>
      <c r="I68">
        <v>450</v>
      </c>
      <c r="N68">
        <v>137</v>
      </c>
      <c r="O68">
        <v>11</v>
      </c>
      <c r="P68">
        <v>0.45</v>
      </c>
      <c r="Q68" s="96">
        <v>24.4</v>
      </c>
    </row>
    <row r="69" spans="1:17" x14ac:dyDescent="0.25">
      <c r="A69" s="103">
        <v>40927</v>
      </c>
      <c r="B69" s="9">
        <v>100</v>
      </c>
      <c r="C69" t="s">
        <v>35</v>
      </c>
      <c r="D69">
        <v>19</v>
      </c>
      <c r="E69" s="6">
        <v>40927</v>
      </c>
      <c r="G69">
        <v>513</v>
      </c>
      <c r="H69">
        <v>127</v>
      </c>
      <c r="I69">
        <v>100</v>
      </c>
      <c r="N69">
        <v>191</v>
      </c>
      <c r="O69">
        <v>64</v>
      </c>
      <c r="P69">
        <v>0.1</v>
      </c>
      <c r="Q69" s="96">
        <v>640</v>
      </c>
    </row>
    <row r="70" spans="1:17" x14ac:dyDescent="0.25">
      <c r="A70" s="103">
        <v>40927</v>
      </c>
      <c r="B70" s="9">
        <v>200</v>
      </c>
      <c r="C70" t="s">
        <v>35</v>
      </c>
      <c r="D70">
        <v>20</v>
      </c>
      <c r="E70" s="6">
        <v>40927</v>
      </c>
      <c r="G70">
        <v>369</v>
      </c>
      <c r="H70">
        <v>129</v>
      </c>
      <c r="I70">
        <v>150</v>
      </c>
      <c r="N70">
        <v>253</v>
      </c>
      <c r="O70">
        <v>124</v>
      </c>
      <c r="P70">
        <v>0.15</v>
      </c>
      <c r="Q70" s="96">
        <v>826.7</v>
      </c>
    </row>
    <row r="71" spans="1:17" x14ac:dyDescent="0.25">
      <c r="A71" s="103">
        <v>40927</v>
      </c>
      <c r="B71" s="9">
        <v>300</v>
      </c>
      <c r="C71" t="s">
        <v>35</v>
      </c>
      <c r="D71">
        <v>21</v>
      </c>
      <c r="E71" s="6">
        <v>40927</v>
      </c>
      <c r="G71">
        <v>64</v>
      </c>
      <c r="H71">
        <v>126</v>
      </c>
      <c r="I71">
        <v>450</v>
      </c>
      <c r="N71">
        <v>274</v>
      </c>
      <c r="O71">
        <v>148</v>
      </c>
      <c r="P71">
        <v>0.45</v>
      </c>
      <c r="Q71" s="96">
        <v>328.9</v>
      </c>
    </row>
    <row r="72" spans="1:17" x14ac:dyDescent="0.25">
      <c r="A72" s="103">
        <v>40927</v>
      </c>
      <c r="B72" s="9">
        <v>400</v>
      </c>
      <c r="C72" t="s">
        <v>35</v>
      </c>
      <c r="D72">
        <v>22</v>
      </c>
      <c r="E72" s="6">
        <v>40927</v>
      </c>
      <c r="G72">
        <v>26</v>
      </c>
      <c r="H72">
        <v>128</v>
      </c>
      <c r="I72">
        <v>450</v>
      </c>
      <c r="N72">
        <v>176</v>
      </c>
      <c r="O72">
        <v>48</v>
      </c>
      <c r="P72">
        <v>0.45</v>
      </c>
      <c r="Q72" s="96">
        <v>106.7</v>
      </c>
    </row>
    <row r="73" spans="1:17" x14ac:dyDescent="0.25">
      <c r="A73" s="103">
        <v>40927</v>
      </c>
      <c r="B73" s="9">
        <v>500</v>
      </c>
      <c r="C73" t="s">
        <v>35</v>
      </c>
      <c r="D73">
        <v>23</v>
      </c>
      <c r="E73" s="6">
        <v>40927</v>
      </c>
      <c r="F73" t="s">
        <v>80</v>
      </c>
      <c r="G73">
        <v>20.5</v>
      </c>
      <c r="H73">
        <v>126</v>
      </c>
      <c r="I73">
        <v>450</v>
      </c>
      <c r="N73">
        <v>148</v>
      </c>
      <c r="O73">
        <v>22</v>
      </c>
      <c r="P73">
        <v>0.45</v>
      </c>
      <c r="Q73" s="96">
        <v>48.9</v>
      </c>
    </row>
    <row r="74" spans="1:17" x14ac:dyDescent="0.25">
      <c r="A74" s="103">
        <v>40927</v>
      </c>
      <c r="B74" s="9">
        <v>600</v>
      </c>
      <c r="C74" t="s">
        <v>35</v>
      </c>
      <c r="D74">
        <v>24</v>
      </c>
      <c r="E74" s="6">
        <v>40927</v>
      </c>
      <c r="F74">
        <v>2038</v>
      </c>
      <c r="G74">
        <v>17.2</v>
      </c>
      <c r="H74">
        <v>126</v>
      </c>
      <c r="I74">
        <v>450</v>
      </c>
      <c r="N74">
        <v>146</v>
      </c>
      <c r="O74">
        <v>20</v>
      </c>
      <c r="P74">
        <v>0.45</v>
      </c>
      <c r="Q74" s="96">
        <v>44.4</v>
      </c>
    </row>
    <row r="75" spans="1:17" x14ac:dyDescent="0.25">
      <c r="A75" s="103">
        <v>40927</v>
      </c>
      <c r="B75" s="9">
        <v>900</v>
      </c>
      <c r="C75" t="s">
        <v>35</v>
      </c>
      <c r="D75">
        <v>1</v>
      </c>
      <c r="E75" s="6">
        <v>40931</v>
      </c>
      <c r="F75">
        <v>2108</v>
      </c>
      <c r="G75">
        <v>21.2</v>
      </c>
      <c r="H75">
        <v>128</v>
      </c>
      <c r="I75">
        <v>500</v>
      </c>
      <c r="K75">
        <v>2113</v>
      </c>
      <c r="L75">
        <v>2235</v>
      </c>
      <c r="N75">
        <v>150</v>
      </c>
      <c r="O75">
        <v>22</v>
      </c>
      <c r="P75">
        <v>0.5</v>
      </c>
      <c r="Q75" s="96">
        <v>44</v>
      </c>
    </row>
    <row r="76" spans="1:17" x14ac:dyDescent="0.25">
      <c r="A76" s="103">
        <v>40927</v>
      </c>
      <c r="B76" s="9">
        <v>900</v>
      </c>
      <c r="C76" t="s">
        <v>35</v>
      </c>
      <c r="D76" t="s">
        <v>36</v>
      </c>
      <c r="E76" s="6">
        <v>40927</v>
      </c>
      <c r="F76">
        <v>2045</v>
      </c>
      <c r="G76">
        <v>36.4</v>
      </c>
      <c r="H76">
        <v>127</v>
      </c>
      <c r="I76">
        <v>550</v>
      </c>
      <c r="K76">
        <v>2048</v>
      </c>
      <c r="L76">
        <v>2205</v>
      </c>
      <c r="N76">
        <v>150</v>
      </c>
      <c r="O76">
        <v>23</v>
      </c>
      <c r="P76">
        <v>0.55000000000000004</v>
      </c>
      <c r="Q76" s="96">
        <v>41.8</v>
      </c>
    </row>
    <row r="77" spans="1:17" x14ac:dyDescent="0.25">
      <c r="A77" s="103">
        <v>40927</v>
      </c>
      <c r="B77" s="9">
        <v>1000</v>
      </c>
      <c r="C77" t="s">
        <v>35</v>
      </c>
      <c r="D77">
        <v>2</v>
      </c>
      <c r="E77" s="6">
        <v>40931</v>
      </c>
      <c r="F77">
        <v>2113</v>
      </c>
      <c r="G77">
        <v>77.2</v>
      </c>
      <c r="H77">
        <v>127</v>
      </c>
      <c r="I77">
        <v>500</v>
      </c>
      <c r="K77">
        <v>2133</v>
      </c>
      <c r="L77">
        <v>2235</v>
      </c>
      <c r="N77">
        <v>171</v>
      </c>
      <c r="O77">
        <v>44</v>
      </c>
      <c r="P77">
        <v>0.5</v>
      </c>
      <c r="Q77" s="96">
        <v>88</v>
      </c>
    </row>
    <row r="78" spans="1:17" x14ac:dyDescent="0.25">
      <c r="A78" s="103">
        <v>40927</v>
      </c>
      <c r="B78" s="9">
        <v>1100</v>
      </c>
      <c r="C78" t="s">
        <v>35</v>
      </c>
      <c r="D78">
        <v>3</v>
      </c>
      <c r="E78" s="6">
        <v>40931</v>
      </c>
      <c r="F78">
        <v>2117</v>
      </c>
      <c r="G78">
        <v>514</v>
      </c>
      <c r="H78">
        <v>128</v>
      </c>
      <c r="I78">
        <v>50</v>
      </c>
      <c r="K78">
        <v>2137</v>
      </c>
      <c r="L78">
        <v>1128</v>
      </c>
      <c r="N78">
        <v>151</v>
      </c>
      <c r="O78">
        <v>23</v>
      </c>
      <c r="P78">
        <v>0.05</v>
      </c>
      <c r="Q78" s="96">
        <v>460</v>
      </c>
    </row>
    <row r="79" spans="1:17" x14ac:dyDescent="0.25">
      <c r="A79" s="103">
        <v>40927</v>
      </c>
      <c r="B79" s="9">
        <v>1200</v>
      </c>
      <c r="C79" t="s">
        <v>35</v>
      </c>
      <c r="D79">
        <v>4</v>
      </c>
      <c r="E79" s="6">
        <v>40931</v>
      </c>
      <c r="F79">
        <v>2119</v>
      </c>
      <c r="G79">
        <v>55.2</v>
      </c>
      <c r="H79">
        <v>126</v>
      </c>
      <c r="I79">
        <v>500</v>
      </c>
      <c r="K79">
        <v>2141</v>
      </c>
      <c r="L79">
        <v>1128</v>
      </c>
      <c r="N79">
        <v>156</v>
      </c>
      <c r="O79">
        <v>30</v>
      </c>
      <c r="P79">
        <v>0.5</v>
      </c>
      <c r="Q79" s="96">
        <v>60</v>
      </c>
    </row>
    <row r="80" spans="1:17" x14ac:dyDescent="0.25">
      <c r="A80" s="103">
        <v>40927</v>
      </c>
      <c r="B80" s="9">
        <v>1300</v>
      </c>
      <c r="C80" t="s">
        <v>35</v>
      </c>
      <c r="D80">
        <v>5</v>
      </c>
      <c r="E80" s="6">
        <v>40931</v>
      </c>
      <c r="F80">
        <v>2120</v>
      </c>
      <c r="G80">
        <v>179</v>
      </c>
      <c r="H80">
        <v>126</v>
      </c>
      <c r="I80">
        <v>300</v>
      </c>
      <c r="K80">
        <v>2208</v>
      </c>
      <c r="L80">
        <v>1128</v>
      </c>
      <c r="N80">
        <v>196</v>
      </c>
      <c r="O80">
        <v>70</v>
      </c>
      <c r="P80">
        <v>0.3</v>
      </c>
      <c r="Q80" s="96">
        <v>233.3</v>
      </c>
    </row>
    <row r="81" spans="1:17" x14ac:dyDescent="0.25">
      <c r="A81" s="103">
        <v>40927</v>
      </c>
      <c r="B81" s="9">
        <v>1400</v>
      </c>
      <c r="C81" t="s">
        <v>35</v>
      </c>
      <c r="D81">
        <v>6</v>
      </c>
      <c r="E81" s="6">
        <v>40931</v>
      </c>
      <c r="F81">
        <v>2121</v>
      </c>
      <c r="G81">
        <v>108.8</v>
      </c>
      <c r="H81">
        <v>128</v>
      </c>
      <c r="I81">
        <v>200</v>
      </c>
      <c r="K81">
        <v>2153</v>
      </c>
      <c r="L81">
        <v>1128</v>
      </c>
      <c r="N81">
        <v>168</v>
      </c>
      <c r="O81">
        <v>40</v>
      </c>
      <c r="P81">
        <v>0.2</v>
      </c>
      <c r="Q81" s="96">
        <v>200</v>
      </c>
    </row>
    <row r="82" spans="1:17" x14ac:dyDescent="0.25">
      <c r="A82" s="103">
        <v>40927</v>
      </c>
      <c r="B82" s="9">
        <v>1420</v>
      </c>
      <c r="C82" t="s">
        <v>18</v>
      </c>
      <c r="D82">
        <v>1</v>
      </c>
      <c r="E82" s="6">
        <v>40927</v>
      </c>
      <c r="F82">
        <v>2049</v>
      </c>
      <c r="G82">
        <v>98.6</v>
      </c>
      <c r="H82">
        <v>128</v>
      </c>
      <c r="I82">
        <v>300</v>
      </c>
      <c r="K82">
        <v>2056</v>
      </c>
      <c r="L82">
        <v>2205</v>
      </c>
      <c r="N82">
        <v>160</v>
      </c>
      <c r="O82">
        <v>32</v>
      </c>
      <c r="P82">
        <v>0.3</v>
      </c>
      <c r="Q82" s="96">
        <v>106.7</v>
      </c>
    </row>
    <row r="83" spans="1:17" x14ac:dyDescent="0.25">
      <c r="A83" s="103">
        <v>40927</v>
      </c>
      <c r="B83" s="9">
        <v>1500</v>
      </c>
      <c r="C83" t="s">
        <v>35</v>
      </c>
      <c r="D83">
        <v>7</v>
      </c>
      <c r="E83" s="6">
        <v>40931</v>
      </c>
      <c r="F83">
        <v>2122</v>
      </c>
      <c r="G83">
        <v>22.4</v>
      </c>
      <c r="H83">
        <v>125</v>
      </c>
      <c r="I83">
        <v>500</v>
      </c>
      <c r="K83">
        <v>2158</v>
      </c>
      <c r="L83">
        <v>1128</v>
      </c>
      <c r="N83">
        <v>165</v>
      </c>
      <c r="O83">
        <v>40</v>
      </c>
      <c r="P83">
        <v>0.5</v>
      </c>
      <c r="Q83" s="96">
        <v>80</v>
      </c>
    </row>
    <row r="84" spans="1:17" x14ac:dyDescent="0.25">
      <c r="A84" s="103">
        <v>40927</v>
      </c>
      <c r="B84" s="9">
        <v>1500</v>
      </c>
      <c r="C84" t="s">
        <v>65</v>
      </c>
      <c r="D84" t="s">
        <v>36</v>
      </c>
      <c r="E84" s="6">
        <v>40927</v>
      </c>
      <c r="F84">
        <v>2114</v>
      </c>
      <c r="G84">
        <v>7.03</v>
      </c>
      <c r="H84">
        <v>127</v>
      </c>
      <c r="I84">
        <v>500</v>
      </c>
      <c r="K84">
        <v>2131</v>
      </c>
      <c r="L84">
        <v>2228</v>
      </c>
      <c r="N84">
        <v>130</v>
      </c>
      <c r="O84">
        <v>3</v>
      </c>
      <c r="P84">
        <v>0.5</v>
      </c>
      <c r="Q84" s="96">
        <v>6</v>
      </c>
    </row>
    <row r="85" spans="1:17" x14ac:dyDescent="0.25">
      <c r="A85" s="103">
        <v>40927</v>
      </c>
      <c r="B85" s="9">
        <v>1505</v>
      </c>
      <c r="C85" t="s">
        <v>90</v>
      </c>
      <c r="D85" t="s">
        <v>36</v>
      </c>
      <c r="E85" s="6">
        <v>40927</v>
      </c>
      <c r="F85">
        <v>2105</v>
      </c>
      <c r="G85">
        <v>220</v>
      </c>
      <c r="H85">
        <v>127</v>
      </c>
      <c r="I85">
        <v>400</v>
      </c>
      <c r="K85">
        <v>2128</v>
      </c>
      <c r="L85">
        <v>2228</v>
      </c>
      <c r="N85">
        <v>227</v>
      </c>
      <c r="O85">
        <v>100</v>
      </c>
      <c r="P85">
        <v>0.4</v>
      </c>
      <c r="Q85" s="96">
        <v>250</v>
      </c>
    </row>
    <row r="86" spans="1:17" x14ac:dyDescent="0.25">
      <c r="A86" s="103">
        <v>40927</v>
      </c>
      <c r="B86" s="9">
        <v>1529</v>
      </c>
      <c r="C86" t="s">
        <v>18</v>
      </c>
      <c r="D86" t="s">
        <v>36</v>
      </c>
      <c r="E86" s="6">
        <v>40927</v>
      </c>
      <c r="F86">
        <v>2109</v>
      </c>
      <c r="G86">
        <v>75.7</v>
      </c>
      <c r="H86">
        <v>126</v>
      </c>
      <c r="I86">
        <v>400</v>
      </c>
      <c r="K86">
        <v>2142</v>
      </c>
      <c r="L86">
        <v>2228</v>
      </c>
      <c r="N86">
        <v>173</v>
      </c>
      <c r="O86">
        <v>47</v>
      </c>
      <c r="P86">
        <v>0.4</v>
      </c>
      <c r="Q86" s="96">
        <v>117.5</v>
      </c>
    </row>
    <row r="87" spans="1:17" x14ac:dyDescent="0.25">
      <c r="A87" s="103">
        <v>40927</v>
      </c>
      <c r="B87" s="9">
        <v>1600</v>
      </c>
      <c r="C87" t="s">
        <v>35</v>
      </c>
      <c r="D87">
        <v>8</v>
      </c>
      <c r="E87" s="6">
        <v>40931</v>
      </c>
      <c r="F87">
        <v>2124</v>
      </c>
      <c r="G87">
        <v>11.3</v>
      </c>
      <c r="H87">
        <v>126</v>
      </c>
      <c r="I87">
        <v>500</v>
      </c>
      <c r="K87">
        <v>2202</v>
      </c>
      <c r="L87">
        <v>1128</v>
      </c>
      <c r="N87">
        <v>144</v>
      </c>
      <c r="O87">
        <v>18</v>
      </c>
      <c r="P87">
        <v>0.5</v>
      </c>
      <c r="Q87" s="96">
        <v>36</v>
      </c>
    </row>
    <row r="88" spans="1:17" x14ac:dyDescent="0.25">
      <c r="A88" s="103">
        <v>40927</v>
      </c>
      <c r="B88" s="9">
        <v>1646</v>
      </c>
      <c r="C88" t="s">
        <v>18</v>
      </c>
      <c r="D88" t="s">
        <v>36</v>
      </c>
      <c r="E88" s="6">
        <v>40927</v>
      </c>
      <c r="F88">
        <v>2100</v>
      </c>
      <c r="G88">
        <v>19.2</v>
      </c>
      <c r="H88">
        <v>129</v>
      </c>
      <c r="I88">
        <v>560</v>
      </c>
      <c r="K88">
        <v>2104</v>
      </c>
      <c r="L88">
        <v>2205</v>
      </c>
      <c r="N88">
        <v>144</v>
      </c>
      <c r="O88">
        <v>15</v>
      </c>
      <c r="P88">
        <v>0.56000000000000005</v>
      </c>
      <c r="Q88" s="96">
        <v>26.8</v>
      </c>
    </row>
    <row r="89" spans="1:17" x14ac:dyDescent="0.25">
      <c r="A89" s="103">
        <v>40927</v>
      </c>
      <c r="B89" s="9">
        <v>1700</v>
      </c>
      <c r="C89" t="s">
        <v>35</v>
      </c>
      <c r="D89">
        <v>9</v>
      </c>
      <c r="E89" s="6">
        <v>40931</v>
      </c>
      <c r="F89">
        <v>2125</v>
      </c>
      <c r="G89">
        <v>14.2</v>
      </c>
      <c r="H89">
        <v>127</v>
      </c>
      <c r="I89">
        <v>500</v>
      </c>
      <c r="K89">
        <v>2204</v>
      </c>
      <c r="L89">
        <v>1128</v>
      </c>
      <c r="N89">
        <v>141</v>
      </c>
      <c r="O89">
        <v>14</v>
      </c>
      <c r="P89">
        <v>0.5</v>
      </c>
      <c r="Q89" s="96">
        <v>28</v>
      </c>
    </row>
    <row r="90" spans="1:17" x14ac:dyDescent="0.25">
      <c r="A90" s="103">
        <v>40927</v>
      </c>
      <c r="B90" s="9">
        <v>1703</v>
      </c>
      <c r="C90" t="s">
        <v>72</v>
      </c>
      <c r="D90" t="s">
        <v>36</v>
      </c>
      <c r="E90" s="6">
        <v>40927</v>
      </c>
      <c r="F90">
        <v>2054</v>
      </c>
      <c r="G90">
        <v>22</v>
      </c>
      <c r="H90">
        <v>125</v>
      </c>
      <c r="I90">
        <v>500</v>
      </c>
      <c r="K90">
        <v>2100</v>
      </c>
      <c r="L90">
        <v>2205</v>
      </c>
      <c r="N90">
        <v>133</v>
      </c>
      <c r="O90">
        <v>8</v>
      </c>
      <c r="P90">
        <v>0.5</v>
      </c>
      <c r="Q90" s="96">
        <v>16</v>
      </c>
    </row>
    <row r="91" spans="1:17" x14ac:dyDescent="0.25">
      <c r="A91" s="103">
        <v>40927</v>
      </c>
      <c r="B91" s="9">
        <v>1800</v>
      </c>
      <c r="C91" t="s">
        <v>35</v>
      </c>
      <c r="D91">
        <v>10</v>
      </c>
      <c r="E91" s="6">
        <v>40931</v>
      </c>
      <c r="F91">
        <v>2126</v>
      </c>
      <c r="G91">
        <v>10.88</v>
      </c>
      <c r="H91">
        <v>126</v>
      </c>
      <c r="I91">
        <v>500</v>
      </c>
      <c r="K91">
        <v>2210</v>
      </c>
      <c r="L91">
        <v>1128</v>
      </c>
      <c r="N91">
        <v>138</v>
      </c>
      <c r="O91">
        <v>12</v>
      </c>
      <c r="P91">
        <v>0.5</v>
      </c>
      <c r="Q91" s="96">
        <v>24</v>
      </c>
    </row>
    <row r="92" spans="1:17" x14ac:dyDescent="0.25">
      <c r="A92" s="103">
        <v>40927</v>
      </c>
      <c r="B92" s="9">
        <v>1900</v>
      </c>
      <c r="C92" t="s">
        <v>35</v>
      </c>
      <c r="D92">
        <v>11</v>
      </c>
      <c r="E92" s="6">
        <v>40931</v>
      </c>
      <c r="F92">
        <v>2128</v>
      </c>
      <c r="G92">
        <v>14.1</v>
      </c>
      <c r="H92">
        <v>126</v>
      </c>
      <c r="I92">
        <v>500</v>
      </c>
      <c r="K92">
        <v>2214</v>
      </c>
      <c r="L92">
        <v>1128</v>
      </c>
      <c r="N92">
        <v>138</v>
      </c>
      <c r="O92">
        <v>12</v>
      </c>
      <c r="P92">
        <v>0.5</v>
      </c>
      <c r="Q92" s="96">
        <v>24</v>
      </c>
    </row>
    <row r="93" spans="1:17" x14ac:dyDescent="0.25">
      <c r="A93" s="103">
        <v>40927</v>
      </c>
      <c r="B93" s="9">
        <v>2000</v>
      </c>
      <c r="C93" t="s">
        <v>35</v>
      </c>
      <c r="D93">
        <v>12</v>
      </c>
      <c r="E93" s="6">
        <v>40931</v>
      </c>
      <c r="F93">
        <v>2130</v>
      </c>
      <c r="G93">
        <v>9.84</v>
      </c>
      <c r="H93">
        <v>128</v>
      </c>
      <c r="I93">
        <v>500</v>
      </c>
      <c r="K93">
        <v>2218</v>
      </c>
      <c r="L93">
        <v>1128</v>
      </c>
      <c r="N93">
        <v>137</v>
      </c>
      <c r="O93">
        <v>9</v>
      </c>
      <c r="P93">
        <v>0.5</v>
      </c>
      <c r="Q93" s="96">
        <v>18</v>
      </c>
    </row>
    <row r="94" spans="1:17" x14ac:dyDescent="0.25">
      <c r="A94" s="103">
        <v>40927</v>
      </c>
      <c r="B94" s="9">
        <v>2100</v>
      </c>
      <c r="C94" t="s">
        <v>35</v>
      </c>
      <c r="D94">
        <v>13</v>
      </c>
      <c r="E94" s="6">
        <v>40931</v>
      </c>
      <c r="F94">
        <v>2130</v>
      </c>
      <c r="G94">
        <v>6.74</v>
      </c>
      <c r="H94">
        <v>131</v>
      </c>
      <c r="I94">
        <v>500</v>
      </c>
      <c r="K94">
        <v>2220</v>
      </c>
      <c r="L94">
        <v>1128</v>
      </c>
      <c r="N94">
        <v>135</v>
      </c>
      <c r="O94">
        <v>4</v>
      </c>
      <c r="P94">
        <v>0.5</v>
      </c>
      <c r="Q94" s="96">
        <v>8</v>
      </c>
    </row>
    <row r="95" spans="1:17" x14ac:dyDescent="0.25">
      <c r="A95" s="103">
        <v>40927</v>
      </c>
      <c r="B95" s="9">
        <v>2200</v>
      </c>
      <c r="C95" t="s">
        <v>35</v>
      </c>
      <c r="D95">
        <v>14</v>
      </c>
      <c r="E95" s="6">
        <v>40931</v>
      </c>
      <c r="F95">
        <v>2133</v>
      </c>
      <c r="G95">
        <v>13.4</v>
      </c>
      <c r="H95">
        <v>131</v>
      </c>
      <c r="I95">
        <v>500</v>
      </c>
      <c r="K95">
        <v>2222</v>
      </c>
      <c r="L95">
        <v>1128</v>
      </c>
      <c r="N95">
        <v>150</v>
      </c>
      <c r="O95">
        <v>19</v>
      </c>
      <c r="P95">
        <v>0.5</v>
      </c>
      <c r="Q95" s="96">
        <v>38</v>
      </c>
    </row>
    <row r="96" spans="1:17" x14ac:dyDescent="0.25">
      <c r="A96" s="103">
        <v>40927</v>
      </c>
      <c r="B96" s="9">
        <v>2300</v>
      </c>
      <c r="C96" t="s">
        <v>35</v>
      </c>
      <c r="D96">
        <v>15</v>
      </c>
      <c r="E96" s="6">
        <v>40931</v>
      </c>
      <c r="F96">
        <v>2133</v>
      </c>
      <c r="G96">
        <v>6.17</v>
      </c>
      <c r="H96">
        <v>131</v>
      </c>
      <c r="I96">
        <v>500</v>
      </c>
      <c r="K96">
        <v>2226</v>
      </c>
      <c r="L96">
        <v>1128</v>
      </c>
      <c r="N96">
        <v>130</v>
      </c>
      <c r="O96">
        <v>-1</v>
      </c>
      <c r="P96">
        <v>0.5</v>
      </c>
      <c r="Q96" s="96">
        <v>-2</v>
      </c>
    </row>
    <row r="97" spans="1:17" x14ac:dyDescent="0.25">
      <c r="A97" s="103">
        <v>40928</v>
      </c>
      <c r="B97" s="9">
        <v>1256</v>
      </c>
      <c r="C97" t="s">
        <v>72</v>
      </c>
      <c r="D97" t="s">
        <v>31</v>
      </c>
      <c r="E97" s="6">
        <v>40931</v>
      </c>
      <c r="F97">
        <v>2028</v>
      </c>
      <c r="G97">
        <v>1.59</v>
      </c>
      <c r="H97">
        <v>124</v>
      </c>
      <c r="I97">
        <v>1100</v>
      </c>
      <c r="K97">
        <v>2031</v>
      </c>
      <c r="L97">
        <v>2140</v>
      </c>
      <c r="N97">
        <v>129</v>
      </c>
      <c r="O97">
        <v>5</v>
      </c>
      <c r="P97">
        <v>1.1000000000000001</v>
      </c>
      <c r="Q97" s="96">
        <v>4.5</v>
      </c>
    </row>
    <row r="98" spans="1:17" x14ac:dyDescent="0.25">
      <c r="A98" s="103">
        <v>40928</v>
      </c>
      <c r="B98" s="9">
        <v>1259</v>
      </c>
      <c r="C98" t="s">
        <v>21</v>
      </c>
      <c r="D98">
        <v>2</v>
      </c>
      <c r="E98" s="6">
        <v>40931</v>
      </c>
      <c r="F98">
        <v>2016</v>
      </c>
      <c r="G98">
        <v>5.52</v>
      </c>
      <c r="H98">
        <v>126</v>
      </c>
      <c r="I98">
        <v>550</v>
      </c>
      <c r="K98">
        <v>2021</v>
      </c>
      <c r="L98">
        <v>2140</v>
      </c>
      <c r="N98">
        <v>129</v>
      </c>
      <c r="O98">
        <v>3</v>
      </c>
      <c r="P98">
        <v>0.55000000000000004</v>
      </c>
      <c r="Q98" s="96">
        <v>5.5</v>
      </c>
    </row>
    <row r="99" spans="1:17" x14ac:dyDescent="0.25">
      <c r="A99" s="103">
        <v>40928</v>
      </c>
      <c r="B99" s="9">
        <v>1305</v>
      </c>
      <c r="C99" t="s">
        <v>18</v>
      </c>
      <c r="D99">
        <v>3</v>
      </c>
      <c r="E99" s="6">
        <v>40931</v>
      </c>
      <c r="F99">
        <v>2022</v>
      </c>
      <c r="G99">
        <v>20.3</v>
      </c>
      <c r="H99">
        <v>129</v>
      </c>
      <c r="I99">
        <v>550</v>
      </c>
      <c r="K99">
        <v>2027</v>
      </c>
      <c r="L99">
        <v>2140</v>
      </c>
      <c r="N99">
        <v>141</v>
      </c>
      <c r="O99">
        <v>12</v>
      </c>
      <c r="P99">
        <v>0.55000000000000004</v>
      </c>
      <c r="Q99" s="96">
        <v>21.8</v>
      </c>
    </row>
    <row r="100" spans="1:17" x14ac:dyDescent="0.25">
      <c r="A100" s="103">
        <v>40931</v>
      </c>
      <c r="B100" s="9">
        <v>1606</v>
      </c>
      <c r="C100" t="s">
        <v>21</v>
      </c>
      <c r="D100">
        <v>2</v>
      </c>
      <c r="E100" s="6">
        <v>40931</v>
      </c>
      <c r="F100">
        <v>2101</v>
      </c>
      <c r="G100">
        <v>198</v>
      </c>
      <c r="H100">
        <v>125</v>
      </c>
      <c r="I100">
        <v>150</v>
      </c>
      <c r="K100">
        <v>2105</v>
      </c>
      <c r="L100">
        <v>2235</v>
      </c>
      <c r="N100">
        <v>154</v>
      </c>
      <c r="O100">
        <v>29</v>
      </c>
      <c r="P100">
        <v>0.15</v>
      </c>
      <c r="Q100" s="96">
        <v>193.3</v>
      </c>
    </row>
    <row r="101" spans="1:17" x14ac:dyDescent="0.25">
      <c r="A101" s="103">
        <v>40931</v>
      </c>
      <c r="B101" s="9">
        <v>1646</v>
      </c>
      <c r="C101" t="s">
        <v>65</v>
      </c>
      <c r="D101" t="s">
        <v>31</v>
      </c>
      <c r="E101" s="6">
        <v>40931</v>
      </c>
      <c r="F101">
        <v>2043</v>
      </c>
      <c r="G101">
        <v>1.22</v>
      </c>
      <c r="H101">
        <v>125</v>
      </c>
      <c r="I101">
        <v>1100</v>
      </c>
      <c r="K101">
        <v>2053</v>
      </c>
      <c r="L101">
        <v>2235</v>
      </c>
      <c r="N101">
        <v>128</v>
      </c>
      <c r="O101">
        <v>3</v>
      </c>
      <c r="P101">
        <v>1.1000000000000001</v>
      </c>
      <c r="Q101" s="96">
        <v>2.7</v>
      </c>
    </row>
    <row r="102" spans="1:17" x14ac:dyDescent="0.25">
      <c r="A102" s="103">
        <v>40931</v>
      </c>
      <c r="B102" s="9">
        <v>1720</v>
      </c>
      <c r="C102" t="s">
        <v>35</v>
      </c>
      <c r="D102">
        <v>3</v>
      </c>
      <c r="E102" s="6">
        <v>40931</v>
      </c>
      <c r="F102">
        <v>2055</v>
      </c>
      <c r="G102">
        <v>86.1</v>
      </c>
      <c r="H102">
        <v>128</v>
      </c>
      <c r="I102">
        <v>150</v>
      </c>
      <c r="K102">
        <v>2058</v>
      </c>
      <c r="L102">
        <v>2235</v>
      </c>
      <c r="N102">
        <v>143</v>
      </c>
      <c r="O102">
        <v>15</v>
      </c>
      <c r="P102">
        <v>0.15</v>
      </c>
      <c r="Q102" s="96">
        <v>100</v>
      </c>
    </row>
    <row r="103" spans="1:17" x14ac:dyDescent="0.25">
      <c r="A103" s="103">
        <v>40931</v>
      </c>
      <c r="B103" s="9">
        <v>1730</v>
      </c>
      <c r="C103" t="s">
        <v>18</v>
      </c>
      <c r="D103">
        <v>4</v>
      </c>
      <c r="E103" s="6">
        <v>40931</v>
      </c>
      <c r="F103">
        <v>2003</v>
      </c>
      <c r="G103">
        <v>73</v>
      </c>
      <c r="H103">
        <v>126</v>
      </c>
      <c r="I103">
        <v>540</v>
      </c>
      <c r="K103">
        <v>2012</v>
      </c>
      <c r="L103">
        <v>2140</v>
      </c>
      <c r="N103">
        <v>155</v>
      </c>
      <c r="O103">
        <v>29</v>
      </c>
      <c r="P103">
        <v>0.54</v>
      </c>
      <c r="Q103" s="96">
        <v>53.7</v>
      </c>
    </row>
    <row r="104" spans="1:17" x14ac:dyDescent="0.25">
      <c r="A104" s="103">
        <v>40932</v>
      </c>
      <c r="B104" s="9">
        <v>910</v>
      </c>
      <c r="C104" t="s">
        <v>18</v>
      </c>
      <c r="D104" t="s">
        <v>31</v>
      </c>
      <c r="E104" s="6">
        <v>40932</v>
      </c>
      <c r="F104">
        <v>1208</v>
      </c>
      <c r="G104">
        <v>4.53</v>
      </c>
      <c r="H104">
        <v>130</v>
      </c>
      <c r="I104">
        <v>1080</v>
      </c>
      <c r="K104">
        <v>1215</v>
      </c>
      <c r="L104">
        <v>2137</v>
      </c>
      <c r="N104">
        <v>136</v>
      </c>
      <c r="O104">
        <v>6</v>
      </c>
      <c r="P104">
        <v>1.08</v>
      </c>
      <c r="Q104" s="96">
        <v>5.6</v>
      </c>
    </row>
    <row r="105" spans="1:17" x14ac:dyDescent="0.25">
      <c r="A105" s="103">
        <v>40932</v>
      </c>
      <c r="B105" s="9">
        <v>920</v>
      </c>
      <c r="C105" t="s">
        <v>21</v>
      </c>
      <c r="D105" t="s">
        <v>24</v>
      </c>
      <c r="E105" s="6">
        <v>40932</v>
      </c>
      <c r="F105">
        <v>1215</v>
      </c>
      <c r="G105">
        <v>4.75</v>
      </c>
      <c r="H105">
        <v>126</v>
      </c>
      <c r="I105">
        <v>1000</v>
      </c>
      <c r="K105">
        <v>1222</v>
      </c>
      <c r="L105">
        <v>2137</v>
      </c>
      <c r="N105">
        <v>132</v>
      </c>
      <c r="O105">
        <v>6</v>
      </c>
      <c r="P105">
        <v>1</v>
      </c>
      <c r="Q105" s="96">
        <v>6</v>
      </c>
    </row>
    <row r="106" spans="1:17" x14ac:dyDescent="0.25">
      <c r="A106" s="103">
        <v>40933</v>
      </c>
      <c r="B106" s="9">
        <v>845</v>
      </c>
      <c r="C106" t="s">
        <v>18</v>
      </c>
      <c r="D106">
        <v>1</v>
      </c>
      <c r="E106" s="6">
        <v>40933</v>
      </c>
      <c r="F106">
        <v>2036</v>
      </c>
      <c r="G106">
        <v>30.5</v>
      </c>
      <c r="H106">
        <v>124</v>
      </c>
      <c r="I106">
        <v>530</v>
      </c>
      <c r="K106">
        <v>2038</v>
      </c>
      <c r="L106">
        <v>2137</v>
      </c>
      <c r="N106">
        <v>142</v>
      </c>
      <c r="O106">
        <v>18</v>
      </c>
      <c r="P106">
        <v>0.53</v>
      </c>
      <c r="Q106" s="96">
        <v>34</v>
      </c>
    </row>
    <row r="107" spans="1:17" x14ac:dyDescent="0.25">
      <c r="A107" s="103">
        <v>40933</v>
      </c>
      <c r="B107" s="9">
        <v>850</v>
      </c>
      <c r="C107" t="s">
        <v>72</v>
      </c>
      <c r="D107">
        <v>2</v>
      </c>
      <c r="E107" s="6">
        <v>40933</v>
      </c>
      <c r="F107">
        <v>2110</v>
      </c>
      <c r="G107">
        <v>22.1</v>
      </c>
      <c r="H107">
        <v>126</v>
      </c>
      <c r="I107">
        <v>310</v>
      </c>
      <c r="K107">
        <v>2115</v>
      </c>
      <c r="L107">
        <v>2230</v>
      </c>
      <c r="N107">
        <v>131</v>
      </c>
      <c r="O107">
        <v>5</v>
      </c>
      <c r="P107">
        <v>0.31</v>
      </c>
      <c r="Q107" s="96">
        <v>16.100000000000001</v>
      </c>
    </row>
    <row r="108" spans="1:17" x14ac:dyDescent="0.25">
      <c r="A108" s="103">
        <v>40933</v>
      </c>
      <c r="B108" s="9">
        <v>856</v>
      </c>
      <c r="C108" t="s">
        <v>21</v>
      </c>
      <c r="D108">
        <v>3</v>
      </c>
      <c r="E108" s="6">
        <v>40933</v>
      </c>
      <c r="F108">
        <v>2103</v>
      </c>
      <c r="G108">
        <v>20.7</v>
      </c>
      <c r="H108">
        <v>127</v>
      </c>
      <c r="I108">
        <v>550</v>
      </c>
      <c r="K108">
        <v>2106</v>
      </c>
      <c r="L108">
        <v>2230</v>
      </c>
      <c r="N108">
        <v>135</v>
      </c>
      <c r="O108">
        <v>8</v>
      </c>
      <c r="P108">
        <v>0.55000000000000004</v>
      </c>
      <c r="Q108" s="96">
        <v>14.5</v>
      </c>
    </row>
    <row r="109" spans="1:17" x14ac:dyDescent="0.25">
      <c r="A109" s="103">
        <v>40933</v>
      </c>
      <c r="B109" s="9">
        <v>900</v>
      </c>
      <c r="C109" t="s">
        <v>35</v>
      </c>
      <c r="D109">
        <v>1</v>
      </c>
      <c r="E109" s="6">
        <v>40940</v>
      </c>
      <c r="F109">
        <v>1628</v>
      </c>
      <c r="G109">
        <v>293</v>
      </c>
      <c r="H109">
        <v>125</v>
      </c>
      <c r="I109">
        <v>100</v>
      </c>
      <c r="N109">
        <v>208</v>
      </c>
      <c r="O109">
        <v>83</v>
      </c>
      <c r="P109">
        <v>0.1</v>
      </c>
      <c r="Q109" s="96">
        <v>830</v>
      </c>
    </row>
    <row r="110" spans="1:17" x14ac:dyDescent="0.25">
      <c r="A110" s="103">
        <v>40933</v>
      </c>
      <c r="B110" s="9">
        <v>920</v>
      </c>
      <c r="C110" t="s">
        <v>65</v>
      </c>
      <c r="D110" t="s">
        <v>44</v>
      </c>
      <c r="E110" s="6">
        <v>40933</v>
      </c>
      <c r="F110">
        <v>2125</v>
      </c>
      <c r="G110">
        <v>9.44</v>
      </c>
      <c r="H110">
        <v>126</v>
      </c>
      <c r="I110">
        <v>950</v>
      </c>
      <c r="K110">
        <v>2130</v>
      </c>
      <c r="L110">
        <v>2230</v>
      </c>
      <c r="N110">
        <v>127</v>
      </c>
      <c r="O110">
        <v>1</v>
      </c>
      <c r="P110">
        <v>0.95</v>
      </c>
      <c r="Q110" s="96">
        <v>1.1000000000000001</v>
      </c>
    </row>
    <row r="111" spans="1:17" x14ac:dyDescent="0.25">
      <c r="A111" s="103">
        <v>40933</v>
      </c>
      <c r="B111" s="9">
        <v>1000</v>
      </c>
      <c r="C111" t="s">
        <v>35</v>
      </c>
      <c r="D111">
        <v>2</v>
      </c>
      <c r="F111">
        <v>1631</v>
      </c>
      <c r="G111">
        <v>69.5</v>
      </c>
      <c r="H111">
        <v>125</v>
      </c>
      <c r="I111">
        <v>200</v>
      </c>
      <c r="N111">
        <v>153</v>
      </c>
      <c r="O111">
        <v>28</v>
      </c>
      <c r="P111">
        <v>0.2</v>
      </c>
      <c r="Q111" s="96">
        <v>140</v>
      </c>
    </row>
    <row r="112" spans="1:17" x14ac:dyDescent="0.25">
      <c r="A112" s="103">
        <v>40933</v>
      </c>
      <c r="B112" s="9">
        <v>1000</v>
      </c>
      <c r="C112" t="s">
        <v>65</v>
      </c>
      <c r="D112" t="s">
        <v>44</v>
      </c>
      <c r="E112" s="6">
        <v>40933</v>
      </c>
      <c r="F112">
        <v>2000</v>
      </c>
      <c r="G112">
        <v>9.52</v>
      </c>
      <c r="H112">
        <v>127</v>
      </c>
      <c r="I112">
        <v>1065</v>
      </c>
      <c r="K112">
        <v>2006</v>
      </c>
      <c r="L112">
        <v>2137</v>
      </c>
      <c r="N112">
        <v>130</v>
      </c>
      <c r="O112">
        <v>3</v>
      </c>
      <c r="P112">
        <v>1.0649999999999999</v>
      </c>
      <c r="Q112" s="96">
        <v>2.8</v>
      </c>
    </row>
    <row r="113" spans="1:17" x14ac:dyDescent="0.25">
      <c r="A113" s="103">
        <v>40933</v>
      </c>
      <c r="B113" s="9">
        <v>1020</v>
      </c>
      <c r="C113" t="s">
        <v>91</v>
      </c>
      <c r="D113">
        <v>7</v>
      </c>
      <c r="E113" s="6">
        <v>40933</v>
      </c>
      <c r="F113">
        <v>2020</v>
      </c>
      <c r="G113">
        <v>381</v>
      </c>
      <c r="H113">
        <v>126</v>
      </c>
      <c r="I113">
        <v>100</v>
      </c>
      <c r="K113">
        <v>2022</v>
      </c>
      <c r="L113">
        <v>2137</v>
      </c>
      <c r="N113">
        <v>151</v>
      </c>
      <c r="O113">
        <v>25</v>
      </c>
      <c r="P113">
        <v>0.1</v>
      </c>
      <c r="Q113" s="96">
        <v>250</v>
      </c>
    </row>
    <row r="114" spans="1:17" x14ac:dyDescent="0.25">
      <c r="A114" s="103">
        <v>40933</v>
      </c>
      <c r="B114" s="9">
        <v>1025</v>
      </c>
      <c r="C114" t="s">
        <v>92</v>
      </c>
      <c r="D114">
        <v>6</v>
      </c>
      <c r="E114" s="6">
        <v>40933</v>
      </c>
      <c r="F114">
        <v>2024</v>
      </c>
      <c r="G114">
        <v>321</v>
      </c>
      <c r="H114">
        <v>125</v>
      </c>
      <c r="I114">
        <v>65</v>
      </c>
      <c r="K114">
        <v>2028</v>
      </c>
      <c r="L114">
        <v>2137</v>
      </c>
      <c r="N114">
        <v>152</v>
      </c>
      <c r="O114">
        <v>27</v>
      </c>
      <c r="P114">
        <v>6.5000000000000002E-2</v>
      </c>
      <c r="Q114" s="96">
        <v>415.4</v>
      </c>
    </row>
    <row r="115" spans="1:17" x14ac:dyDescent="0.25">
      <c r="A115" s="103">
        <v>40933</v>
      </c>
      <c r="B115" s="9">
        <v>1030</v>
      </c>
      <c r="C115" t="s">
        <v>21</v>
      </c>
      <c r="D115">
        <v>8</v>
      </c>
      <c r="E115" s="6">
        <v>40933</v>
      </c>
      <c r="F115">
        <v>1944</v>
      </c>
      <c r="G115">
        <v>41.2</v>
      </c>
      <c r="H115">
        <v>125</v>
      </c>
      <c r="I115">
        <v>150</v>
      </c>
      <c r="K115">
        <v>1946</v>
      </c>
      <c r="L115">
        <v>2137</v>
      </c>
      <c r="N115">
        <v>132</v>
      </c>
      <c r="O115">
        <v>7</v>
      </c>
      <c r="P115">
        <v>0.15</v>
      </c>
      <c r="Q115" s="96">
        <v>46.7</v>
      </c>
    </row>
    <row r="116" spans="1:17" x14ac:dyDescent="0.25">
      <c r="A116" s="103">
        <v>40933</v>
      </c>
      <c r="B116" s="9">
        <v>1047</v>
      </c>
      <c r="C116" t="s">
        <v>18</v>
      </c>
      <c r="D116">
        <v>9</v>
      </c>
      <c r="E116" s="6">
        <v>40933</v>
      </c>
      <c r="F116">
        <v>2014</v>
      </c>
      <c r="G116">
        <v>42.8</v>
      </c>
      <c r="H116">
        <v>128</v>
      </c>
      <c r="I116">
        <v>540</v>
      </c>
      <c r="K116">
        <v>2017</v>
      </c>
      <c r="L116">
        <v>2137</v>
      </c>
      <c r="N116">
        <v>149</v>
      </c>
      <c r="O116">
        <v>21</v>
      </c>
      <c r="P116">
        <v>0.54</v>
      </c>
      <c r="Q116" s="96">
        <v>38.9</v>
      </c>
    </row>
    <row r="117" spans="1:17" x14ac:dyDescent="0.25">
      <c r="A117" s="103">
        <v>40933</v>
      </c>
      <c r="B117" s="9">
        <v>1051</v>
      </c>
      <c r="C117" t="s">
        <v>72</v>
      </c>
      <c r="D117">
        <v>10</v>
      </c>
      <c r="E117" s="6">
        <v>40933</v>
      </c>
      <c r="F117">
        <v>2115</v>
      </c>
      <c r="G117">
        <v>15.5</v>
      </c>
      <c r="H117">
        <v>124</v>
      </c>
      <c r="I117">
        <v>510</v>
      </c>
      <c r="K117">
        <v>2118</v>
      </c>
      <c r="L117">
        <v>2230</v>
      </c>
      <c r="N117">
        <v>129</v>
      </c>
      <c r="O117">
        <v>5</v>
      </c>
      <c r="P117">
        <v>0.51</v>
      </c>
      <c r="Q117" s="96">
        <v>9.8000000000000007</v>
      </c>
    </row>
    <row r="118" spans="1:17" x14ac:dyDescent="0.25">
      <c r="A118" s="103">
        <v>40933</v>
      </c>
      <c r="B118" s="9">
        <v>1100</v>
      </c>
      <c r="C118" t="s">
        <v>35</v>
      </c>
      <c r="D118">
        <v>3</v>
      </c>
      <c r="F118">
        <v>1634</v>
      </c>
      <c r="G118">
        <v>77.599999999999994</v>
      </c>
      <c r="H118">
        <v>127</v>
      </c>
      <c r="I118">
        <v>210</v>
      </c>
      <c r="N118">
        <v>152</v>
      </c>
      <c r="O118">
        <v>25</v>
      </c>
      <c r="P118">
        <v>0.21</v>
      </c>
      <c r="Q118" s="96">
        <v>119</v>
      </c>
    </row>
    <row r="119" spans="1:17" x14ac:dyDescent="0.25">
      <c r="A119" s="103">
        <v>40933</v>
      </c>
      <c r="B119" s="9">
        <v>1113</v>
      </c>
      <c r="C119" t="s">
        <v>65</v>
      </c>
      <c r="D119" t="s">
        <v>44</v>
      </c>
      <c r="E119" s="6">
        <v>40933</v>
      </c>
      <c r="F119">
        <v>2057</v>
      </c>
      <c r="G119">
        <v>8.58</v>
      </c>
      <c r="H119">
        <v>128</v>
      </c>
      <c r="I119">
        <v>1100</v>
      </c>
      <c r="K119">
        <v>2103</v>
      </c>
      <c r="L119">
        <v>2230</v>
      </c>
      <c r="N119">
        <v>130</v>
      </c>
      <c r="O119">
        <v>2</v>
      </c>
      <c r="P119">
        <v>1.1000000000000001</v>
      </c>
      <c r="Q119" s="96">
        <v>1.8</v>
      </c>
    </row>
    <row r="120" spans="1:17" x14ac:dyDescent="0.25">
      <c r="A120" s="103">
        <v>40933</v>
      </c>
      <c r="B120" s="9">
        <v>1200</v>
      </c>
      <c r="C120" t="s">
        <v>35</v>
      </c>
      <c r="D120">
        <v>4</v>
      </c>
      <c r="F120">
        <v>1637</v>
      </c>
      <c r="G120">
        <v>33.9</v>
      </c>
      <c r="H120">
        <v>128</v>
      </c>
      <c r="I120">
        <v>300</v>
      </c>
      <c r="N120">
        <v>141</v>
      </c>
      <c r="O120">
        <v>13</v>
      </c>
      <c r="P120">
        <v>0.3</v>
      </c>
      <c r="Q120" s="96">
        <v>43.3</v>
      </c>
    </row>
    <row r="121" spans="1:17" x14ac:dyDescent="0.25">
      <c r="A121" s="103">
        <v>40933</v>
      </c>
      <c r="B121" s="9">
        <v>1205</v>
      </c>
      <c r="C121" t="s">
        <v>65</v>
      </c>
      <c r="D121" t="s">
        <v>36</v>
      </c>
      <c r="E121" s="6">
        <v>40933</v>
      </c>
      <c r="F121">
        <v>2106</v>
      </c>
      <c r="G121">
        <v>7.85</v>
      </c>
      <c r="H121">
        <v>126</v>
      </c>
      <c r="I121">
        <v>500</v>
      </c>
      <c r="K121">
        <v>2110</v>
      </c>
      <c r="L121">
        <v>2230</v>
      </c>
      <c r="N121">
        <v>128</v>
      </c>
      <c r="O121">
        <v>2</v>
      </c>
      <c r="P121">
        <v>0.5</v>
      </c>
      <c r="Q121" s="96">
        <v>4</v>
      </c>
    </row>
    <row r="122" spans="1:17" x14ac:dyDescent="0.25">
      <c r="A122" s="103">
        <v>40933</v>
      </c>
      <c r="B122" s="9">
        <v>1215</v>
      </c>
      <c r="C122" t="s">
        <v>91</v>
      </c>
      <c r="D122" t="s">
        <v>36</v>
      </c>
      <c r="E122" s="6">
        <v>40933</v>
      </c>
      <c r="F122">
        <v>1938</v>
      </c>
      <c r="G122">
        <v>161</v>
      </c>
      <c r="H122">
        <v>126</v>
      </c>
      <c r="I122">
        <v>130</v>
      </c>
      <c r="K122">
        <v>1942</v>
      </c>
      <c r="L122">
        <v>2137</v>
      </c>
      <c r="N122">
        <v>136</v>
      </c>
      <c r="O122">
        <v>10</v>
      </c>
      <c r="P122">
        <v>0.13</v>
      </c>
      <c r="Q122" s="96">
        <v>76.900000000000006</v>
      </c>
    </row>
    <row r="123" spans="1:17" x14ac:dyDescent="0.25">
      <c r="A123" s="103">
        <v>40933</v>
      </c>
      <c r="B123" s="9">
        <v>1225</v>
      </c>
      <c r="C123" t="s">
        <v>21</v>
      </c>
      <c r="D123" t="s">
        <v>36</v>
      </c>
      <c r="E123" s="6">
        <v>40933</v>
      </c>
      <c r="F123">
        <v>1950</v>
      </c>
      <c r="G123">
        <v>13.4</v>
      </c>
      <c r="H123">
        <v>122</v>
      </c>
      <c r="I123">
        <v>150</v>
      </c>
      <c r="K123">
        <v>1052</v>
      </c>
      <c r="L123">
        <v>2137</v>
      </c>
      <c r="N123">
        <v>125</v>
      </c>
      <c r="O123">
        <v>3</v>
      </c>
      <c r="P123">
        <v>0.15</v>
      </c>
      <c r="Q123" s="96">
        <v>20</v>
      </c>
    </row>
    <row r="124" spans="1:17" x14ac:dyDescent="0.25">
      <c r="A124" s="103">
        <v>40933</v>
      </c>
      <c r="B124" s="9">
        <v>1230</v>
      </c>
      <c r="C124" t="s">
        <v>18</v>
      </c>
      <c r="D124" t="s">
        <v>36</v>
      </c>
      <c r="E124" s="6">
        <v>40933</v>
      </c>
      <c r="F124">
        <v>2032</v>
      </c>
      <c r="G124">
        <v>14.8</v>
      </c>
      <c r="H124">
        <v>125</v>
      </c>
      <c r="I124">
        <v>550</v>
      </c>
      <c r="K124">
        <v>2035</v>
      </c>
      <c r="L124">
        <v>2137</v>
      </c>
      <c r="N124">
        <v>131</v>
      </c>
      <c r="O124">
        <v>6</v>
      </c>
      <c r="P124">
        <v>0.55000000000000004</v>
      </c>
      <c r="Q124" s="96">
        <v>10.9</v>
      </c>
    </row>
    <row r="125" spans="1:17" x14ac:dyDescent="0.25">
      <c r="A125" s="103">
        <v>40933</v>
      </c>
      <c r="B125" s="9">
        <v>1300</v>
      </c>
      <c r="C125" t="s">
        <v>35</v>
      </c>
      <c r="D125">
        <v>5</v>
      </c>
      <c r="F125">
        <v>1640</v>
      </c>
      <c r="G125">
        <v>41.4</v>
      </c>
      <c r="H125">
        <v>127</v>
      </c>
      <c r="I125">
        <v>300</v>
      </c>
      <c r="N125">
        <v>144</v>
      </c>
      <c r="O125">
        <v>17</v>
      </c>
      <c r="P125">
        <v>0.3</v>
      </c>
      <c r="Q125" s="96">
        <v>56.7</v>
      </c>
    </row>
    <row r="126" spans="1:17" x14ac:dyDescent="0.25">
      <c r="A126" s="103">
        <v>40933</v>
      </c>
      <c r="B126" s="9">
        <v>1337</v>
      </c>
      <c r="C126" t="s">
        <v>18</v>
      </c>
      <c r="D126" t="s">
        <v>36</v>
      </c>
      <c r="E126" s="6">
        <v>40933</v>
      </c>
      <c r="F126">
        <v>2118</v>
      </c>
      <c r="G126">
        <v>17.899999999999999</v>
      </c>
      <c r="H126">
        <v>126</v>
      </c>
      <c r="I126">
        <v>300</v>
      </c>
      <c r="K126">
        <v>2122</v>
      </c>
      <c r="L126">
        <v>2230</v>
      </c>
      <c r="N126">
        <v>129</v>
      </c>
      <c r="O126">
        <v>3</v>
      </c>
      <c r="P126">
        <v>0.3</v>
      </c>
      <c r="Q126" s="96">
        <v>10</v>
      </c>
    </row>
    <row r="127" spans="1:17" x14ac:dyDescent="0.25">
      <c r="A127" s="103">
        <v>40933</v>
      </c>
      <c r="B127" s="9">
        <v>1354</v>
      </c>
      <c r="C127" t="s">
        <v>21</v>
      </c>
      <c r="D127" t="s">
        <v>36</v>
      </c>
      <c r="E127" s="6">
        <v>40933</v>
      </c>
      <c r="F127">
        <v>1948</v>
      </c>
      <c r="G127">
        <v>24.4</v>
      </c>
      <c r="H127">
        <v>124</v>
      </c>
      <c r="I127">
        <v>150</v>
      </c>
      <c r="K127">
        <v>1950</v>
      </c>
      <c r="L127">
        <v>2137</v>
      </c>
      <c r="N127">
        <v>127</v>
      </c>
      <c r="O127">
        <v>3</v>
      </c>
      <c r="P127">
        <v>0.15</v>
      </c>
      <c r="Q127" s="96">
        <v>20</v>
      </c>
    </row>
    <row r="128" spans="1:17" x14ac:dyDescent="0.25">
      <c r="A128" s="103">
        <v>40933</v>
      </c>
      <c r="B128" s="9">
        <v>1400</v>
      </c>
      <c r="C128" t="s">
        <v>35</v>
      </c>
      <c r="D128">
        <v>6</v>
      </c>
      <c r="F128">
        <v>1643</v>
      </c>
      <c r="G128">
        <v>23.8</v>
      </c>
      <c r="H128">
        <v>126</v>
      </c>
      <c r="I128">
        <v>300</v>
      </c>
      <c r="N128">
        <v>140</v>
      </c>
      <c r="O128">
        <v>14</v>
      </c>
      <c r="P128">
        <v>0.3</v>
      </c>
      <c r="Q128" s="96">
        <v>46.7</v>
      </c>
    </row>
    <row r="129" spans="1:17" x14ac:dyDescent="0.25">
      <c r="A129" s="103">
        <v>40933</v>
      </c>
      <c r="B129" s="9">
        <v>1454</v>
      </c>
      <c r="C129" t="s">
        <v>72</v>
      </c>
      <c r="D129" t="s">
        <v>36</v>
      </c>
      <c r="E129" s="6">
        <v>40933</v>
      </c>
      <c r="F129">
        <v>2042</v>
      </c>
      <c r="G129">
        <v>11.9</v>
      </c>
      <c r="H129">
        <v>124</v>
      </c>
      <c r="I129">
        <v>515</v>
      </c>
      <c r="K129">
        <v>2045</v>
      </c>
      <c r="L129">
        <v>2137</v>
      </c>
      <c r="N129">
        <v>127</v>
      </c>
      <c r="O129">
        <v>3</v>
      </c>
      <c r="P129">
        <v>0.51500000000000001</v>
      </c>
      <c r="Q129" s="96">
        <v>5.8</v>
      </c>
    </row>
    <row r="130" spans="1:17" x14ac:dyDescent="0.25">
      <c r="A130" s="103">
        <v>40933</v>
      </c>
      <c r="B130" s="9">
        <v>1500</v>
      </c>
      <c r="C130" t="s">
        <v>35</v>
      </c>
      <c r="D130">
        <v>7</v>
      </c>
      <c r="F130">
        <v>1646</v>
      </c>
      <c r="G130">
        <v>14.6</v>
      </c>
      <c r="H130">
        <v>126</v>
      </c>
      <c r="I130">
        <v>300</v>
      </c>
      <c r="N130">
        <v>134</v>
      </c>
      <c r="O130">
        <v>8</v>
      </c>
      <c r="P130">
        <v>0.3</v>
      </c>
      <c r="Q130" s="96">
        <v>26.7</v>
      </c>
    </row>
    <row r="131" spans="1:17" x14ac:dyDescent="0.25">
      <c r="A131" s="103">
        <v>40933</v>
      </c>
      <c r="B131" s="9">
        <v>1505</v>
      </c>
      <c r="C131" t="s">
        <v>21</v>
      </c>
      <c r="D131" t="s">
        <v>36</v>
      </c>
      <c r="E131" s="6">
        <v>40933</v>
      </c>
      <c r="F131">
        <v>2038</v>
      </c>
      <c r="G131">
        <v>17.899999999999999</v>
      </c>
      <c r="H131">
        <v>125</v>
      </c>
      <c r="I131">
        <v>510</v>
      </c>
      <c r="K131">
        <v>2042</v>
      </c>
      <c r="L131">
        <v>2137</v>
      </c>
      <c r="N131">
        <v>132</v>
      </c>
      <c r="O131">
        <v>7</v>
      </c>
      <c r="P131">
        <v>0.51</v>
      </c>
      <c r="Q131" s="96">
        <v>13.7</v>
      </c>
    </row>
    <row r="132" spans="1:17" x14ac:dyDescent="0.25">
      <c r="A132" s="103">
        <v>40933</v>
      </c>
      <c r="B132" s="9">
        <v>1515</v>
      </c>
      <c r="C132" t="s">
        <v>91</v>
      </c>
      <c r="D132" t="s">
        <v>36</v>
      </c>
      <c r="E132" s="6">
        <v>40933</v>
      </c>
      <c r="F132">
        <v>1953</v>
      </c>
      <c r="G132">
        <v>1083</v>
      </c>
      <c r="H132">
        <v>125</v>
      </c>
      <c r="I132">
        <v>140</v>
      </c>
      <c r="K132">
        <v>2023</v>
      </c>
      <c r="L132">
        <v>2137</v>
      </c>
      <c r="N132">
        <v>231</v>
      </c>
      <c r="O132">
        <v>106</v>
      </c>
      <c r="P132">
        <v>0.14000000000000001</v>
      </c>
      <c r="Q132" s="96">
        <v>757.1</v>
      </c>
    </row>
    <row r="133" spans="1:17" x14ac:dyDescent="0.25">
      <c r="A133" s="103">
        <v>40933</v>
      </c>
      <c r="B133" s="9">
        <v>1530</v>
      </c>
      <c r="C133" t="s">
        <v>65</v>
      </c>
      <c r="D133" t="s">
        <v>44</v>
      </c>
      <c r="E133" s="6">
        <v>40933</v>
      </c>
      <c r="F133">
        <v>2047</v>
      </c>
      <c r="G133">
        <v>6.56</v>
      </c>
      <c r="H133">
        <v>125</v>
      </c>
      <c r="I133">
        <v>1000</v>
      </c>
      <c r="K133">
        <v>2051</v>
      </c>
      <c r="L133">
        <v>2230</v>
      </c>
      <c r="N133">
        <v>128</v>
      </c>
      <c r="O133">
        <v>3</v>
      </c>
      <c r="P133">
        <v>1</v>
      </c>
      <c r="Q133" s="96">
        <v>3</v>
      </c>
    </row>
    <row r="134" spans="1:17" x14ac:dyDescent="0.25">
      <c r="A134" s="103">
        <v>40933</v>
      </c>
      <c r="B134" s="9">
        <v>1540</v>
      </c>
      <c r="C134" t="s">
        <v>21</v>
      </c>
      <c r="D134" t="s">
        <v>36</v>
      </c>
      <c r="E134" s="6">
        <v>40933</v>
      </c>
      <c r="F134">
        <v>1956</v>
      </c>
      <c r="G134">
        <v>22.5</v>
      </c>
      <c r="H134">
        <v>124</v>
      </c>
      <c r="I134">
        <v>140</v>
      </c>
      <c r="K134">
        <v>1050</v>
      </c>
      <c r="L134">
        <v>2137</v>
      </c>
      <c r="N134">
        <v>128</v>
      </c>
      <c r="O134">
        <v>4</v>
      </c>
      <c r="P134">
        <v>0.14000000000000001</v>
      </c>
      <c r="Q134" s="96">
        <v>28.6</v>
      </c>
    </row>
    <row r="135" spans="1:17" x14ac:dyDescent="0.25">
      <c r="A135" s="103">
        <v>40933</v>
      </c>
      <c r="B135" s="9">
        <v>1600</v>
      </c>
      <c r="C135" t="s">
        <v>35</v>
      </c>
      <c r="D135">
        <v>8</v>
      </c>
      <c r="F135">
        <v>1649</v>
      </c>
      <c r="G135">
        <v>21.7</v>
      </c>
      <c r="H135">
        <v>126</v>
      </c>
      <c r="I135">
        <v>300</v>
      </c>
      <c r="N135">
        <v>138</v>
      </c>
      <c r="O135">
        <v>12</v>
      </c>
      <c r="P135">
        <v>0.3</v>
      </c>
      <c r="Q135" s="96">
        <v>40</v>
      </c>
    </row>
    <row r="136" spans="1:17" x14ac:dyDescent="0.25">
      <c r="A136" s="103">
        <v>40933</v>
      </c>
      <c r="B136" s="9">
        <v>1606</v>
      </c>
      <c r="C136" t="s">
        <v>18</v>
      </c>
      <c r="D136" t="s">
        <v>36</v>
      </c>
      <c r="E136" s="6">
        <v>40933</v>
      </c>
      <c r="F136">
        <v>2121</v>
      </c>
      <c r="G136">
        <v>15.6</v>
      </c>
      <c r="H136">
        <v>124</v>
      </c>
      <c r="I136">
        <v>550</v>
      </c>
      <c r="K136">
        <v>2124</v>
      </c>
      <c r="L136">
        <v>2230</v>
      </c>
      <c r="N136">
        <v>131</v>
      </c>
      <c r="O136">
        <v>7</v>
      </c>
      <c r="P136">
        <v>0.55000000000000004</v>
      </c>
      <c r="Q136" s="96">
        <v>12.7</v>
      </c>
    </row>
    <row r="137" spans="1:17" x14ac:dyDescent="0.25">
      <c r="A137" s="103">
        <v>40933</v>
      </c>
      <c r="B137" s="9">
        <v>1700</v>
      </c>
      <c r="C137" t="s">
        <v>35</v>
      </c>
      <c r="D137">
        <v>9</v>
      </c>
      <c r="F137">
        <v>1652</v>
      </c>
      <c r="G137">
        <v>15.6</v>
      </c>
      <c r="H137">
        <v>127</v>
      </c>
      <c r="I137">
        <v>300</v>
      </c>
      <c r="N137">
        <v>135</v>
      </c>
      <c r="O137">
        <v>8</v>
      </c>
      <c r="P137">
        <v>0.3</v>
      </c>
      <c r="Q137" s="96">
        <v>26.7</v>
      </c>
    </row>
    <row r="138" spans="1:17" x14ac:dyDescent="0.25">
      <c r="A138" s="103">
        <v>40933</v>
      </c>
      <c r="B138" s="9">
        <v>1800</v>
      </c>
      <c r="C138" t="s">
        <v>35</v>
      </c>
      <c r="D138">
        <v>10</v>
      </c>
      <c r="F138">
        <v>1655</v>
      </c>
      <c r="G138">
        <v>11.9</v>
      </c>
      <c r="H138">
        <v>123</v>
      </c>
      <c r="I138">
        <v>300</v>
      </c>
      <c r="N138">
        <v>132</v>
      </c>
      <c r="O138">
        <v>9</v>
      </c>
      <c r="P138">
        <v>0.3</v>
      </c>
      <c r="Q138" s="96">
        <v>30</v>
      </c>
    </row>
    <row r="139" spans="1:17" x14ac:dyDescent="0.25">
      <c r="A139" s="103">
        <v>40933</v>
      </c>
      <c r="B139" s="9">
        <v>1845</v>
      </c>
      <c r="C139" t="s">
        <v>18</v>
      </c>
      <c r="D139" t="s">
        <v>44</v>
      </c>
      <c r="E139" s="6">
        <v>40933</v>
      </c>
      <c r="F139">
        <v>2052</v>
      </c>
      <c r="G139">
        <v>9.2799999999999994</v>
      </c>
      <c r="H139">
        <v>126</v>
      </c>
      <c r="I139">
        <v>1085</v>
      </c>
      <c r="K139">
        <v>2056</v>
      </c>
      <c r="L139">
        <v>2230</v>
      </c>
      <c r="N139">
        <v>133</v>
      </c>
      <c r="O139">
        <v>7</v>
      </c>
      <c r="P139">
        <v>1.085</v>
      </c>
      <c r="Q139" s="96">
        <v>6.5</v>
      </c>
    </row>
    <row r="140" spans="1:17" x14ac:dyDescent="0.25">
      <c r="A140" s="103">
        <v>40933</v>
      </c>
      <c r="B140" s="9">
        <v>1900</v>
      </c>
      <c r="C140" t="s">
        <v>35</v>
      </c>
      <c r="D140">
        <v>11</v>
      </c>
      <c r="F140">
        <v>1658</v>
      </c>
      <c r="G140">
        <v>14.7</v>
      </c>
      <c r="H140">
        <v>124</v>
      </c>
      <c r="I140">
        <v>300</v>
      </c>
      <c r="N140">
        <v>133</v>
      </c>
      <c r="O140">
        <v>9</v>
      </c>
      <c r="P140">
        <v>0.3</v>
      </c>
      <c r="Q140" s="96">
        <v>30</v>
      </c>
    </row>
    <row r="141" spans="1:17" x14ac:dyDescent="0.25">
      <c r="A141" s="103">
        <v>40933</v>
      </c>
      <c r="B141" s="9">
        <v>1900</v>
      </c>
      <c r="C141" t="s">
        <v>21</v>
      </c>
      <c r="D141" t="s">
        <v>36</v>
      </c>
      <c r="E141" s="6">
        <v>40933</v>
      </c>
      <c r="F141">
        <v>2028</v>
      </c>
      <c r="G141">
        <v>8.9</v>
      </c>
      <c r="H141">
        <v>129</v>
      </c>
      <c r="I141">
        <v>500</v>
      </c>
      <c r="K141">
        <v>2032</v>
      </c>
      <c r="L141">
        <v>2137</v>
      </c>
      <c r="N141">
        <v>134</v>
      </c>
      <c r="O141">
        <v>5</v>
      </c>
      <c r="P141">
        <v>0.5</v>
      </c>
      <c r="Q141" s="96">
        <v>10</v>
      </c>
    </row>
    <row r="142" spans="1:17" x14ac:dyDescent="0.25">
      <c r="A142" s="103">
        <v>40933</v>
      </c>
      <c r="B142" s="9">
        <v>2000</v>
      </c>
      <c r="C142" t="s">
        <v>35</v>
      </c>
      <c r="D142">
        <v>12</v>
      </c>
      <c r="F142">
        <v>1661</v>
      </c>
      <c r="G142">
        <v>132</v>
      </c>
      <c r="H142">
        <v>126</v>
      </c>
      <c r="I142">
        <v>150</v>
      </c>
      <c r="N142">
        <v>152</v>
      </c>
      <c r="O142">
        <v>26</v>
      </c>
      <c r="P142">
        <v>0.15</v>
      </c>
      <c r="Q142" s="96">
        <v>173.3</v>
      </c>
    </row>
    <row r="143" spans="1:17" x14ac:dyDescent="0.25">
      <c r="A143" s="103">
        <v>40933</v>
      </c>
      <c r="B143" s="9">
        <v>2100</v>
      </c>
      <c r="C143" t="s">
        <v>35</v>
      </c>
      <c r="D143">
        <v>13</v>
      </c>
      <c r="F143">
        <v>1664</v>
      </c>
      <c r="G143">
        <v>28.6</v>
      </c>
      <c r="H143">
        <v>128</v>
      </c>
      <c r="I143">
        <v>300</v>
      </c>
      <c r="N143">
        <v>141</v>
      </c>
      <c r="O143">
        <v>13</v>
      </c>
      <c r="P143">
        <v>0.3</v>
      </c>
      <c r="Q143" s="96">
        <v>43.3</v>
      </c>
    </row>
    <row r="144" spans="1:17" x14ac:dyDescent="0.25">
      <c r="A144" s="103">
        <v>40933</v>
      </c>
      <c r="B144" s="9">
        <v>2200</v>
      </c>
      <c r="C144" t="s">
        <v>35</v>
      </c>
      <c r="D144">
        <v>14</v>
      </c>
      <c r="F144">
        <v>1667</v>
      </c>
      <c r="G144">
        <v>9.39</v>
      </c>
      <c r="H144">
        <v>128</v>
      </c>
      <c r="I144">
        <v>300</v>
      </c>
      <c r="N144">
        <v>132</v>
      </c>
      <c r="O144">
        <v>4</v>
      </c>
      <c r="P144">
        <v>0.3</v>
      </c>
      <c r="Q144" s="96">
        <v>13.3</v>
      </c>
    </row>
    <row r="145" spans="1:17" x14ac:dyDescent="0.25">
      <c r="A145" s="103">
        <v>40933</v>
      </c>
      <c r="B145" s="9">
        <v>2300</v>
      </c>
      <c r="C145" t="s">
        <v>35</v>
      </c>
      <c r="D145">
        <v>15</v>
      </c>
      <c r="F145">
        <v>1670</v>
      </c>
      <c r="G145">
        <v>20.100000000000001</v>
      </c>
      <c r="H145">
        <v>125</v>
      </c>
      <c r="I145">
        <v>300</v>
      </c>
      <c r="N145">
        <v>138</v>
      </c>
      <c r="O145">
        <v>13</v>
      </c>
      <c r="P145">
        <v>0.3</v>
      </c>
      <c r="Q145" s="96">
        <v>43.3</v>
      </c>
    </row>
    <row r="146" spans="1:17" x14ac:dyDescent="0.25">
      <c r="A146" s="103">
        <v>40934</v>
      </c>
      <c r="B146" s="9">
        <v>0</v>
      </c>
      <c r="C146" t="s">
        <v>35</v>
      </c>
      <c r="D146">
        <v>16</v>
      </c>
      <c r="F146">
        <v>1673</v>
      </c>
      <c r="G146">
        <v>9.02</v>
      </c>
      <c r="H146">
        <v>126</v>
      </c>
      <c r="I146">
        <v>300</v>
      </c>
      <c r="N146">
        <v>130</v>
      </c>
      <c r="O146">
        <v>4</v>
      </c>
      <c r="P146">
        <v>0.3</v>
      </c>
      <c r="Q146" s="96">
        <v>13.3</v>
      </c>
    </row>
    <row r="147" spans="1:17" x14ac:dyDescent="0.25">
      <c r="A147" s="103">
        <v>40934</v>
      </c>
      <c r="B147" s="9">
        <v>100</v>
      </c>
      <c r="C147" t="s">
        <v>35</v>
      </c>
      <c r="D147">
        <v>17</v>
      </c>
      <c r="F147">
        <v>1676</v>
      </c>
      <c r="G147">
        <v>6.27</v>
      </c>
      <c r="H147">
        <v>124</v>
      </c>
      <c r="I147">
        <v>300</v>
      </c>
      <c r="N147">
        <v>127</v>
      </c>
      <c r="O147">
        <v>3</v>
      </c>
      <c r="P147">
        <v>0.3</v>
      </c>
      <c r="Q147" s="96">
        <v>10</v>
      </c>
    </row>
    <row r="148" spans="1:17" x14ac:dyDescent="0.25">
      <c r="A148" s="103">
        <v>40934</v>
      </c>
      <c r="B148" s="9">
        <v>200</v>
      </c>
      <c r="C148" t="s">
        <v>35</v>
      </c>
      <c r="D148">
        <v>18</v>
      </c>
      <c r="F148">
        <v>1679</v>
      </c>
      <c r="G148">
        <v>6.78</v>
      </c>
      <c r="H148">
        <v>126</v>
      </c>
      <c r="I148">
        <v>300</v>
      </c>
      <c r="N148">
        <v>128</v>
      </c>
      <c r="O148">
        <v>2</v>
      </c>
      <c r="P148">
        <v>0.3</v>
      </c>
      <c r="Q148" s="96">
        <v>6.7</v>
      </c>
    </row>
    <row r="149" spans="1:17" x14ac:dyDescent="0.25">
      <c r="A149" s="103">
        <v>40934</v>
      </c>
      <c r="B149" s="9">
        <v>300</v>
      </c>
      <c r="C149" t="s">
        <v>35</v>
      </c>
      <c r="D149">
        <v>19</v>
      </c>
      <c r="F149">
        <v>1682</v>
      </c>
      <c r="G149">
        <v>5.51</v>
      </c>
      <c r="H149">
        <v>125</v>
      </c>
      <c r="I149">
        <v>300</v>
      </c>
      <c r="N149">
        <v>130</v>
      </c>
      <c r="O149">
        <v>5</v>
      </c>
      <c r="P149">
        <v>0.3</v>
      </c>
      <c r="Q149" s="96">
        <v>16.7</v>
      </c>
    </row>
    <row r="150" spans="1:17" x14ac:dyDescent="0.25">
      <c r="A150" s="103">
        <v>40934</v>
      </c>
      <c r="B150" s="9">
        <v>400</v>
      </c>
      <c r="C150" t="s">
        <v>35</v>
      </c>
      <c r="D150">
        <v>20</v>
      </c>
      <c r="F150">
        <v>1685</v>
      </c>
      <c r="G150">
        <v>8.1199999999999992</v>
      </c>
      <c r="H150">
        <v>126</v>
      </c>
      <c r="I150">
        <v>300</v>
      </c>
      <c r="N150">
        <v>138</v>
      </c>
      <c r="O150">
        <v>12</v>
      </c>
      <c r="P150">
        <v>0.3</v>
      </c>
      <c r="Q150" s="96">
        <v>40</v>
      </c>
    </row>
    <row r="151" spans="1:17" x14ac:dyDescent="0.25">
      <c r="A151" s="103">
        <v>40934</v>
      </c>
      <c r="B151" s="9">
        <v>500</v>
      </c>
      <c r="C151" t="s">
        <v>35</v>
      </c>
      <c r="D151">
        <v>21</v>
      </c>
      <c r="F151">
        <v>1688</v>
      </c>
      <c r="G151">
        <v>5.44</v>
      </c>
      <c r="H151">
        <v>128</v>
      </c>
      <c r="I151">
        <v>300</v>
      </c>
      <c r="N151">
        <v>136</v>
      </c>
      <c r="O151">
        <v>8</v>
      </c>
      <c r="P151">
        <v>0.3</v>
      </c>
      <c r="Q151" s="96">
        <v>26.7</v>
      </c>
    </row>
    <row r="152" spans="1:17" x14ac:dyDescent="0.25">
      <c r="A152" s="103">
        <v>40934</v>
      </c>
      <c r="B152" s="9">
        <v>600</v>
      </c>
      <c r="C152" t="s">
        <v>35</v>
      </c>
      <c r="D152">
        <v>22</v>
      </c>
      <c r="F152">
        <v>1691</v>
      </c>
      <c r="G152">
        <v>4.43</v>
      </c>
      <c r="H152">
        <v>129</v>
      </c>
      <c r="I152">
        <v>300</v>
      </c>
      <c r="N152">
        <v>133</v>
      </c>
      <c r="O152">
        <v>4</v>
      </c>
      <c r="P152">
        <v>0.3</v>
      </c>
      <c r="Q152" s="96">
        <v>13.3</v>
      </c>
    </row>
    <row r="153" spans="1:17" x14ac:dyDescent="0.25">
      <c r="A153" s="103">
        <v>40934</v>
      </c>
      <c r="B153" s="9">
        <v>700</v>
      </c>
      <c r="C153" t="s">
        <v>35</v>
      </c>
      <c r="D153">
        <v>23</v>
      </c>
      <c r="F153">
        <v>1694</v>
      </c>
      <c r="G153">
        <v>8.5399999999999991</v>
      </c>
      <c r="H153">
        <v>128</v>
      </c>
      <c r="I153">
        <v>300</v>
      </c>
      <c r="N153">
        <v>132</v>
      </c>
      <c r="O153">
        <v>4</v>
      </c>
      <c r="P153">
        <v>0.3</v>
      </c>
      <c r="Q153" s="96">
        <v>13.3</v>
      </c>
    </row>
    <row r="154" spans="1:17" x14ac:dyDescent="0.25">
      <c r="A154" s="103">
        <v>40934</v>
      </c>
      <c r="B154" s="9">
        <v>800</v>
      </c>
      <c r="C154" t="s">
        <v>35</v>
      </c>
      <c r="D154">
        <v>24</v>
      </c>
      <c r="F154">
        <v>1697</v>
      </c>
      <c r="G154">
        <v>140</v>
      </c>
      <c r="H154">
        <v>129</v>
      </c>
      <c r="I154">
        <v>150</v>
      </c>
      <c r="N154">
        <v>154</v>
      </c>
      <c r="O154">
        <v>25</v>
      </c>
      <c r="P154">
        <v>0.15</v>
      </c>
      <c r="Q154" s="96">
        <v>166.7</v>
      </c>
    </row>
    <row r="155" spans="1:17" x14ac:dyDescent="0.25">
      <c r="A155" s="103">
        <v>40934</v>
      </c>
      <c r="B155" s="9">
        <v>1645</v>
      </c>
      <c r="C155" t="s">
        <v>18</v>
      </c>
      <c r="D155" t="s">
        <v>36</v>
      </c>
      <c r="E155" s="6">
        <v>40935</v>
      </c>
      <c r="F155">
        <v>1611</v>
      </c>
      <c r="G155">
        <v>6.38</v>
      </c>
      <c r="H155">
        <v>127</v>
      </c>
      <c r="I155">
        <v>540</v>
      </c>
      <c r="N155">
        <v>130</v>
      </c>
      <c r="O155">
        <v>3</v>
      </c>
      <c r="P155">
        <v>0.54</v>
      </c>
      <c r="Q155" s="96">
        <v>5.6</v>
      </c>
    </row>
    <row r="156" spans="1:17" x14ac:dyDescent="0.25">
      <c r="A156" s="103">
        <v>40934</v>
      </c>
      <c r="B156" s="9">
        <v>1653</v>
      </c>
      <c r="C156" t="s">
        <v>21</v>
      </c>
      <c r="D156">
        <v>2</v>
      </c>
      <c r="E156" s="6">
        <v>40940</v>
      </c>
      <c r="G156">
        <v>69.099999999999994</v>
      </c>
      <c r="H156">
        <v>129</v>
      </c>
      <c r="I156">
        <v>150</v>
      </c>
      <c r="N156">
        <v>145</v>
      </c>
      <c r="O156">
        <v>16</v>
      </c>
      <c r="P156">
        <v>0.15</v>
      </c>
      <c r="Q156" s="96">
        <v>106.7</v>
      </c>
    </row>
    <row r="157" spans="1:17" x14ac:dyDescent="0.25">
      <c r="A157" s="103">
        <v>40934</v>
      </c>
      <c r="B157" s="9">
        <v>2000</v>
      </c>
      <c r="C157" t="s">
        <v>35</v>
      </c>
      <c r="D157">
        <v>1</v>
      </c>
      <c r="E157" s="6">
        <v>40940</v>
      </c>
      <c r="F157">
        <v>1340</v>
      </c>
      <c r="G157">
        <v>332</v>
      </c>
      <c r="H157">
        <v>125</v>
      </c>
      <c r="I157">
        <v>100</v>
      </c>
      <c r="N157">
        <v>166</v>
      </c>
      <c r="O157">
        <v>41</v>
      </c>
      <c r="P157">
        <v>0.1</v>
      </c>
      <c r="Q157" s="96">
        <v>410</v>
      </c>
    </row>
    <row r="158" spans="1:17" x14ac:dyDescent="0.25">
      <c r="A158" s="103">
        <v>40934</v>
      </c>
      <c r="B158" s="9">
        <v>2100</v>
      </c>
      <c r="C158" t="s">
        <v>35</v>
      </c>
      <c r="D158">
        <v>2</v>
      </c>
      <c r="F158">
        <v>1343</v>
      </c>
      <c r="G158">
        <v>39.4</v>
      </c>
      <c r="H158">
        <v>126</v>
      </c>
      <c r="I158">
        <v>300</v>
      </c>
      <c r="N158">
        <v>145</v>
      </c>
      <c r="O158">
        <v>19</v>
      </c>
      <c r="P158">
        <v>0.3</v>
      </c>
      <c r="Q158" s="96">
        <v>63.3</v>
      </c>
    </row>
    <row r="159" spans="1:17" x14ac:dyDescent="0.25">
      <c r="A159" s="103">
        <v>40934</v>
      </c>
      <c r="B159" s="9">
        <v>2200</v>
      </c>
      <c r="C159" t="s">
        <v>35</v>
      </c>
      <c r="D159">
        <v>3</v>
      </c>
      <c r="F159">
        <v>1346</v>
      </c>
      <c r="G159">
        <v>16.100000000000001</v>
      </c>
      <c r="H159">
        <v>124</v>
      </c>
      <c r="I159">
        <v>300</v>
      </c>
      <c r="N159">
        <v>133</v>
      </c>
      <c r="O159">
        <v>9</v>
      </c>
      <c r="P159">
        <v>0.3</v>
      </c>
      <c r="Q159" s="96">
        <v>30</v>
      </c>
    </row>
    <row r="160" spans="1:17" x14ac:dyDescent="0.25">
      <c r="A160" s="103">
        <v>40934</v>
      </c>
      <c r="B160" s="9">
        <v>2300</v>
      </c>
      <c r="C160" t="s">
        <v>35</v>
      </c>
      <c r="D160">
        <v>4</v>
      </c>
      <c r="F160">
        <v>1349</v>
      </c>
      <c r="G160">
        <v>3.88</v>
      </c>
      <c r="H160">
        <v>123</v>
      </c>
      <c r="I160">
        <v>300</v>
      </c>
      <c r="N160">
        <v>125</v>
      </c>
      <c r="O160">
        <v>2</v>
      </c>
      <c r="P160">
        <v>0.3</v>
      </c>
      <c r="Q160" s="96">
        <v>6.7</v>
      </c>
    </row>
    <row r="161" spans="1:17" x14ac:dyDescent="0.25">
      <c r="A161" s="103">
        <v>40935</v>
      </c>
      <c r="B161" s="9">
        <v>0</v>
      </c>
      <c r="C161" t="s">
        <v>35</v>
      </c>
      <c r="D161">
        <v>5</v>
      </c>
      <c r="F161">
        <v>1352</v>
      </c>
      <c r="G161">
        <v>7.58</v>
      </c>
      <c r="H161">
        <v>125</v>
      </c>
      <c r="I161">
        <v>300</v>
      </c>
      <c r="N161">
        <v>128</v>
      </c>
      <c r="O161">
        <v>3</v>
      </c>
      <c r="P161">
        <v>0.3</v>
      </c>
      <c r="Q161" s="96">
        <v>10</v>
      </c>
    </row>
    <row r="162" spans="1:17" x14ac:dyDescent="0.25">
      <c r="A162" s="103">
        <v>40935</v>
      </c>
      <c r="B162" s="9">
        <v>100</v>
      </c>
      <c r="C162" t="s">
        <v>35</v>
      </c>
      <c r="D162">
        <v>6</v>
      </c>
      <c r="F162">
        <v>1355</v>
      </c>
      <c r="G162">
        <v>4.42</v>
      </c>
      <c r="H162">
        <v>126</v>
      </c>
      <c r="I162">
        <v>300</v>
      </c>
      <c r="N162">
        <v>128</v>
      </c>
      <c r="O162">
        <v>2</v>
      </c>
      <c r="P162">
        <v>0.3</v>
      </c>
      <c r="Q162" s="96">
        <v>6.7</v>
      </c>
    </row>
    <row r="163" spans="1:17" x14ac:dyDescent="0.25">
      <c r="A163" s="103">
        <v>40935</v>
      </c>
      <c r="B163" s="9">
        <v>200</v>
      </c>
      <c r="C163" t="s">
        <v>35</v>
      </c>
      <c r="D163">
        <v>7</v>
      </c>
      <c r="F163">
        <v>1358</v>
      </c>
      <c r="G163">
        <v>3.22</v>
      </c>
      <c r="H163">
        <v>128</v>
      </c>
      <c r="I163">
        <v>300</v>
      </c>
      <c r="N163">
        <v>130</v>
      </c>
      <c r="O163">
        <v>2</v>
      </c>
      <c r="P163">
        <v>0.3</v>
      </c>
      <c r="Q163" s="96">
        <v>6.7</v>
      </c>
    </row>
    <row r="164" spans="1:17" x14ac:dyDescent="0.25">
      <c r="A164" s="103">
        <v>40935</v>
      </c>
      <c r="B164" s="9">
        <v>300</v>
      </c>
      <c r="C164" t="s">
        <v>35</v>
      </c>
      <c r="D164">
        <v>8</v>
      </c>
      <c r="F164">
        <v>1361</v>
      </c>
      <c r="G164">
        <v>8.5299999999999994</v>
      </c>
      <c r="H164">
        <v>126</v>
      </c>
      <c r="I164">
        <v>300</v>
      </c>
      <c r="N164">
        <v>129</v>
      </c>
      <c r="O164">
        <v>3</v>
      </c>
      <c r="P164">
        <v>0.3</v>
      </c>
      <c r="Q164" s="96">
        <v>10</v>
      </c>
    </row>
    <row r="165" spans="1:17" x14ac:dyDescent="0.25">
      <c r="A165" s="103">
        <v>40935</v>
      </c>
      <c r="B165" s="9">
        <v>400</v>
      </c>
      <c r="C165" t="s">
        <v>35</v>
      </c>
      <c r="D165">
        <v>9</v>
      </c>
      <c r="F165">
        <v>1364</v>
      </c>
      <c r="G165">
        <v>5.16</v>
      </c>
      <c r="H165">
        <v>127</v>
      </c>
      <c r="I165">
        <v>300</v>
      </c>
      <c r="N165">
        <v>130</v>
      </c>
      <c r="O165">
        <v>3</v>
      </c>
      <c r="P165">
        <v>0.3</v>
      </c>
      <c r="Q165" s="96">
        <v>10</v>
      </c>
    </row>
    <row r="166" spans="1:17" x14ac:dyDescent="0.25">
      <c r="A166" s="103">
        <v>40935</v>
      </c>
      <c r="B166" s="9">
        <v>500</v>
      </c>
      <c r="C166" t="s">
        <v>35</v>
      </c>
      <c r="D166">
        <v>10</v>
      </c>
      <c r="F166">
        <v>1367</v>
      </c>
      <c r="G166">
        <v>2.2599999999999998</v>
      </c>
      <c r="H166">
        <v>130</v>
      </c>
      <c r="I166">
        <v>300</v>
      </c>
      <c r="N166">
        <v>131</v>
      </c>
      <c r="O166">
        <v>1</v>
      </c>
      <c r="P166">
        <v>0.3</v>
      </c>
      <c r="Q166" s="96">
        <v>3.3</v>
      </c>
    </row>
    <row r="167" spans="1:17" x14ac:dyDescent="0.25">
      <c r="A167" s="103">
        <v>40935</v>
      </c>
      <c r="B167" s="9">
        <v>600</v>
      </c>
      <c r="C167" t="s">
        <v>35</v>
      </c>
      <c r="D167">
        <v>11</v>
      </c>
      <c r="F167">
        <v>1370</v>
      </c>
      <c r="G167">
        <v>3.6</v>
      </c>
      <c r="H167">
        <v>125</v>
      </c>
      <c r="I167">
        <v>300</v>
      </c>
      <c r="N167">
        <v>127</v>
      </c>
      <c r="O167">
        <v>2</v>
      </c>
      <c r="P167">
        <v>0.3</v>
      </c>
      <c r="Q167" s="96">
        <v>6.7</v>
      </c>
    </row>
    <row r="168" spans="1:17" x14ac:dyDescent="0.25">
      <c r="A168" s="103">
        <v>40935</v>
      </c>
      <c r="B168" s="9">
        <v>700</v>
      </c>
      <c r="C168" t="s">
        <v>35</v>
      </c>
      <c r="D168">
        <v>12</v>
      </c>
      <c r="F168">
        <v>1373</v>
      </c>
      <c r="G168">
        <v>4.08</v>
      </c>
      <c r="H168">
        <v>127</v>
      </c>
      <c r="I168">
        <v>300</v>
      </c>
      <c r="N168">
        <v>129</v>
      </c>
      <c r="O168">
        <v>2</v>
      </c>
      <c r="P168">
        <v>0.3</v>
      </c>
      <c r="Q168" s="96">
        <v>6.7</v>
      </c>
    </row>
    <row r="169" spans="1:17" x14ac:dyDescent="0.25">
      <c r="A169" s="103">
        <v>40935</v>
      </c>
      <c r="B169" s="9">
        <v>800</v>
      </c>
      <c r="C169" t="s">
        <v>35</v>
      </c>
      <c r="D169">
        <v>13</v>
      </c>
      <c r="F169">
        <v>1376</v>
      </c>
      <c r="G169">
        <v>2.96</v>
      </c>
      <c r="H169">
        <v>125</v>
      </c>
      <c r="I169">
        <v>300</v>
      </c>
      <c r="N169">
        <v>128</v>
      </c>
      <c r="O169">
        <v>3</v>
      </c>
      <c r="P169">
        <v>0.3</v>
      </c>
      <c r="Q169" s="96">
        <v>10</v>
      </c>
    </row>
    <row r="170" spans="1:17" x14ac:dyDescent="0.25">
      <c r="A170" s="103">
        <v>40935</v>
      </c>
      <c r="B170" s="9">
        <v>900</v>
      </c>
      <c r="C170" t="s">
        <v>35</v>
      </c>
      <c r="D170">
        <v>14</v>
      </c>
      <c r="F170">
        <v>1379</v>
      </c>
      <c r="G170">
        <v>19.600000000000001</v>
      </c>
      <c r="H170">
        <v>125</v>
      </c>
      <c r="I170">
        <v>300</v>
      </c>
      <c r="N170">
        <v>132</v>
      </c>
      <c r="O170">
        <v>7</v>
      </c>
      <c r="P170">
        <v>0.3</v>
      </c>
      <c r="Q170" s="96">
        <v>23.3</v>
      </c>
    </row>
    <row r="171" spans="1:17" x14ac:dyDescent="0.25">
      <c r="A171" s="103">
        <v>40935</v>
      </c>
      <c r="B171" s="9">
        <v>1000</v>
      </c>
      <c r="C171" t="s">
        <v>35</v>
      </c>
      <c r="D171">
        <v>15</v>
      </c>
      <c r="F171">
        <v>1382</v>
      </c>
      <c r="G171">
        <v>8.15</v>
      </c>
      <c r="H171">
        <v>125</v>
      </c>
      <c r="I171">
        <v>300</v>
      </c>
      <c r="N171">
        <v>128</v>
      </c>
      <c r="O171">
        <v>3</v>
      </c>
      <c r="P171">
        <v>0.3</v>
      </c>
      <c r="Q171" s="96">
        <v>10</v>
      </c>
    </row>
    <row r="172" spans="1:17" x14ac:dyDescent="0.25">
      <c r="A172" s="103">
        <v>40935</v>
      </c>
      <c r="B172" s="9">
        <v>1028</v>
      </c>
      <c r="C172" t="s">
        <v>18</v>
      </c>
      <c r="D172">
        <v>1</v>
      </c>
      <c r="E172" s="6">
        <v>40935</v>
      </c>
      <c r="F172">
        <v>1538</v>
      </c>
      <c r="G172">
        <v>17.399999999999999</v>
      </c>
      <c r="H172">
        <v>123</v>
      </c>
      <c r="I172">
        <v>525</v>
      </c>
      <c r="K172">
        <v>1545</v>
      </c>
      <c r="L172">
        <v>1456</v>
      </c>
      <c r="N172">
        <v>134</v>
      </c>
      <c r="O172">
        <v>11</v>
      </c>
      <c r="P172">
        <v>0.52500000000000002</v>
      </c>
      <c r="Q172" s="96">
        <v>21</v>
      </c>
    </row>
    <row r="173" spans="1:17" x14ac:dyDescent="0.25">
      <c r="A173" s="103">
        <v>40935</v>
      </c>
      <c r="B173" s="9">
        <v>1036</v>
      </c>
      <c r="C173" t="s">
        <v>21</v>
      </c>
      <c r="D173">
        <v>2</v>
      </c>
      <c r="E173" s="6">
        <v>40940</v>
      </c>
      <c r="G173">
        <v>8.17</v>
      </c>
      <c r="H173">
        <v>128</v>
      </c>
      <c r="I173">
        <v>550</v>
      </c>
      <c r="N173">
        <v>129</v>
      </c>
      <c r="O173">
        <v>1</v>
      </c>
      <c r="P173">
        <v>0.55000000000000004</v>
      </c>
      <c r="Q173" s="96">
        <v>1.8</v>
      </c>
    </row>
    <row r="174" spans="1:17" x14ac:dyDescent="0.25">
      <c r="A174" s="103">
        <v>40935</v>
      </c>
      <c r="B174" s="9">
        <v>1051</v>
      </c>
      <c r="C174" t="s">
        <v>21</v>
      </c>
      <c r="D174">
        <v>3</v>
      </c>
      <c r="E174" s="6">
        <v>40940</v>
      </c>
      <c r="G174">
        <v>59.8</v>
      </c>
      <c r="H174">
        <v>125</v>
      </c>
      <c r="I174">
        <v>400</v>
      </c>
      <c r="N174">
        <v>149</v>
      </c>
      <c r="O174">
        <v>24</v>
      </c>
      <c r="P174">
        <v>0.4</v>
      </c>
      <c r="Q174" s="96">
        <v>60</v>
      </c>
    </row>
    <row r="175" spans="1:17" x14ac:dyDescent="0.25">
      <c r="A175" s="103">
        <v>40935</v>
      </c>
      <c r="B175" s="9">
        <v>1100</v>
      </c>
      <c r="C175" t="s">
        <v>35</v>
      </c>
      <c r="D175">
        <v>16</v>
      </c>
      <c r="F175">
        <v>1385</v>
      </c>
      <c r="G175">
        <v>32.6</v>
      </c>
      <c r="H175">
        <v>126</v>
      </c>
      <c r="I175">
        <v>250</v>
      </c>
      <c r="N175">
        <v>136</v>
      </c>
      <c r="O175">
        <v>10</v>
      </c>
      <c r="P175">
        <v>0.25</v>
      </c>
      <c r="Q175" s="96">
        <v>40</v>
      </c>
    </row>
    <row r="176" spans="1:17" x14ac:dyDescent="0.25">
      <c r="A176" s="103">
        <v>40935</v>
      </c>
      <c r="B176" s="9">
        <v>1100</v>
      </c>
      <c r="C176" t="s">
        <v>65</v>
      </c>
      <c r="D176" t="s">
        <v>44</v>
      </c>
      <c r="E176" s="6">
        <v>40935</v>
      </c>
      <c r="F176">
        <v>1636</v>
      </c>
      <c r="G176">
        <v>1.71</v>
      </c>
      <c r="H176">
        <v>127</v>
      </c>
      <c r="I176">
        <v>1000</v>
      </c>
      <c r="N176">
        <v>128</v>
      </c>
      <c r="O176">
        <v>1</v>
      </c>
      <c r="P176">
        <v>1</v>
      </c>
      <c r="Q176" s="96">
        <v>1</v>
      </c>
    </row>
    <row r="177" spans="1:17" x14ac:dyDescent="0.25">
      <c r="A177" s="103">
        <v>40935</v>
      </c>
      <c r="B177" s="9">
        <v>1133</v>
      </c>
      <c r="C177" t="s">
        <v>72</v>
      </c>
      <c r="E177" s="6">
        <v>40935</v>
      </c>
      <c r="F177">
        <v>1629</v>
      </c>
      <c r="G177">
        <v>4.21</v>
      </c>
      <c r="H177">
        <v>128</v>
      </c>
      <c r="I177">
        <v>520</v>
      </c>
      <c r="N177">
        <v>129</v>
      </c>
      <c r="O177">
        <v>1</v>
      </c>
      <c r="P177">
        <v>0.52</v>
      </c>
      <c r="Q177" s="96">
        <v>1.9</v>
      </c>
    </row>
    <row r="178" spans="1:17" x14ac:dyDescent="0.25">
      <c r="A178" s="103">
        <v>40935</v>
      </c>
      <c r="B178" s="9">
        <v>1137</v>
      </c>
      <c r="C178" t="s">
        <v>18</v>
      </c>
      <c r="D178" t="s">
        <v>36</v>
      </c>
      <c r="E178" s="6">
        <v>40935</v>
      </c>
      <c r="F178">
        <v>1544</v>
      </c>
      <c r="G178">
        <v>16.2</v>
      </c>
      <c r="H178">
        <v>126</v>
      </c>
      <c r="I178">
        <v>540</v>
      </c>
      <c r="N178">
        <v>139</v>
      </c>
      <c r="O178">
        <v>13</v>
      </c>
      <c r="P178">
        <v>0.54</v>
      </c>
      <c r="Q178" s="96">
        <v>24.1</v>
      </c>
    </row>
    <row r="179" spans="1:17" x14ac:dyDescent="0.25">
      <c r="A179" s="103">
        <v>40935</v>
      </c>
      <c r="B179" s="9">
        <v>1154</v>
      </c>
      <c r="C179" t="s">
        <v>18</v>
      </c>
      <c r="D179" t="s">
        <v>36</v>
      </c>
      <c r="E179" s="6">
        <v>40935</v>
      </c>
      <c r="F179">
        <v>1548</v>
      </c>
      <c r="G179">
        <v>29.1</v>
      </c>
      <c r="H179">
        <v>126</v>
      </c>
      <c r="I179">
        <v>540</v>
      </c>
      <c r="N179">
        <v>147</v>
      </c>
      <c r="O179">
        <v>21</v>
      </c>
      <c r="P179">
        <v>0.54</v>
      </c>
      <c r="Q179" s="96">
        <v>38.9</v>
      </c>
    </row>
    <row r="180" spans="1:17" x14ac:dyDescent="0.25">
      <c r="A180" s="103">
        <v>40935</v>
      </c>
      <c r="B180" s="9">
        <v>1200</v>
      </c>
      <c r="C180" t="s">
        <v>35</v>
      </c>
      <c r="D180">
        <v>17</v>
      </c>
      <c r="F180">
        <v>1388</v>
      </c>
      <c r="G180">
        <v>121</v>
      </c>
      <c r="H180">
        <v>126</v>
      </c>
      <c r="I180">
        <v>100</v>
      </c>
      <c r="N180">
        <v>147</v>
      </c>
      <c r="O180">
        <v>21</v>
      </c>
      <c r="P180">
        <v>0.1</v>
      </c>
      <c r="Q180" s="96">
        <v>210</v>
      </c>
    </row>
    <row r="181" spans="1:17" x14ac:dyDescent="0.25">
      <c r="A181" s="103">
        <v>40935</v>
      </c>
      <c r="B181" s="9">
        <v>1204</v>
      </c>
      <c r="C181" t="s">
        <v>18</v>
      </c>
      <c r="D181" t="s">
        <v>36</v>
      </c>
      <c r="E181" s="6">
        <v>40935</v>
      </c>
      <c r="F181">
        <v>1552</v>
      </c>
      <c r="G181">
        <v>203</v>
      </c>
      <c r="H181">
        <v>126</v>
      </c>
      <c r="I181">
        <v>150</v>
      </c>
      <c r="N181">
        <v>149</v>
      </c>
      <c r="O181">
        <v>23</v>
      </c>
      <c r="P181">
        <v>0.15</v>
      </c>
      <c r="Q181" s="96">
        <v>153.30000000000001</v>
      </c>
    </row>
    <row r="182" spans="1:17" x14ac:dyDescent="0.25">
      <c r="A182" s="103">
        <v>40935</v>
      </c>
      <c r="B182" s="9">
        <v>1217</v>
      </c>
      <c r="C182" t="s">
        <v>18</v>
      </c>
      <c r="D182" t="s">
        <v>36</v>
      </c>
      <c r="E182" s="6">
        <v>40935</v>
      </c>
      <c r="F182">
        <v>1555</v>
      </c>
      <c r="G182">
        <v>937</v>
      </c>
      <c r="H182">
        <v>126</v>
      </c>
      <c r="I182">
        <v>150</v>
      </c>
      <c r="N182">
        <v>210</v>
      </c>
      <c r="O182">
        <v>84</v>
      </c>
      <c r="P182">
        <v>0.15</v>
      </c>
      <c r="Q182" s="96">
        <v>560</v>
      </c>
    </row>
    <row r="183" spans="1:17" x14ac:dyDescent="0.25">
      <c r="A183" s="103">
        <v>40935</v>
      </c>
      <c r="B183" s="9">
        <v>1222</v>
      </c>
      <c r="C183" t="s">
        <v>72</v>
      </c>
      <c r="E183" s="6">
        <v>40935</v>
      </c>
      <c r="F183">
        <v>1634</v>
      </c>
      <c r="G183">
        <v>4.3899999999999997</v>
      </c>
      <c r="H183">
        <v>127</v>
      </c>
      <c r="I183">
        <v>520</v>
      </c>
      <c r="N183">
        <v>131</v>
      </c>
      <c r="O183">
        <v>4</v>
      </c>
      <c r="P183">
        <v>0.52</v>
      </c>
      <c r="Q183" s="96">
        <v>7.7</v>
      </c>
    </row>
    <row r="184" spans="1:17" x14ac:dyDescent="0.25">
      <c r="A184" s="103">
        <v>40935</v>
      </c>
      <c r="B184" s="9">
        <v>1227</v>
      </c>
      <c r="C184" t="s">
        <v>21</v>
      </c>
      <c r="E184" s="6">
        <v>40940</v>
      </c>
      <c r="G184">
        <v>52.2</v>
      </c>
      <c r="H184">
        <v>128</v>
      </c>
      <c r="I184">
        <v>150</v>
      </c>
      <c r="N184">
        <v>136</v>
      </c>
      <c r="O184">
        <v>8</v>
      </c>
      <c r="P184">
        <v>0.15</v>
      </c>
      <c r="Q184" s="96">
        <v>53.3</v>
      </c>
    </row>
    <row r="185" spans="1:17" x14ac:dyDescent="0.25">
      <c r="A185" s="103">
        <v>40935</v>
      </c>
      <c r="B185" s="9">
        <v>1233</v>
      </c>
      <c r="C185" t="s">
        <v>18</v>
      </c>
      <c r="D185" t="s">
        <v>36</v>
      </c>
      <c r="E185" s="6">
        <v>40935</v>
      </c>
      <c r="F185">
        <v>1605</v>
      </c>
      <c r="G185">
        <v>1017</v>
      </c>
      <c r="H185">
        <v>126</v>
      </c>
      <c r="I185">
        <v>100</v>
      </c>
      <c r="N185">
        <v>179</v>
      </c>
      <c r="O185">
        <v>53</v>
      </c>
      <c r="P185">
        <v>0.1</v>
      </c>
      <c r="Q185" s="96">
        <v>530</v>
      </c>
    </row>
    <row r="186" spans="1:17" x14ac:dyDescent="0.25">
      <c r="A186" s="103">
        <v>40935</v>
      </c>
      <c r="B186" s="9">
        <v>1300</v>
      </c>
      <c r="C186" t="s">
        <v>35</v>
      </c>
      <c r="D186">
        <v>18</v>
      </c>
      <c r="F186">
        <v>1391</v>
      </c>
      <c r="G186">
        <v>18.2</v>
      </c>
      <c r="H186">
        <v>128</v>
      </c>
      <c r="I186">
        <v>300</v>
      </c>
      <c r="N186">
        <v>131</v>
      </c>
      <c r="O186">
        <v>3</v>
      </c>
      <c r="P186">
        <v>0.3</v>
      </c>
      <c r="Q186" s="96">
        <v>10</v>
      </c>
    </row>
    <row r="187" spans="1:17" x14ac:dyDescent="0.25">
      <c r="A187" s="103">
        <v>40935</v>
      </c>
      <c r="B187" s="9">
        <v>1317</v>
      </c>
      <c r="C187" t="s">
        <v>18</v>
      </c>
      <c r="D187" t="s">
        <v>36</v>
      </c>
      <c r="E187" s="6">
        <v>40935</v>
      </c>
      <c r="F187">
        <v>1559</v>
      </c>
      <c r="G187">
        <v>129</v>
      </c>
      <c r="H187">
        <v>125</v>
      </c>
      <c r="I187">
        <v>300</v>
      </c>
      <c r="N187">
        <v>175</v>
      </c>
      <c r="O187">
        <v>50</v>
      </c>
      <c r="P187">
        <v>0.3</v>
      </c>
      <c r="Q187" s="96">
        <v>166.7</v>
      </c>
    </row>
    <row r="188" spans="1:17" x14ac:dyDescent="0.25">
      <c r="A188" s="103">
        <v>40935</v>
      </c>
      <c r="B188" s="9">
        <v>1326</v>
      </c>
      <c r="C188" t="s">
        <v>21</v>
      </c>
      <c r="E188" s="6">
        <v>40940</v>
      </c>
      <c r="G188">
        <v>481</v>
      </c>
      <c r="H188">
        <v>124</v>
      </c>
      <c r="I188">
        <v>100</v>
      </c>
      <c r="N188">
        <v>163</v>
      </c>
      <c r="O188">
        <v>39</v>
      </c>
      <c r="P188">
        <v>0.1</v>
      </c>
      <c r="Q188" s="96">
        <v>390</v>
      </c>
    </row>
    <row r="189" spans="1:17" x14ac:dyDescent="0.25">
      <c r="A189" s="103">
        <v>40935</v>
      </c>
      <c r="B189" s="9">
        <v>1340</v>
      </c>
      <c r="C189" t="s">
        <v>18</v>
      </c>
      <c r="D189" t="s">
        <v>36</v>
      </c>
      <c r="E189" s="6">
        <v>40935</v>
      </c>
      <c r="F189">
        <v>1607</v>
      </c>
      <c r="G189">
        <v>37.4</v>
      </c>
      <c r="H189">
        <v>124</v>
      </c>
      <c r="I189">
        <v>400</v>
      </c>
      <c r="N189">
        <v>140</v>
      </c>
      <c r="O189">
        <v>16</v>
      </c>
      <c r="P189">
        <v>0.4</v>
      </c>
      <c r="Q189" s="96">
        <v>40</v>
      </c>
    </row>
    <row r="190" spans="1:17" x14ac:dyDescent="0.25">
      <c r="A190" s="103">
        <v>40935</v>
      </c>
      <c r="B190" s="9">
        <v>1400</v>
      </c>
      <c r="C190" t="s">
        <v>35</v>
      </c>
      <c r="D190">
        <v>19</v>
      </c>
      <c r="F190">
        <v>1394</v>
      </c>
      <c r="G190">
        <v>20.9</v>
      </c>
      <c r="H190">
        <v>128</v>
      </c>
      <c r="I190">
        <v>300</v>
      </c>
      <c r="N190">
        <v>135</v>
      </c>
      <c r="O190">
        <v>7</v>
      </c>
      <c r="P190">
        <v>0.3</v>
      </c>
      <c r="Q190" s="96">
        <v>23.3</v>
      </c>
    </row>
    <row r="191" spans="1:17" x14ac:dyDescent="0.25">
      <c r="A191" s="103">
        <v>40935</v>
      </c>
      <c r="B191" s="9">
        <v>1446</v>
      </c>
      <c r="C191" t="s">
        <v>18</v>
      </c>
      <c r="D191" t="s">
        <v>36</v>
      </c>
      <c r="E191" s="6">
        <v>40935</v>
      </c>
      <c r="F191">
        <v>1608</v>
      </c>
      <c r="G191">
        <v>51.7</v>
      </c>
      <c r="H191">
        <v>125</v>
      </c>
      <c r="I191">
        <v>500</v>
      </c>
      <c r="N191">
        <v>150</v>
      </c>
      <c r="O191">
        <v>25</v>
      </c>
      <c r="P191">
        <v>0.5</v>
      </c>
      <c r="Q191" s="96">
        <v>50</v>
      </c>
    </row>
    <row r="192" spans="1:17" x14ac:dyDescent="0.25">
      <c r="A192" s="103">
        <v>40935</v>
      </c>
      <c r="B192" s="9">
        <v>1500</v>
      </c>
      <c r="C192" t="s">
        <v>35</v>
      </c>
      <c r="D192">
        <v>20</v>
      </c>
      <c r="F192">
        <v>1397</v>
      </c>
      <c r="G192">
        <v>18.5</v>
      </c>
      <c r="H192">
        <v>126</v>
      </c>
      <c r="I192">
        <v>300</v>
      </c>
      <c r="N192">
        <v>130</v>
      </c>
      <c r="O192">
        <v>4</v>
      </c>
      <c r="P192">
        <v>0.3</v>
      </c>
      <c r="Q192" s="96">
        <v>13.3</v>
      </c>
    </row>
    <row r="193" spans="1:17" x14ac:dyDescent="0.25">
      <c r="A193" s="103">
        <v>40935</v>
      </c>
      <c r="B193" s="9">
        <v>1600</v>
      </c>
      <c r="C193" t="s">
        <v>35</v>
      </c>
      <c r="D193">
        <v>21</v>
      </c>
      <c r="F193">
        <v>1400</v>
      </c>
      <c r="G193">
        <v>10.25</v>
      </c>
      <c r="H193">
        <v>124</v>
      </c>
      <c r="I193">
        <v>300</v>
      </c>
      <c r="N193">
        <v>128</v>
      </c>
      <c r="O193">
        <v>4</v>
      </c>
      <c r="P193">
        <v>0.3</v>
      </c>
      <c r="Q193" s="96">
        <v>13.3</v>
      </c>
    </row>
    <row r="194" spans="1:17" x14ac:dyDescent="0.25">
      <c r="A194" s="103">
        <v>40935</v>
      </c>
      <c r="B194" s="9">
        <v>1700</v>
      </c>
      <c r="C194" t="s">
        <v>35</v>
      </c>
      <c r="D194">
        <v>22</v>
      </c>
      <c r="F194">
        <v>1403</v>
      </c>
      <c r="G194">
        <v>4.33</v>
      </c>
      <c r="H194">
        <v>124</v>
      </c>
      <c r="I194">
        <v>300</v>
      </c>
      <c r="N194">
        <v>128</v>
      </c>
      <c r="O194">
        <v>4</v>
      </c>
      <c r="P194">
        <v>0.3</v>
      </c>
      <c r="Q194" s="96">
        <v>13.3</v>
      </c>
    </row>
    <row r="195" spans="1:17" x14ac:dyDescent="0.25">
      <c r="A195" s="103">
        <v>40935</v>
      </c>
      <c r="B195" s="9">
        <v>1800</v>
      </c>
      <c r="C195" t="s">
        <v>35</v>
      </c>
      <c r="D195">
        <v>23</v>
      </c>
      <c r="F195">
        <v>1406</v>
      </c>
      <c r="G195">
        <v>3.5</v>
      </c>
      <c r="H195">
        <v>126</v>
      </c>
      <c r="I195">
        <v>300</v>
      </c>
      <c r="N195">
        <v>127</v>
      </c>
      <c r="O195">
        <v>1</v>
      </c>
      <c r="P195">
        <v>0.3</v>
      </c>
      <c r="Q195" s="96">
        <v>3.3</v>
      </c>
    </row>
    <row r="196" spans="1:17" x14ac:dyDescent="0.25">
      <c r="A196" s="103">
        <v>40935</v>
      </c>
      <c r="B196" s="9">
        <v>1900</v>
      </c>
      <c r="C196" t="s">
        <v>35</v>
      </c>
      <c r="D196">
        <v>24</v>
      </c>
      <c r="F196">
        <v>1409</v>
      </c>
      <c r="G196">
        <v>3.03</v>
      </c>
      <c r="H196">
        <v>126</v>
      </c>
      <c r="I196">
        <v>300</v>
      </c>
      <c r="N196">
        <v>126</v>
      </c>
      <c r="O196">
        <v>0</v>
      </c>
      <c r="P196">
        <v>0.3</v>
      </c>
      <c r="Q196" s="96">
        <v>0</v>
      </c>
    </row>
    <row r="197" spans="1:17" x14ac:dyDescent="0.25">
      <c r="A197" s="103">
        <v>40938</v>
      </c>
      <c r="B197" s="9">
        <v>1706</v>
      </c>
      <c r="C197" t="s">
        <v>18</v>
      </c>
      <c r="D197" t="s">
        <v>48</v>
      </c>
      <c r="E197" s="6">
        <v>40940</v>
      </c>
      <c r="G197">
        <v>1.87</v>
      </c>
      <c r="H197">
        <v>125</v>
      </c>
      <c r="I197">
        <v>1000</v>
      </c>
      <c r="N197">
        <v>129</v>
      </c>
      <c r="O197">
        <v>4</v>
      </c>
      <c r="P197">
        <v>1</v>
      </c>
      <c r="Q197" s="96">
        <v>4</v>
      </c>
    </row>
    <row r="198" spans="1:17" x14ac:dyDescent="0.25">
      <c r="A198" s="103">
        <v>40939</v>
      </c>
      <c r="B198" s="9">
        <v>1000</v>
      </c>
      <c r="C198" t="s">
        <v>35</v>
      </c>
      <c r="D198">
        <v>15</v>
      </c>
      <c r="G198">
        <v>3.21</v>
      </c>
      <c r="H198">
        <v>129</v>
      </c>
      <c r="I198">
        <v>320</v>
      </c>
      <c r="N198">
        <v>129</v>
      </c>
      <c r="O198">
        <v>0</v>
      </c>
      <c r="P198">
        <v>0.32</v>
      </c>
      <c r="Q198" s="96">
        <v>0</v>
      </c>
    </row>
    <row r="199" spans="1:17" x14ac:dyDescent="0.25">
      <c r="A199" s="103">
        <v>40939</v>
      </c>
      <c r="B199" s="9">
        <v>1100</v>
      </c>
      <c r="C199" t="s">
        <v>35</v>
      </c>
      <c r="D199">
        <v>16</v>
      </c>
      <c r="G199">
        <v>5.91</v>
      </c>
      <c r="H199">
        <v>128</v>
      </c>
      <c r="I199">
        <v>320</v>
      </c>
      <c r="N199">
        <v>127</v>
      </c>
      <c r="O199">
        <v>-1</v>
      </c>
      <c r="P199">
        <v>0.32</v>
      </c>
      <c r="Q199" s="96">
        <v>-3.1</v>
      </c>
    </row>
    <row r="200" spans="1:17" x14ac:dyDescent="0.25">
      <c r="A200" s="103">
        <v>40939</v>
      </c>
      <c r="B200" s="9">
        <v>1200</v>
      </c>
      <c r="C200" t="s">
        <v>35</v>
      </c>
      <c r="D200">
        <v>17</v>
      </c>
      <c r="G200">
        <v>52</v>
      </c>
      <c r="H200">
        <v>128</v>
      </c>
      <c r="I200">
        <v>300</v>
      </c>
      <c r="N200">
        <v>162</v>
      </c>
      <c r="O200">
        <v>34</v>
      </c>
      <c r="P200">
        <v>0.3</v>
      </c>
      <c r="Q200" s="96">
        <v>113.3</v>
      </c>
    </row>
    <row r="201" spans="1:17" x14ac:dyDescent="0.25">
      <c r="A201" s="103">
        <v>40939</v>
      </c>
      <c r="B201" s="9">
        <v>1300</v>
      </c>
      <c r="C201" t="s">
        <v>35</v>
      </c>
      <c r="D201">
        <v>18</v>
      </c>
      <c r="G201">
        <v>12</v>
      </c>
      <c r="H201">
        <v>129</v>
      </c>
      <c r="I201">
        <v>320</v>
      </c>
      <c r="N201">
        <v>134</v>
      </c>
      <c r="O201">
        <v>5</v>
      </c>
      <c r="P201">
        <v>0.32</v>
      </c>
      <c r="Q201" s="96">
        <v>15.6</v>
      </c>
    </row>
    <row r="202" spans="1:17" x14ac:dyDescent="0.25">
      <c r="A202" s="103">
        <v>40939</v>
      </c>
      <c r="B202" s="9">
        <v>1400</v>
      </c>
      <c r="C202" t="s">
        <v>35</v>
      </c>
      <c r="D202">
        <v>19</v>
      </c>
      <c r="G202">
        <v>5.31</v>
      </c>
      <c r="H202">
        <v>129</v>
      </c>
      <c r="I202">
        <v>320</v>
      </c>
      <c r="N202">
        <v>131</v>
      </c>
      <c r="O202">
        <v>2</v>
      </c>
      <c r="P202">
        <v>0.32</v>
      </c>
      <c r="Q202" s="96">
        <v>6.3</v>
      </c>
    </row>
    <row r="203" spans="1:17" x14ac:dyDescent="0.25">
      <c r="A203" s="103">
        <v>40939</v>
      </c>
      <c r="B203" s="9">
        <v>1500</v>
      </c>
      <c r="C203" t="s">
        <v>35</v>
      </c>
      <c r="D203">
        <v>20</v>
      </c>
      <c r="G203">
        <v>3.75</v>
      </c>
      <c r="H203">
        <v>127</v>
      </c>
      <c r="I203">
        <v>320</v>
      </c>
      <c r="N203">
        <v>128</v>
      </c>
      <c r="O203">
        <v>1</v>
      </c>
      <c r="P203">
        <v>0.32</v>
      </c>
      <c r="Q203" s="96">
        <v>3.1</v>
      </c>
    </row>
    <row r="204" spans="1:17" x14ac:dyDescent="0.25">
      <c r="A204" s="103">
        <v>40939</v>
      </c>
      <c r="B204" s="9">
        <v>1600</v>
      </c>
      <c r="C204" t="s">
        <v>35</v>
      </c>
      <c r="D204">
        <v>21</v>
      </c>
      <c r="G204">
        <v>27</v>
      </c>
      <c r="H204">
        <v>126</v>
      </c>
      <c r="I204">
        <v>310</v>
      </c>
      <c r="N204">
        <v>128</v>
      </c>
      <c r="O204">
        <v>2</v>
      </c>
      <c r="P204">
        <v>0.31</v>
      </c>
      <c r="Q204" s="96">
        <v>6.5</v>
      </c>
    </row>
    <row r="205" spans="1:17" x14ac:dyDescent="0.25">
      <c r="A205" s="103">
        <v>40939</v>
      </c>
      <c r="B205" s="9">
        <v>1700</v>
      </c>
      <c r="C205" t="s">
        <v>35</v>
      </c>
      <c r="D205">
        <v>22</v>
      </c>
      <c r="G205">
        <v>16.399999999999999</v>
      </c>
      <c r="H205">
        <v>128</v>
      </c>
      <c r="I205">
        <v>300</v>
      </c>
      <c r="N205">
        <v>137</v>
      </c>
      <c r="O205">
        <v>9</v>
      </c>
      <c r="P205">
        <v>0.3</v>
      </c>
      <c r="Q205" s="96">
        <v>30</v>
      </c>
    </row>
    <row r="206" spans="1:17" x14ac:dyDescent="0.25">
      <c r="A206" s="103">
        <v>40939</v>
      </c>
      <c r="B206" s="9">
        <v>1800</v>
      </c>
      <c r="C206" t="s">
        <v>35</v>
      </c>
      <c r="D206">
        <v>23</v>
      </c>
      <c r="G206">
        <v>16.899999999999999</v>
      </c>
      <c r="H206">
        <v>130</v>
      </c>
      <c r="I206">
        <v>300</v>
      </c>
      <c r="N206">
        <v>134</v>
      </c>
      <c r="O206">
        <v>4</v>
      </c>
      <c r="P206">
        <v>0.3</v>
      </c>
      <c r="Q206" s="96">
        <v>13.3</v>
      </c>
    </row>
    <row r="207" spans="1:17" x14ac:dyDescent="0.25">
      <c r="A207" s="103">
        <v>40939</v>
      </c>
      <c r="B207" s="9">
        <v>1900</v>
      </c>
      <c r="C207" t="s">
        <v>35</v>
      </c>
      <c r="D207">
        <v>24</v>
      </c>
      <c r="G207">
        <v>14.1</v>
      </c>
      <c r="H207">
        <v>128</v>
      </c>
      <c r="I207">
        <v>300</v>
      </c>
      <c r="N207">
        <v>133</v>
      </c>
      <c r="O207">
        <v>5</v>
      </c>
      <c r="P207">
        <v>0.3</v>
      </c>
      <c r="Q207" s="96">
        <v>16.7</v>
      </c>
    </row>
    <row r="208" spans="1:17" x14ac:dyDescent="0.25">
      <c r="A208" s="103">
        <v>40940</v>
      </c>
      <c r="B208" s="9">
        <v>1220</v>
      </c>
      <c r="C208" t="s">
        <v>18</v>
      </c>
      <c r="D208">
        <v>1</v>
      </c>
      <c r="E208" s="6">
        <v>40940</v>
      </c>
      <c r="G208">
        <v>25.4</v>
      </c>
      <c r="H208">
        <v>125</v>
      </c>
      <c r="I208">
        <v>520</v>
      </c>
      <c r="N208">
        <v>138</v>
      </c>
      <c r="O208">
        <v>13</v>
      </c>
      <c r="P208">
        <v>0.52</v>
      </c>
      <c r="Q208" s="96">
        <v>25</v>
      </c>
    </row>
    <row r="209" spans="1:17" x14ac:dyDescent="0.25">
      <c r="A209" s="103">
        <v>40940</v>
      </c>
      <c r="B209" s="9">
        <v>1246</v>
      </c>
      <c r="C209" t="s">
        <v>18</v>
      </c>
      <c r="D209">
        <v>2</v>
      </c>
      <c r="E209" s="6">
        <v>40940</v>
      </c>
      <c r="G209">
        <v>21.4</v>
      </c>
      <c r="H209">
        <v>126</v>
      </c>
      <c r="I209">
        <v>520</v>
      </c>
      <c r="N209">
        <v>136</v>
      </c>
      <c r="O209">
        <v>10</v>
      </c>
      <c r="P209">
        <v>0.52</v>
      </c>
      <c r="Q209" s="96">
        <v>19.2</v>
      </c>
    </row>
    <row r="210" spans="1:17" x14ac:dyDescent="0.25">
      <c r="A210" s="103">
        <v>40940</v>
      </c>
      <c r="B210" s="9">
        <v>1300</v>
      </c>
      <c r="C210" t="s">
        <v>21</v>
      </c>
      <c r="E210" s="6">
        <v>40940</v>
      </c>
      <c r="G210">
        <v>644</v>
      </c>
      <c r="H210">
        <v>127</v>
      </c>
      <c r="I210">
        <v>100</v>
      </c>
      <c r="N210">
        <v>167</v>
      </c>
      <c r="O210">
        <v>40</v>
      </c>
      <c r="P210">
        <v>0.1</v>
      </c>
      <c r="Q210" s="96">
        <v>400</v>
      </c>
    </row>
    <row r="211" spans="1:17" x14ac:dyDescent="0.25">
      <c r="A211" s="103">
        <v>40941</v>
      </c>
      <c r="B211" s="9">
        <v>1339</v>
      </c>
      <c r="C211" t="s">
        <v>18</v>
      </c>
      <c r="D211">
        <v>1</v>
      </c>
      <c r="E211" s="6">
        <v>40941</v>
      </c>
      <c r="G211">
        <v>17.5</v>
      </c>
      <c r="H211">
        <v>126</v>
      </c>
      <c r="I211">
        <v>520</v>
      </c>
      <c r="N211">
        <v>137</v>
      </c>
      <c r="O211">
        <v>11</v>
      </c>
      <c r="P211">
        <v>0.52</v>
      </c>
      <c r="Q211" s="96">
        <v>21.2</v>
      </c>
    </row>
    <row r="212" spans="1:17" x14ac:dyDescent="0.25">
      <c r="A212" s="103">
        <v>40942</v>
      </c>
      <c r="B212" s="9">
        <v>809</v>
      </c>
      <c r="C212" t="s">
        <v>18</v>
      </c>
      <c r="D212">
        <v>1</v>
      </c>
      <c r="E212" s="6">
        <v>40945</v>
      </c>
      <c r="G212">
        <v>4.09</v>
      </c>
      <c r="H212">
        <v>128</v>
      </c>
      <c r="I212">
        <v>500</v>
      </c>
      <c r="N212">
        <v>135</v>
      </c>
      <c r="O212">
        <v>7</v>
      </c>
      <c r="P212">
        <v>0.5</v>
      </c>
      <c r="Q212" s="96">
        <v>14</v>
      </c>
    </row>
    <row r="213" spans="1:17" x14ac:dyDescent="0.25">
      <c r="A213" s="103">
        <v>40942</v>
      </c>
      <c r="B213" s="9">
        <v>815</v>
      </c>
      <c r="C213" t="s">
        <v>72</v>
      </c>
      <c r="D213">
        <v>2</v>
      </c>
      <c r="E213" s="6">
        <v>40945</v>
      </c>
      <c r="G213">
        <v>6.6</v>
      </c>
      <c r="H213">
        <v>131</v>
      </c>
      <c r="I213">
        <v>550</v>
      </c>
      <c r="N213">
        <v>130</v>
      </c>
      <c r="O213">
        <v>-1</v>
      </c>
      <c r="P213">
        <v>0.55000000000000004</v>
      </c>
      <c r="Q213" s="96">
        <v>-1.8</v>
      </c>
    </row>
    <row r="214" spans="1:17" x14ac:dyDescent="0.25">
      <c r="A214" s="103">
        <v>40942</v>
      </c>
      <c r="B214" s="9">
        <v>817</v>
      </c>
      <c r="C214" t="s">
        <v>56</v>
      </c>
      <c r="D214">
        <v>3</v>
      </c>
      <c r="E214" s="6">
        <v>40945</v>
      </c>
      <c r="G214">
        <v>22.1</v>
      </c>
      <c r="H214">
        <v>128</v>
      </c>
      <c r="I214">
        <v>425</v>
      </c>
      <c r="N214">
        <v>182</v>
      </c>
      <c r="O214">
        <v>54</v>
      </c>
      <c r="P214">
        <v>0.42499999999999999</v>
      </c>
      <c r="Q214" s="96">
        <v>127.1</v>
      </c>
    </row>
    <row r="215" spans="1:17" x14ac:dyDescent="0.25">
      <c r="A215" s="103">
        <v>40942</v>
      </c>
      <c r="B215" s="9">
        <v>822</v>
      </c>
      <c r="C215" t="s">
        <v>21</v>
      </c>
      <c r="D215">
        <v>4</v>
      </c>
      <c r="E215" s="6">
        <v>40945</v>
      </c>
      <c r="H215">
        <v>132</v>
      </c>
      <c r="I215">
        <v>150</v>
      </c>
      <c r="N215">
        <v>386</v>
      </c>
      <c r="O215">
        <v>254</v>
      </c>
      <c r="P215">
        <v>0.15</v>
      </c>
      <c r="Q215" s="96">
        <v>1693.3</v>
      </c>
    </row>
    <row r="216" spans="1:17" x14ac:dyDescent="0.25">
      <c r="A216" s="103">
        <v>40942</v>
      </c>
      <c r="B216" s="9">
        <v>829</v>
      </c>
      <c r="C216" t="s">
        <v>65</v>
      </c>
      <c r="D216">
        <v>2</v>
      </c>
      <c r="E216" s="6">
        <v>40945</v>
      </c>
      <c r="G216">
        <v>4.37</v>
      </c>
      <c r="H216">
        <v>127</v>
      </c>
      <c r="I216">
        <v>430</v>
      </c>
      <c r="N216">
        <v>129</v>
      </c>
      <c r="O216">
        <v>2</v>
      </c>
      <c r="P216">
        <v>0.43</v>
      </c>
      <c r="Q216" s="96">
        <v>4.7</v>
      </c>
    </row>
    <row r="217" spans="1:17" x14ac:dyDescent="0.25">
      <c r="A217" s="103">
        <v>40942</v>
      </c>
      <c r="B217" s="9">
        <v>842</v>
      </c>
      <c r="C217" t="s">
        <v>18</v>
      </c>
      <c r="D217">
        <v>6</v>
      </c>
      <c r="E217" s="6">
        <v>40945</v>
      </c>
      <c r="G217">
        <v>23.9</v>
      </c>
      <c r="H217">
        <v>123</v>
      </c>
      <c r="I217">
        <v>400</v>
      </c>
      <c r="N217">
        <v>157</v>
      </c>
      <c r="O217">
        <v>34</v>
      </c>
      <c r="P217">
        <v>0.4</v>
      </c>
      <c r="Q217" s="96">
        <v>85</v>
      </c>
    </row>
    <row r="218" spans="1:17" x14ac:dyDescent="0.25">
      <c r="A218" s="103">
        <v>40942</v>
      </c>
      <c r="B218" s="9">
        <v>849</v>
      </c>
      <c r="C218" t="s">
        <v>50</v>
      </c>
      <c r="D218">
        <v>7</v>
      </c>
      <c r="E218" s="6">
        <v>40945</v>
      </c>
      <c r="G218">
        <v>16.2</v>
      </c>
      <c r="H218">
        <v>128</v>
      </c>
      <c r="I218">
        <v>425</v>
      </c>
      <c r="N218">
        <v>139</v>
      </c>
      <c r="O218">
        <v>11</v>
      </c>
      <c r="P218">
        <v>0.42499999999999999</v>
      </c>
      <c r="Q218" s="96">
        <v>25.9</v>
      </c>
    </row>
    <row r="219" spans="1:17" x14ac:dyDescent="0.25">
      <c r="A219" s="103">
        <v>40942</v>
      </c>
      <c r="B219" s="9">
        <v>905</v>
      </c>
      <c r="C219" t="s">
        <v>18</v>
      </c>
      <c r="D219">
        <v>8</v>
      </c>
      <c r="E219" s="6">
        <v>40945</v>
      </c>
      <c r="G219">
        <v>162</v>
      </c>
      <c r="H219">
        <v>128</v>
      </c>
      <c r="I219">
        <v>200</v>
      </c>
      <c r="N219">
        <v>170</v>
      </c>
      <c r="O219">
        <v>42</v>
      </c>
      <c r="P219">
        <v>0.2</v>
      </c>
      <c r="Q219" s="96">
        <v>210</v>
      </c>
    </row>
    <row r="220" spans="1:17" x14ac:dyDescent="0.25">
      <c r="A220" s="103">
        <v>40942</v>
      </c>
      <c r="B220" s="9">
        <v>927</v>
      </c>
      <c r="C220" t="s">
        <v>21</v>
      </c>
      <c r="D220">
        <v>8</v>
      </c>
      <c r="E220" s="6">
        <v>40945</v>
      </c>
      <c r="G220">
        <v>33.200000000000003</v>
      </c>
      <c r="H220">
        <v>129</v>
      </c>
      <c r="I220">
        <v>150</v>
      </c>
      <c r="N220">
        <v>140</v>
      </c>
      <c r="O220">
        <v>11</v>
      </c>
      <c r="P220">
        <v>0.15</v>
      </c>
      <c r="Q220" s="96">
        <v>73.3</v>
      </c>
    </row>
    <row r="221" spans="1:17" x14ac:dyDescent="0.25">
      <c r="A221" s="103">
        <v>40942</v>
      </c>
      <c r="B221" s="9">
        <v>940</v>
      </c>
      <c r="C221" t="s">
        <v>18</v>
      </c>
      <c r="D221">
        <v>9</v>
      </c>
      <c r="E221" s="6">
        <v>40945</v>
      </c>
      <c r="G221">
        <v>17.600000000000001</v>
      </c>
      <c r="H221">
        <v>127</v>
      </c>
      <c r="I221">
        <v>450</v>
      </c>
      <c r="N221">
        <v>149</v>
      </c>
      <c r="O221">
        <v>22</v>
      </c>
      <c r="P221">
        <v>0.45</v>
      </c>
      <c r="Q221" s="96">
        <v>48.9</v>
      </c>
    </row>
    <row r="222" spans="1:17" x14ac:dyDescent="0.25">
      <c r="A222" s="103">
        <v>40942</v>
      </c>
      <c r="B222" s="9">
        <v>958</v>
      </c>
      <c r="C222" t="s">
        <v>18</v>
      </c>
      <c r="D222">
        <v>10</v>
      </c>
      <c r="E222" s="6">
        <v>40945</v>
      </c>
      <c r="G222">
        <v>58.9</v>
      </c>
      <c r="H222">
        <v>126</v>
      </c>
      <c r="I222">
        <v>300</v>
      </c>
      <c r="N222">
        <v>164</v>
      </c>
      <c r="O222">
        <v>38</v>
      </c>
      <c r="P222">
        <v>0.3</v>
      </c>
      <c r="Q222" s="96">
        <v>126.7</v>
      </c>
    </row>
    <row r="223" spans="1:17" x14ac:dyDescent="0.25">
      <c r="A223" s="103">
        <v>40942</v>
      </c>
      <c r="B223" s="9">
        <v>1018</v>
      </c>
      <c r="C223" t="s">
        <v>18</v>
      </c>
      <c r="D223">
        <v>11</v>
      </c>
      <c r="E223" s="6">
        <v>40945</v>
      </c>
      <c r="G223">
        <v>15.3</v>
      </c>
      <c r="H223">
        <v>128</v>
      </c>
      <c r="I223">
        <v>450</v>
      </c>
      <c r="N223">
        <v>154</v>
      </c>
      <c r="O223">
        <v>26</v>
      </c>
      <c r="P223">
        <v>0.45</v>
      </c>
      <c r="Q223" s="96">
        <v>57.8</v>
      </c>
    </row>
    <row r="224" spans="1:17" x14ac:dyDescent="0.25">
      <c r="A224" s="103">
        <v>40942</v>
      </c>
      <c r="B224" s="9">
        <v>1040</v>
      </c>
      <c r="C224" t="s">
        <v>18</v>
      </c>
      <c r="D224">
        <v>12</v>
      </c>
      <c r="E224" s="6">
        <v>40945</v>
      </c>
      <c r="G224">
        <v>28.1</v>
      </c>
      <c r="H224">
        <v>122</v>
      </c>
      <c r="I224">
        <v>450</v>
      </c>
      <c r="N224">
        <v>150</v>
      </c>
      <c r="O224">
        <v>28</v>
      </c>
      <c r="P224">
        <v>0.45</v>
      </c>
      <c r="Q224" s="96">
        <v>62.2</v>
      </c>
    </row>
    <row r="225" spans="1:17" x14ac:dyDescent="0.25">
      <c r="A225" s="103">
        <v>40942</v>
      </c>
      <c r="B225" s="9">
        <v>1055</v>
      </c>
      <c r="C225" t="s">
        <v>18</v>
      </c>
      <c r="D225">
        <v>13</v>
      </c>
      <c r="E225" s="6">
        <v>40945</v>
      </c>
      <c r="G225">
        <v>24</v>
      </c>
      <c r="H225">
        <v>125</v>
      </c>
      <c r="I225">
        <v>145</v>
      </c>
      <c r="N225">
        <v>134</v>
      </c>
      <c r="O225">
        <v>9</v>
      </c>
      <c r="P225">
        <v>0.14499999999999999</v>
      </c>
      <c r="Q225" s="96">
        <v>62.1</v>
      </c>
    </row>
    <row r="226" spans="1:17" x14ac:dyDescent="0.25">
      <c r="A226" s="103">
        <v>40942</v>
      </c>
      <c r="B226" s="9">
        <v>1110</v>
      </c>
      <c r="C226" t="s">
        <v>18</v>
      </c>
      <c r="D226">
        <v>14</v>
      </c>
      <c r="E226" s="6">
        <v>40945</v>
      </c>
      <c r="G226">
        <v>31.9</v>
      </c>
      <c r="H226">
        <v>128</v>
      </c>
      <c r="I226">
        <v>400</v>
      </c>
      <c r="N226">
        <v>144</v>
      </c>
      <c r="O226">
        <v>16</v>
      </c>
      <c r="P226">
        <v>0.4</v>
      </c>
      <c r="Q226" s="96">
        <v>40</v>
      </c>
    </row>
    <row r="227" spans="1:17" x14ac:dyDescent="0.25">
      <c r="A227" s="103">
        <v>40942</v>
      </c>
      <c r="B227" s="9">
        <v>1130</v>
      </c>
      <c r="C227" t="s">
        <v>18</v>
      </c>
      <c r="D227">
        <v>15</v>
      </c>
      <c r="E227" s="6">
        <v>40945</v>
      </c>
      <c r="G227">
        <v>16.600000000000001</v>
      </c>
      <c r="H227">
        <v>131</v>
      </c>
      <c r="I227">
        <v>490</v>
      </c>
      <c r="N227">
        <v>145</v>
      </c>
      <c r="O227">
        <v>14</v>
      </c>
      <c r="P227">
        <v>0.49</v>
      </c>
      <c r="Q227" s="96">
        <v>28.6</v>
      </c>
    </row>
    <row r="228" spans="1:17" x14ac:dyDescent="0.25">
      <c r="A228" s="103">
        <v>40942</v>
      </c>
      <c r="B228" s="9">
        <v>1239</v>
      </c>
      <c r="C228" t="s">
        <v>35</v>
      </c>
      <c r="D228">
        <v>11</v>
      </c>
      <c r="G228">
        <v>28.8</v>
      </c>
      <c r="H228">
        <v>125</v>
      </c>
      <c r="I228">
        <v>250</v>
      </c>
      <c r="N228">
        <v>139</v>
      </c>
      <c r="O228">
        <v>14</v>
      </c>
      <c r="P228">
        <v>0.25</v>
      </c>
      <c r="Q228" s="96">
        <v>56</v>
      </c>
    </row>
    <row r="229" spans="1:17" x14ac:dyDescent="0.25">
      <c r="A229" s="103">
        <v>40942</v>
      </c>
      <c r="B229" s="9">
        <v>1309</v>
      </c>
      <c r="C229" t="s">
        <v>35</v>
      </c>
      <c r="D229">
        <v>12</v>
      </c>
      <c r="G229">
        <v>28.5</v>
      </c>
      <c r="H229">
        <v>127</v>
      </c>
      <c r="I229">
        <v>250</v>
      </c>
      <c r="N229">
        <v>147</v>
      </c>
      <c r="O229">
        <v>20</v>
      </c>
      <c r="P229">
        <v>0.25</v>
      </c>
      <c r="Q229" s="96">
        <v>80</v>
      </c>
    </row>
    <row r="230" spans="1:17" x14ac:dyDescent="0.25">
      <c r="A230" s="103">
        <v>40942</v>
      </c>
      <c r="B230" s="9">
        <v>1339</v>
      </c>
      <c r="C230" t="s">
        <v>35</v>
      </c>
      <c r="D230">
        <v>13</v>
      </c>
      <c r="G230">
        <v>47.2</v>
      </c>
      <c r="H230">
        <v>130</v>
      </c>
      <c r="I230">
        <v>250</v>
      </c>
      <c r="N230">
        <v>149</v>
      </c>
      <c r="O230">
        <v>19</v>
      </c>
      <c r="P230">
        <v>0.25</v>
      </c>
      <c r="Q230" s="96">
        <v>76</v>
      </c>
    </row>
    <row r="231" spans="1:17" x14ac:dyDescent="0.25">
      <c r="A231" s="103">
        <v>40942</v>
      </c>
      <c r="B231" s="9">
        <v>1409</v>
      </c>
      <c r="C231" t="s">
        <v>35</v>
      </c>
      <c r="D231">
        <v>14</v>
      </c>
      <c r="G231">
        <v>74.400000000000006</v>
      </c>
      <c r="H231">
        <v>127</v>
      </c>
      <c r="I231">
        <v>250</v>
      </c>
      <c r="N231">
        <v>151</v>
      </c>
      <c r="O231">
        <v>24</v>
      </c>
      <c r="P231">
        <v>0.25</v>
      </c>
      <c r="Q231" s="96">
        <v>96</v>
      </c>
    </row>
    <row r="232" spans="1:17" x14ac:dyDescent="0.25">
      <c r="A232" s="103">
        <v>40942</v>
      </c>
      <c r="B232" s="9">
        <v>1439</v>
      </c>
      <c r="C232" t="s">
        <v>35</v>
      </c>
      <c r="D232">
        <v>15</v>
      </c>
      <c r="G232">
        <v>49.2</v>
      </c>
      <c r="H232">
        <v>128</v>
      </c>
      <c r="I232">
        <v>250</v>
      </c>
      <c r="N232">
        <v>142</v>
      </c>
      <c r="O232">
        <v>14</v>
      </c>
      <c r="P232">
        <v>0.25</v>
      </c>
      <c r="Q232" s="96">
        <v>56</v>
      </c>
    </row>
    <row r="233" spans="1:17" x14ac:dyDescent="0.25">
      <c r="A233" s="103">
        <v>40942</v>
      </c>
      <c r="B233" s="9">
        <v>1509</v>
      </c>
      <c r="C233" t="s">
        <v>35</v>
      </c>
      <c r="D233">
        <v>16</v>
      </c>
      <c r="G233">
        <v>28.3</v>
      </c>
      <c r="H233">
        <v>129</v>
      </c>
      <c r="I233">
        <v>250</v>
      </c>
      <c r="N233">
        <v>133</v>
      </c>
      <c r="O233">
        <v>4</v>
      </c>
      <c r="P233">
        <v>0.25</v>
      </c>
      <c r="Q233" s="96">
        <v>16</v>
      </c>
    </row>
    <row r="234" spans="1:17" x14ac:dyDescent="0.25">
      <c r="A234" s="103">
        <v>40942</v>
      </c>
      <c r="B234" s="9">
        <v>1539</v>
      </c>
      <c r="C234" t="s">
        <v>35</v>
      </c>
      <c r="D234">
        <v>17</v>
      </c>
      <c r="G234">
        <v>14.6</v>
      </c>
      <c r="H234">
        <v>128</v>
      </c>
      <c r="I234">
        <v>260</v>
      </c>
      <c r="N234">
        <v>133</v>
      </c>
      <c r="O234">
        <v>5</v>
      </c>
      <c r="P234">
        <v>0.26</v>
      </c>
      <c r="Q234" s="96">
        <v>19.2</v>
      </c>
    </row>
    <row r="235" spans="1:17" x14ac:dyDescent="0.25">
      <c r="A235" s="103">
        <v>40942</v>
      </c>
      <c r="B235" s="9">
        <v>1609</v>
      </c>
      <c r="C235" t="s">
        <v>35</v>
      </c>
      <c r="D235">
        <v>18</v>
      </c>
      <c r="G235">
        <v>14.4</v>
      </c>
      <c r="H235">
        <v>129</v>
      </c>
      <c r="I235">
        <v>250</v>
      </c>
      <c r="N235">
        <v>133</v>
      </c>
      <c r="O235">
        <v>4</v>
      </c>
      <c r="P235">
        <v>0.25</v>
      </c>
      <c r="Q235" s="96">
        <v>16</v>
      </c>
    </row>
    <row r="236" spans="1:17" x14ac:dyDescent="0.25">
      <c r="A236" s="103">
        <v>40942</v>
      </c>
      <c r="B236" s="9">
        <v>1639</v>
      </c>
      <c r="C236" t="s">
        <v>35</v>
      </c>
      <c r="D236">
        <v>19</v>
      </c>
      <c r="G236">
        <v>12.1</v>
      </c>
      <c r="H236">
        <v>128</v>
      </c>
      <c r="I236">
        <v>250</v>
      </c>
      <c r="N236">
        <v>127</v>
      </c>
      <c r="O236">
        <v>-1</v>
      </c>
      <c r="P236">
        <v>0.25</v>
      </c>
      <c r="Q236" s="96">
        <v>-4</v>
      </c>
    </row>
    <row r="237" spans="1:17" x14ac:dyDescent="0.25">
      <c r="A237" s="103">
        <v>40942</v>
      </c>
      <c r="B237" s="9">
        <v>1709</v>
      </c>
      <c r="C237" t="s">
        <v>35</v>
      </c>
      <c r="D237">
        <v>20</v>
      </c>
      <c r="G237">
        <v>21.6</v>
      </c>
      <c r="H237">
        <v>129</v>
      </c>
      <c r="I237">
        <v>250</v>
      </c>
      <c r="N237">
        <v>138</v>
      </c>
      <c r="O237">
        <v>9</v>
      </c>
      <c r="P237">
        <v>0.25</v>
      </c>
      <c r="Q237" s="96">
        <v>36</v>
      </c>
    </row>
    <row r="238" spans="1:17" x14ac:dyDescent="0.25">
      <c r="A238" s="103">
        <v>40942</v>
      </c>
      <c r="B238" s="9">
        <v>1739</v>
      </c>
      <c r="C238" t="s">
        <v>35</v>
      </c>
      <c r="D238">
        <v>21</v>
      </c>
      <c r="G238">
        <v>9.61</v>
      </c>
      <c r="H238">
        <v>126</v>
      </c>
      <c r="I238">
        <v>290</v>
      </c>
      <c r="N238">
        <v>131</v>
      </c>
      <c r="O238">
        <v>5</v>
      </c>
      <c r="P238">
        <v>0.28999999999999998</v>
      </c>
      <c r="Q238" s="96">
        <v>17.2</v>
      </c>
    </row>
    <row r="239" spans="1:17" x14ac:dyDescent="0.25">
      <c r="A239" s="103">
        <v>40942</v>
      </c>
      <c r="B239" s="9">
        <v>1809</v>
      </c>
      <c r="C239" t="s">
        <v>35</v>
      </c>
      <c r="D239">
        <v>22</v>
      </c>
      <c r="G239">
        <v>42.9</v>
      </c>
      <c r="H239">
        <v>128</v>
      </c>
      <c r="I239">
        <v>250</v>
      </c>
      <c r="N239">
        <v>143</v>
      </c>
      <c r="O239">
        <v>15</v>
      </c>
      <c r="P239">
        <v>0.25</v>
      </c>
      <c r="Q239" s="96">
        <v>60</v>
      </c>
    </row>
    <row r="240" spans="1:17" x14ac:dyDescent="0.25">
      <c r="A240" s="103">
        <v>40942</v>
      </c>
      <c r="B240" s="9">
        <v>1839</v>
      </c>
      <c r="C240" t="s">
        <v>35</v>
      </c>
      <c r="D240">
        <v>23</v>
      </c>
      <c r="G240">
        <v>19.7</v>
      </c>
      <c r="H240">
        <v>129</v>
      </c>
      <c r="I240">
        <v>250</v>
      </c>
      <c r="N240">
        <v>134</v>
      </c>
      <c r="O240">
        <v>5</v>
      </c>
      <c r="P240">
        <v>0.25</v>
      </c>
      <c r="Q240" s="96">
        <v>20</v>
      </c>
    </row>
    <row r="241" spans="1:17" x14ac:dyDescent="0.25">
      <c r="A241" s="103">
        <v>40942</v>
      </c>
      <c r="B241" s="9">
        <v>1909</v>
      </c>
      <c r="C241" t="s">
        <v>35</v>
      </c>
      <c r="D241">
        <v>24</v>
      </c>
      <c r="G241">
        <v>14.2</v>
      </c>
      <c r="H241">
        <v>130</v>
      </c>
      <c r="I241">
        <v>250</v>
      </c>
      <c r="N241">
        <v>135</v>
      </c>
      <c r="O241">
        <v>5</v>
      </c>
      <c r="P241">
        <v>0.25</v>
      </c>
      <c r="Q241" s="96">
        <v>20</v>
      </c>
    </row>
    <row r="242" spans="1:17" x14ac:dyDescent="0.25">
      <c r="A242" s="103">
        <v>40945</v>
      </c>
      <c r="B242" s="9">
        <v>1059</v>
      </c>
      <c r="C242" t="s">
        <v>56</v>
      </c>
      <c r="D242">
        <v>2</v>
      </c>
      <c r="E242" s="6">
        <v>40945</v>
      </c>
      <c r="H242">
        <v>130</v>
      </c>
      <c r="I242">
        <v>150</v>
      </c>
      <c r="N242">
        <v>149</v>
      </c>
      <c r="O242">
        <v>19</v>
      </c>
      <c r="P242">
        <v>0.15</v>
      </c>
      <c r="Q242" s="96">
        <v>126.7</v>
      </c>
    </row>
    <row r="243" spans="1:17" x14ac:dyDescent="0.25">
      <c r="A243" s="103">
        <v>40945</v>
      </c>
      <c r="B243" s="9">
        <v>1104</v>
      </c>
      <c r="C243" t="s">
        <v>18</v>
      </c>
      <c r="D243">
        <v>3</v>
      </c>
      <c r="E243" s="6">
        <v>40945</v>
      </c>
      <c r="G243">
        <v>84.2</v>
      </c>
      <c r="H243">
        <v>123</v>
      </c>
      <c r="I243">
        <v>300</v>
      </c>
      <c r="N243">
        <v>151</v>
      </c>
      <c r="O243">
        <v>28</v>
      </c>
      <c r="P243">
        <v>0.3</v>
      </c>
      <c r="Q243" s="96">
        <v>93.3</v>
      </c>
    </row>
    <row r="244" spans="1:17" x14ac:dyDescent="0.25">
      <c r="A244" s="103">
        <v>40945</v>
      </c>
      <c r="B244" s="9">
        <v>1110</v>
      </c>
      <c r="C244" t="s">
        <v>94</v>
      </c>
      <c r="D244">
        <v>8</v>
      </c>
      <c r="E244" s="6">
        <v>40945</v>
      </c>
      <c r="G244">
        <v>60</v>
      </c>
      <c r="H244">
        <v>130</v>
      </c>
      <c r="I244">
        <v>300</v>
      </c>
      <c r="N244">
        <v>150</v>
      </c>
      <c r="O244">
        <v>20</v>
      </c>
      <c r="P244">
        <v>0.3</v>
      </c>
      <c r="Q244" s="96">
        <v>66.7</v>
      </c>
    </row>
    <row r="245" spans="1:17" x14ac:dyDescent="0.25">
      <c r="A245" s="103">
        <v>40945</v>
      </c>
      <c r="B245" s="9">
        <v>1116</v>
      </c>
      <c r="C245" t="s">
        <v>18</v>
      </c>
      <c r="D245">
        <v>5</v>
      </c>
      <c r="E245" s="6">
        <v>40945</v>
      </c>
      <c r="G245">
        <v>136</v>
      </c>
      <c r="H245">
        <v>129</v>
      </c>
      <c r="I245">
        <v>150</v>
      </c>
      <c r="N245">
        <v>151</v>
      </c>
      <c r="O245">
        <v>22</v>
      </c>
      <c r="P245">
        <v>0.15</v>
      </c>
      <c r="Q245" s="96">
        <v>146.69999999999999</v>
      </c>
    </row>
    <row r="246" spans="1:17" x14ac:dyDescent="0.25">
      <c r="A246" s="103">
        <v>40945</v>
      </c>
      <c r="B246" s="9">
        <v>1121</v>
      </c>
      <c r="C246" t="s">
        <v>72</v>
      </c>
      <c r="D246">
        <v>6</v>
      </c>
      <c r="G246">
        <v>45.4</v>
      </c>
      <c r="H246">
        <v>129</v>
      </c>
      <c r="I246">
        <v>510</v>
      </c>
      <c r="N246">
        <v>155</v>
      </c>
      <c r="O246">
        <v>26</v>
      </c>
      <c r="P246">
        <v>0.51</v>
      </c>
      <c r="Q246" s="96">
        <v>51</v>
      </c>
    </row>
    <row r="247" spans="1:17" x14ac:dyDescent="0.25">
      <c r="A247" s="103">
        <v>40945</v>
      </c>
      <c r="B247" s="9">
        <v>1126</v>
      </c>
      <c r="C247" t="s">
        <v>18</v>
      </c>
      <c r="D247" t="s">
        <v>36</v>
      </c>
      <c r="G247">
        <v>933</v>
      </c>
      <c r="H247">
        <v>127</v>
      </c>
      <c r="I247">
        <v>100</v>
      </c>
      <c r="N247">
        <v>206</v>
      </c>
      <c r="O247">
        <v>79</v>
      </c>
      <c r="P247">
        <v>0.1</v>
      </c>
      <c r="Q247" s="96">
        <v>790</v>
      </c>
    </row>
    <row r="248" spans="1:17" x14ac:dyDescent="0.25">
      <c r="A248" s="103">
        <v>40945</v>
      </c>
      <c r="B248" s="9">
        <v>1143</v>
      </c>
      <c r="C248" t="s">
        <v>18</v>
      </c>
      <c r="D248" t="s">
        <v>36</v>
      </c>
      <c r="G248">
        <v>290</v>
      </c>
      <c r="H248">
        <v>130</v>
      </c>
      <c r="I248">
        <v>150</v>
      </c>
      <c r="N248">
        <v>172</v>
      </c>
      <c r="O248">
        <v>42</v>
      </c>
      <c r="P248">
        <v>0.15</v>
      </c>
      <c r="Q248" s="96">
        <v>280</v>
      </c>
    </row>
    <row r="249" spans="1:17" x14ac:dyDescent="0.25">
      <c r="A249" s="103">
        <v>40945</v>
      </c>
      <c r="B249" s="9">
        <v>1150</v>
      </c>
      <c r="C249" t="s">
        <v>21</v>
      </c>
      <c r="D249" t="s">
        <v>36</v>
      </c>
      <c r="E249" s="6">
        <v>40945</v>
      </c>
      <c r="G249">
        <v>142</v>
      </c>
      <c r="H249">
        <v>129</v>
      </c>
      <c r="I249">
        <v>150</v>
      </c>
      <c r="N249">
        <v>160</v>
      </c>
      <c r="O249">
        <v>31</v>
      </c>
      <c r="P249">
        <v>0.15</v>
      </c>
      <c r="Q249" s="96">
        <v>206.7</v>
      </c>
    </row>
    <row r="250" spans="1:17" x14ac:dyDescent="0.25">
      <c r="A250" s="103">
        <v>40945</v>
      </c>
      <c r="B250" s="9">
        <v>1240</v>
      </c>
      <c r="C250" t="s">
        <v>18</v>
      </c>
      <c r="D250" t="s">
        <v>36</v>
      </c>
      <c r="E250" s="6">
        <v>40945</v>
      </c>
      <c r="G250">
        <v>33.799999999999997</v>
      </c>
      <c r="H250">
        <v>131</v>
      </c>
      <c r="I250">
        <v>570</v>
      </c>
      <c r="N250">
        <v>153</v>
      </c>
      <c r="O250">
        <v>22</v>
      </c>
      <c r="P250">
        <v>0.56999999999999995</v>
      </c>
      <c r="Q250" s="96">
        <v>38.6</v>
      </c>
    </row>
    <row r="251" spans="1:17" x14ac:dyDescent="0.25">
      <c r="A251" s="103">
        <v>40945</v>
      </c>
      <c r="B251" s="9">
        <v>1336</v>
      </c>
      <c r="C251" t="s">
        <v>18</v>
      </c>
      <c r="D251" t="s">
        <v>36</v>
      </c>
      <c r="E251" s="6">
        <v>40945</v>
      </c>
      <c r="G251">
        <v>23</v>
      </c>
      <c r="H251">
        <v>129</v>
      </c>
      <c r="I251">
        <v>550</v>
      </c>
      <c r="N251">
        <v>145</v>
      </c>
      <c r="O251">
        <v>16</v>
      </c>
      <c r="P251">
        <v>0.55000000000000004</v>
      </c>
      <c r="Q251" s="96">
        <v>29.1</v>
      </c>
    </row>
    <row r="252" spans="1:17" x14ac:dyDescent="0.25">
      <c r="A252" s="103">
        <v>40945</v>
      </c>
      <c r="B252" s="9">
        <v>1533</v>
      </c>
      <c r="C252" t="s">
        <v>18</v>
      </c>
      <c r="D252" t="s">
        <v>36</v>
      </c>
      <c r="G252">
        <v>20.399999999999999</v>
      </c>
      <c r="H252">
        <v>129</v>
      </c>
      <c r="I252">
        <v>300</v>
      </c>
      <c r="N252">
        <v>136</v>
      </c>
      <c r="O252">
        <v>7</v>
      </c>
      <c r="P252">
        <v>0.3</v>
      </c>
      <c r="Q252" s="96">
        <v>23.3</v>
      </c>
    </row>
    <row r="253" spans="1:17" x14ac:dyDescent="0.25">
      <c r="A253" s="103">
        <v>40945</v>
      </c>
      <c r="B253" s="9">
        <v>1536</v>
      </c>
      <c r="C253" t="s">
        <v>94</v>
      </c>
      <c r="D253" t="s">
        <v>36</v>
      </c>
      <c r="G253">
        <v>52.2</v>
      </c>
      <c r="H253">
        <v>132</v>
      </c>
      <c r="I253">
        <v>300</v>
      </c>
      <c r="N253">
        <v>158</v>
      </c>
      <c r="O253">
        <v>26</v>
      </c>
      <c r="P253">
        <v>0.3</v>
      </c>
      <c r="Q253" s="96">
        <v>86.7</v>
      </c>
    </row>
    <row r="254" spans="1:17" x14ac:dyDescent="0.25">
      <c r="A254" s="103">
        <v>40945</v>
      </c>
      <c r="B254" s="9">
        <v>1541</v>
      </c>
      <c r="C254" t="s">
        <v>72</v>
      </c>
      <c r="D254" t="s">
        <v>36</v>
      </c>
      <c r="G254">
        <v>22.3</v>
      </c>
      <c r="H254">
        <v>127</v>
      </c>
      <c r="I254">
        <v>500</v>
      </c>
      <c r="N254">
        <v>135</v>
      </c>
      <c r="O254">
        <v>8</v>
      </c>
      <c r="P254">
        <v>0.5</v>
      </c>
      <c r="Q254" s="96">
        <v>16</v>
      </c>
    </row>
    <row r="255" spans="1:17" x14ac:dyDescent="0.25">
      <c r="A255" s="103">
        <v>40945</v>
      </c>
      <c r="B255" s="9">
        <v>1544</v>
      </c>
      <c r="C255" t="s">
        <v>21</v>
      </c>
      <c r="D255" t="s">
        <v>36</v>
      </c>
      <c r="G255">
        <v>48</v>
      </c>
      <c r="H255">
        <v>128</v>
      </c>
      <c r="I255">
        <v>100</v>
      </c>
      <c r="N255">
        <v>135</v>
      </c>
      <c r="O255">
        <v>7</v>
      </c>
      <c r="P255">
        <v>0.1</v>
      </c>
      <c r="Q255" s="96">
        <v>70</v>
      </c>
    </row>
    <row r="256" spans="1:17" x14ac:dyDescent="0.25">
      <c r="A256" s="103">
        <v>40945</v>
      </c>
      <c r="B256" s="9">
        <v>1550</v>
      </c>
      <c r="C256" t="s">
        <v>65</v>
      </c>
      <c r="D256" t="s">
        <v>36</v>
      </c>
      <c r="G256">
        <v>17.7</v>
      </c>
      <c r="H256">
        <v>130</v>
      </c>
      <c r="I256">
        <v>300</v>
      </c>
      <c r="N256">
        <v>131</v>
      </c>
      <c r="O256">
        <v>1</v>
      </c>
      <c r="P256">
        <v>0.3</v>
      </c>
      <c r="Q256" s="96">
        <v>3.3</v>
      </c>
    </row>
    <row r="257" spans="1:17" x14ac:dyDescent="0.25">
      <c r="A257" s="103">
        <v>40945</v>
      </c>
      <c r="B257" s="9">
        <v>1555</v>
      </c>
      <c r="C257" t="s">
        <v>93</v>
      </c>
      <c r="D257" t="s">
        <v>36</v>
      </c>
      <c r="G257">
        <v>1007</v>
      </c>
      <c r="H257">
        <v>125</v>
      </c>
      <c r="I257">
        <v>100</v>
      </c>
      <c r="N257">
        <v>211</v>
      </c>
      <c r="O257">
        <v>86</v>
      </c>
      <c r="P257">
        <v>0.1</v>
      </c>
      <c r="Q257" s="96">
        <v>860</v>
      </c>
    </row>
    <row r="258" spans="1:17" x14ac:dyDescent="0.25">
      <c r="A258" s="103">
        <v>40945</v>
      </c>
      <c r="B258" s="9">
        <v>1604</v>
      </c>
      <c r="C258" t="s">
        <v>21</v>
      </c>
      <c r="D258" t="s">
        <v>36</v>
      </c>
      <c r="G258">
        <v>76.2</v>
      </c>
      <c r="H258">
        <v>128</v>
      </c>
      <c r="I258">
        <v>150</v>
      </c>
      <c r="N258">
        <v>150</v>
      </c>
      <c r="O258">
        <v>22</v>
      </c>
      <c r="P258">
        <v>0.15</v>
      </c>
      <c r="Q258" s="96">
        <v>146.69999999999999</v>
      </c>
    </row>
    <row r="259" spans="1:17" x14ac:dyDescent="0.25">
      <c r="A259" s="103">
        <v>40945</v>
      </c>
      <c r="B259" s="9">
        <v>1610</v>
      </c>
      <c r="C259" t="s">
        <v>18</v>
      </c>
      <c r="D259" t="s">
        <v>36</v>
      </c>
      <c r="G259">
        <v>62.5</v>
      </c>
      <c r="H259">
        <v>127</v>
      </c>
      <c r="I259">
        <v>300</v>
      </c>
      <c r="N259">
        <v>147</v>
      </c>
      <c r="O259">
        <v>20</v>
      </c>
      <c r="P259">
        <v>0.3</v>
      </c>
      <c r="Q259" s="96">
        <v>66.7</v>
      </c>
    </row>
    <row r="260" spans="1:17" x14ac:dyDescent="0.25">
      <c r="A260" s="103">
        <v>40945</v>
      </c>
      <c r="B260" s="9">
        <v>1636</v>
      </c>
      <c r="C260" t="s">
        <v>18</v>
      </c>
      <c r="D260" t="s">
        <v>36</v>
      </c>
      <c r="E260" s="6">
        <v>40947</v>
      </c>
      <c r="F260">
        <v>1738</v>
      </c>
      <c r="G260">
        <v>85.2</v>
      </c>
      <c r="H260">
        <v>128</v>
      </c>
      <c r="I260">
        <v>250</v>
      </c>
      <c r="N260">
        <v>184</v>
      </c>
      <c r="O260">
        <v>56</v>
      </c>
      <c r="P260">
        <v>0.25</v>
      </c>
      <c r="Q260" s="96">
        <v>224</v>
      </c>
    </row>
    <row r="261" spans="1:17" x14ac:dyDescent="0.25">
      <c r="A261" s="103">
        <v>40945</v>
      </c>
      <c r="B261" s="9">
        <v>1646</v>
      </c>
      <c r="C261" t="s">
        <v>21</v>
      </c>
      <c r="D261" t="s">
        <v>36</v>
      </c>
      <c r="G261">
        <v>105.9</v>
      </c>
      <c r="H261">
        <v>129</v>
      </c>
      <c r="I261">
        <v>100</v>
      </c>
      <c r="N261">
        <v>157</v>
      </c>
      <c r="O261">
        <v>28</v>
      </c>
      <c r="P261">
        <v>0.1</v>
      </c>
      <c r="Q261" s="96">
        <v>280</v>
      </c>
    </row>
    <row r="262" spans="1:17" x14ac:dyDescent="0.25">
      <c r="A262" s="103">
        <v>40945</v>
      </c>
      <c r="B262" s="9">
        <v>1652</v>
      </c>
      <c r="C262" t="s">
        <v>72</v>
      </c>
      <c r="D262" t="s">
        <v>36</v>
      </c>
      <c r="G262">
        <v>69.400000000000006</v>
      </c>
      <c r="H262">
        <v>130</v>
      </c>
      <c r="I262">
        <v>200</v>
      </c>
      <c r="N262">
        <v>144</v>
      </c>
      <c r="O262">
        <v>14</v>
      </c>
      <c r="P262">
        <v>0.2</v>
      </c>
      <c r="Q262" s="96">
        <v>70</v>
      </c>
    </row>
    <row r="263" spans="1:17" x14ac:dyDescent="0.25">
      <c r="A263" s="103">
        <v>40945</v>
      </c>
      <c r="B263" s="9">
        <v>1658</v>
      </c>
      <c r="C263" t="s">
        <v>18</v>
      </c>
      <c r="D263" t="s">
        <v>36</v>
      </c>
      <c r="F263">
        <v>1753</v>
      </c>
      <c r="G263">
        <v>215</v>
      </c>
      <c r="H263">
        <v>121</v>
      </c>
      <c r="I263">
        <v>150</v>
      </c>
      <c r="N263">
        <v>190</v>
      </c>
      <c r="O263">
        <v>69</v>
      </c>
      <c r="P263">
        <v>0.15</v>
      </c>
      <c r="Q263" s="96">
        <v>460</v>
      </c>
    </row>
    <row r="264" spans="1:17" x14ac:dyDescent="0.25">
      <c r="A264" s="103">
        <v>40945</v>
      </c>
      <c r="B264" s="9">
        <v>1937</v>
      </c>
      <c r="C264" t="s">
        <v>18</v>
      </c>
      <c r="D264" t="s">
        <v>36</v>
      </c>
      <c r="G264">
        <v>11.2</v>
      </c>
      <c r="H264">
        <v>127</v>
      </c>
      <c r="I264">
        <v>500</v>
      </c>
      <c r="N264">
        <v>141</v>
      </c>
      <c r="O264">
        <v>14</v>
      </c>
      <c r="P264">
        <v>0.5</v>
      </c>
      <c r="Q264" s="96">
        <v>28</v>
      </c>
    </row>
    <row r="265" spans="1:17" x14ac:dyDescent="0.25">
      <c r="A265" s="103">
        <v>40946</v>
      </c>
      <c r="B265" s="9">
        <v>1133</v>
      </c>
      <c r="C265" t="s">
        <v>18</v>
      </c>
      <c r="D265">
        <v>1</v>
      </c>
      <c r="G265">
        <v>3.97</v>
      </c>
      <c r="H265">
        <v>125</v>
      </c>
      <c r="I265">
        <v>500</v>
      </c>
      <c r="N265">
        <v>127</v>
      </c>
      <c r="O265">
        <v>2</v>
      </c>
      <c r="P265">
        <v>0.5</v>
      </c>
      <c r="Q265" s="96">
        <v>4</v>
      </c>
    </row>
    <row r="266" spans="1:17" x14ac:dyDescent="0.25">
      <c r="A266" s="103">
        <v>40946</v>
      </c>
      <c r="B266" s="9">
        <v>1228</v>
      </c>
      <c r="C266" t="s">
        <v>18</v>
      </c>
      <c r="D266">
        <v>2</v>
      </c>
      <c r="G266">
        <v>3.79</v>
      </c>
      <c r="H266">
        <v>127</v>
      </c>
      <c r="I266">
        <v>450</v>
      </c>
      <c r="N266">
        <v>131</v>
      </c>
      <c r="O266">
        <v>4</v>
      </c>
      <c r="P266">
        <v>0.45</v>
      </c>
      <c r="Q266" s="96">
        <v>8.9</v>
      </c>
    </row>
    <row r="267" spans="1:17" x14ac:dyDescent="0.25">
      <c r="A267" s="103">
        <v>40946</v>
      </c>
      <c r="B267" s="9">
        <v>1600</v>
      </c>
      <c r="C267" t="s">
        <v>18</v>
      </c>
      <c r="D267" t="s">
        <v>36</v>
      </c>
      <c r="G267">
        <v>3.83</v>
      </c>
      <c r="H267">
        <v>135</v>
      </c>
      <c r="I267">
        <v>500</v>
      </c>
      <c r="N267">
        <v>134</v>
      </c>
      <c r="O267">
        <v>-1</v>
      </c>
      <c r="P267">
        <v>0.5</v>
      </c>
      <c r="Q267" s="96">
        <v>-2</v>
      </c>
    </row>
    <row r="268" spans="1:17" x14ac:dyDescent="0.25">
      <c r="A268" s="103">
        <v>40947</v>
      </c>
      <c r="B268" s="9">
        <v>1615</v>
      </c>
      <c r="C268" t="s">
        <v>65</v>
      </c>
      <c r="D268" t="s">
        <v>36</v>
      </c>
      <c r="G268">
        <v>5.26</v>
      </c>
      <c r="H268">
        <v>134</v>
      </c>
      <c r="I268">
        <v>460</v>
      </c>
      <c r="N268">
        <v>134</v>
      </c>
      <c r="O268">
        <v>0</v>
      </c>
      <c r="P268">
        <v>0.46</v>
      </c>
      <c r="Q268" s="96">
        <v>0</v>
      </c>
    </row>
    <row r="269" spans="1:17" x14ac:dyDescent="0.25">
      <c r="A269" s="103">
        <v>40947</v>
      </c>
      <c r="B269" s="9">
        <v>1704</v>
      </c>
      <c r="C269" t="s">
        <v>18</v>
      </c>
      <c r="D269" t="s">
        <v>36</v>
      </c>
      <c r="G269">
        <v>36</v>
      </c>
      <c r="H269">
        <v>128</v>
      </c>
      <c r="I269">
        <v>500</v>
      </c>
      <c r="N269">
        <v>141</v>
      </c>
      <c r="O269">
        <v>13</v>
      </c>
      <c r="P269">
        <v>0.5</v>
      </c>
      <c r="Q269" s="96">
        <v>26</v>
      </c>
    </row>
    <row r="270" spans="1:17" x14ac:dyDescent="0.25">
      <c r="A270" s="103">
        <v>40948</v>
      </c>
      <c r="B270" s="9">
        <v>1235</v>
      </c>
      <c r="C270" t="s">
        <v>18</v>
      </c>
      <c r="D270">
        <v>1</v>
      </c>
      <c r="G270">
        <v>7.55</v>
      </c>
      <c r="H270">
        <v>127</v>
      </c>
      <c r="I270">
        <v>500</v>
      </c>
      <c r="N270">
        <v>133</v>
      </c>
      <c r="O270">
        <v>6</v>
      </c>
      <c r="P270">
        <v>0.5</v>
      </c>
      <c r="Q270" s="96">
        <v>12</v>
      </c>
    </row>
    <row r="271" spans="1:17" x14ac:dyDescent="0.25">
      <c r="A271" s="103">
        <v>40953</v>
      </c>
      <c r="B271" s="9">
        <v>915</v>
      </c>
      <c r="C271" t="s">
        <v>18</v>
      </c>
      <c r="D271">
        <v>1</v>
      </c>
      <c r="E271" s="6">
        <v>40960</v>
      </c>
      <c r="F271">
        <v>1413</v>
      </c>
      <c r="G271">
        <v>6.9</v>
      </c>
      <c r="H271">
        <v>128</v>
      </c>
      <c r="I271">
        <v>525</v>
      </c>
      <c r="N271">
        <v>134</v>
      </c>
      <c r="O271">
        <v>6</v>
      </c>
      <c r="P271">
        <v>0.52500000000000002</v>
      </c>
      <c r="Q271" s="96">
        <v>11.4</v>
      </c>
    </row>
    <row r="272" spans="1:17" x14ac:dyDescent="0.25">
      <c r="A272" s="103">
        <v>40953</v>
      </c>
      <c r="B272" s="9">
        <v>928</v>
      </c>
      <c r="C272" t="s">
        <v>21</v>
      </c>
      <c r="D272" t="s">
        <v>36</v>
      </c>
      <c r="F272">
        <v>1417</v>
      </c>
      <c r="G272">
        <v>7.21</v>
      </c>
      <c r="H272">
        <v>130</v>
      </c>
      <c r="I272">
        <v>525</v>
      </c>
      <c r="N272">
        <v>133</v>
      </c>
      <c r="O272">
        <v>3</v>
      </c>
      <c r="P272">
        <v>0.52500000000000002</v>
      </c>
      <c r="Q272" s="96">
        <v>5.7</v>
      </c>
    </row>
    <row r="273" spans="1:17" x14ac:dyDescent="0.25">
      <c r="A273" s="103">
        <v>40953</v>
      </c>
      <c r="B273" s="9">
        <v>939</v>
      </c>
      <c r="C273" t="s">
        <v>65</v>
      </c>
      <c r="D273" t="s">
        <v>44</v>
      </c>
      <c r="F273">
        <v>1421</v>
      </c>
      <c r="G273">
        <v>1.18</v>
      </c>
      <c r="H273">
        <v>128</v>
      </c>
      <c r="I273">
        <v>1075</v>
      </c>
      <c r="N273">
        <v>129</v>
      </c>
      <c r="O273">
        <v>1</v>
      </c>
      <c r="P273">
        <v>1.075</v>
      </c>
      <c r="Q273" s="96">
        <v>0.9</v>
      </c>
    </row>
    <row r="274" spans="1:17" x14ac:dyDescent="0.25">
      <c r="A274" s="103">
        <v>40956</v>
      </c>
      <c r="B274" s="9">
        <v>1435</v>
      </c>
      <c r="C274" t="s">
        <v>18</v>
      </c>
      <c r="D274" t="s">
        <v>44</v>
      </c>
      <c r="F274">
        <v>1429</v>
      </c>
      <c r="G274">
        <v>4.08</v>
      </c>
      <c r="H274">
        <v>128</v>
      </c>
      <c r="I274">
        <v>1090</v>
      </c>
      <c r="N274">
        <v>132</v>
      </c>
      <c r="O274">
        <v>4</v>
      </c>
      <c r="P274">
        <v>1.0900000000000001</v>
      </c>
      <c r="Q274" s="96">
        <v>3.7</v>
      </c>
    </row>
    <row r="275" spans="1:17" x14ac:dyDescent="0.25">
      <c r="A275" s="103">
        <v>40956</v>
      </c>
      <c r="B275" s="9">
        <v>1435</v>
      </c>
      <c r="C275" t="s">
        <v>18</v>
      </c>
      <c r="D275" t="s">
        <v>45</v>
      </c>
      <c r="F275">
        <v>1433</v>
      </c>
    </row>
    <row r="276" spans="1:17" x14ac:dyDescent="0.25">
      <c r="A276" s="103">
        <v>40956</v>
      </c>
      <c r="B276" s="9">
        <v>1513</v>
      </c>
      <c r="C276" t="s">
        <v>65</v>
      </c>
      <c r="D276" t="s">
        <v>44</v>
      </c>
      <c r="F276">
        <v>1437</v>
      </c>
      <c r="G276">
        <v>1.8</v>
      </c>
      <c r="H276">
        <v>130</v>
      </c>
      <c r="I276">
        <v>1100</v>
      </c>
      <c r="N276">
        <v>130</v>
      </c>
      <c r="O276">
        <v>0</v>
      </c>
      <c r="P276">
        <v>1.1000000000000001</v>
      </c>
      <c r="Q276" s="96">
        <v>0</v>
      </c>
    </row>
    <row r="277" spans="1:17" x14ac:dyDescent="0.25">
      <c r="A277" s="103">
        <v>40956</v>
      </c>
      <c r="B277" s="9">
        <v>1537</v>
      </c>
      <c r="C277" t="s">
        <v>21</v>
      </c>
      <c r="D277" t="s">
        <v>36</v>
      </c>
      <c r="F277">
        <v>1445</v>
      </c>
      <c r="G277">
        <v>85.3</v>
      </c>
      <c r="H277">
        <v>129</v>
      </c>
      <c r="I277">
        <v>150</v>
      </c>
      <c r="N277">
        <v>138</v>
      </c>
      <c r="O277">
        <v>9</v>
      </c>
      <c r="P277">
        <v>0.15</v>
      </c>
      <c r="Q277" s="96">
        <v>60</v>
      </c>
    </row>
    <row r="278" spans="1:17" x14ac:dyDescent="0.25">
      <c r="A278" s="103">
        <v>40957</v>
      </c>
      <c r="B278" s="9">
        <v>1110</v>
      </c>
      <c r="C278" t="s">
        <v>18</v>
      </c>
      <c r="D278">
        <v>1</v>
      </c>
      <c r="F278">
        <v>1449</v>
      </c>
      <c r="G278">
        <v>0.97</v>
      </c>
      <c r="H278">
        <v>128</v>
      </c>
      <c r="I278">
        <v>525</v>
      </c>
      <c r="N278">
        <v>130</v>
      </c>
      <c r="O278">
        <v>2</v>
      </c>
      <c r="P278">
        <v>0.52500000000000002</v>
      </c>
      <c r="Q278" s="96">
        <v>3.8</v>
      </c>
    </row>
    <row r="279" spans="1:17" x14ac:dyDescent="0.25">
      <c r="A279" s="103">
        <v>40957</v>
      </c>
      <c r="B279" s="9">
        <v>1118</v>
      </c>
      <c r="C279" t="s">
        <v>72</v>
      </c>
      <c r="D279">
        <v>2</v>
      </c>
      <c r="F279">
        <v>1453</v>
      </c>
      <c r="G279">
        <v>1.36</v>
      </c>
      <c r="H279">
        <v>128</v>
      </c>
      <c r="I279">
        <v>575</v>
      </c>
      <c r="N279">
        <v>130</v>
      </c>
      <c r="O279">
        <v>2</v>
      </c>
      <c r="P279">
        <v>0.57499999999999996</v>
      </c>
      <c r="Q279" s="96">
        <v>3.5</v>
      </c>
    </row>
    <row r="280" spans="1:17" x14ac:dyDescent="0.25">
      <c r="A280" s="103">
        <v>40957</v>
      </c>
      <c r="B280" s="9">
        <v>1123</v>
      </c>
      <c r="C280" t="s">
        <v>21</v>
      </c>
      <c r="D280">
        <v>3</v>
      </c>
      <c r="F280">
        <v>1457</v>
      </c>
      <c r="G280">
        <v>1.41</v>
      </c>
      <c r="H280">
        <v>127</v>
      </c>
      <c r="I280">
        <v>550</v>
      </c>
      <c r="N280">
        <v>128</v>
      </c>
      <c r="O280">
        <v>1</v>
      </c>
      <c r="P280">
        <v>0.55000000000000004</v>
      </c>
      <c r="Q280" s="96">
        <v>1.8</v>
      </c>
    </row>
    <row r="281" spans="1:17" x14ac:dyDescent="0.25">
      <c r="A281" s="103">
        <v>40957</v>
      </c>
      <c r="B281" s="9">
        <v>1135</v>
      </c>
      <c r="C281" t="s">
        <v>65</v>
      </c>
      <c r="D281" t="s">
        <v>44</v>
      </c>
      <c r="F281">
        <v>1461</v>
      </c>
      <c r="G281">
        <v>1.2</v>
      </c>
      <c r="H281">
        <v>129</v>
      </c>
      <c r="I281">
        <v>1090</v>
      </c>
      <c r="N281">
        <v>129</v>
      </c>
      <c r="O281">
        <v>0</v>
      </c>
      <c r="P281">
        <v>1.0900000000000001</v>
      </c>
      <c r="Q281" s="96">
        <v>0</v>
      </c>
    </row>
    <row r="282" spans="1:17" x14ac:dyDescent="0.25">
      <c r="A282" s="103">
        <v>40962</v>
      </c>
      <c r="B282" s="9">
        <v>1245</v>
      </c>
      <c r="C282" t="s">
        <v>18</v>
      </c>
      <c r="D282">
        <v>1</v>
      </c>
      <c r="E282" s="6">
        <v>40974</v>
      </c>
      <c r="G282">
        <v>127</v>
      </c>
      <c r="H282">
        <v>127</v>
      </c>
      <c r="I282">
        <v>550</v>
      </c>
      <c r="N282">
        <v>131</v>
      </c>
      <c r="O282">
        <v>4</v>
      </c>
      <c r="P282">
        <v>0.55000000000000004</v>
      </c>
      <c r="Q282" s="96">
        <v>7.3</v>
      </c>
    </row>
    <row r="283" spans="1:17" x14ac:dyDescent="0.25">
      <c r="A283" s="103">
        <v>40962</v>
      </c>
      <c r="B283" s="9">
        <v>1253</v>
      </c>
      <c r="C283" t="s">
        <v>72</v>
      </c>
      <c r="D283">
        <v>2</v>
      </c>
      <c r="E283" s="6">
        <v>40974</v>
      </c>
      <c r="G283">
        <v>129</v>
      </c>
      <c r="H283">
        <v>129</v>
      </c>
      <c r="I283">
        <v>550</v>
      </c>
      <c r="N283">
        <v>133</v>
      </c>
      <c r="O283">
        <v>4</v>
      </c>
      <c r="P283">
        <v>0.55000000000000004</v>
      </c>
      <c r="Q283" s="96">
        <v>7.3</v>
      </c>
    </row>
    <row r="284" spans="1:17" x14ac:dyDescent="0.25">
      <c r="A284" s="103">
        <v>40966</v>
      </c>
      <c r="B284" s="9">
        <v>1330</v>
      </c>
      <c r="C284" t="s">
        <v>18</v>
      </c>
      <c r="D284">
        <v>1</v>
      </c>
      <c r="E284" s="6">
        <v>40974</v>
      </c>
      <c r="G284">
        <v>126</v>
      </c>
      <c r="H284">
        <v>126</v>
      </c>
      <c r="I284">
        <v>575</v>
      </c>
      <c r="N284">
        <v>134</v>
      </c>
      <c r="O284">
        <v>8</v>
      </c>
      <c r="P284">
        <v>0.57499999999999996</v>
      </c>
      <c r="Q284" s="96">
        <v>13.9</v>
      </c>
    </row>
    <row r="285" spans="1:17" x14ac:dyDescent="0.25">
      <c r="A285" s="103">
        <v>40973</v>
      </c>
      <c r="B285" s="9">
        <v>943</v>
      </c>
      <c r="C285" t="s">
        <v>18</v>
      </c>
      <c r="D285">
        <v>1</v>
      </c>
      <c r="E285" s="6">
        <v>40973</v>
      </c>
      <c r="F285">
        <v>1947</v>
      </c>
      <c r="G285">
        <v>3.19</v>
      </c>
      <c r="H285">
        <v>128</v>
      </c>
      <c r="I285">
        <v>510</v>
      </c>
      <c r="K285">
        <v>1950</v>
      </c>
      <c r="L285">
        <v>2115</v>
      </c>
      <c r="N285">
        <v>131</v>
      </c>
      <c r="O285">
        <v>3</v>
      </c>
      <c r="P285">
        <v>0.51</v>
      </c>
      <c r="Q285" s="96">
        <v>5.9</v>
      </c>
    </row>
    <row r="286" spans="1:17" x14ac:dyDescent="0.25">
      <c r="A286" s="103">
        <v>40973</v>
      </c>
      <c r="B286" s="9">
        <v>949</v>
      </c>
      <c r="C286" t="s">
        <v>72</v>
      </c>
      <c r="D286">
        <v>2</v>
      </c>
      <c r="E286" s="6">
        <v>40973</v>
      </c>
      <c r="G286">
        <v>2.31</v>
      </c>
      <c r="H286">
        <v>126</v>
      </c>
      <c r="I286">
        <v>500</v>
      </c>
      <c r="N286">
        <v>129</v>
      </c>
      <c r="O286">
        <v>3</v>
      </c>
      <c r="P286">
        <v>0.5</v>
      </c>
      <c r="Q286" s="96">
        <v>6</v>
      </c>
    </row>
    <row r="287" spans="1:17" x14ac:dyDescent="0.25">
      <c r="A287" s="103">
        <v>40973</v>
      </c>
      <c r="B287" s="9">
        <v>955</v>
      </c>
      <c r="C287" t="s">
        <v>21</v>
      </c>
      <c r="D287">
        <v>3</v>
      </c>
      <c r="E287" s="6">
        <v>40973</v>
      </c>
      <c r="G287">
        <v>26.5</v>
      </c>
      <c r="H287">
        <v>126</v>
      </c>
      <c r="I287">
        <v>550</v>
      </c>
      <c r="N287">
        <v>137</v>
      </c>
      <c r="O287">
        <v>11</v>
      </c>
      <c r="P287">
        <v>0.55000000000000004</v>
      </c>
      <c r="Q287" s="96">
        <v>20</v>
      </c>
    </row>
    <row r="288" spans="1:17" x14ac:dyDescent="0.25">
      <c r="A288" s="103">
        <v>40973</v>
      </c>
      <c r="B288" s="9">
        <v>1003</v>
      </c>
      <c r="C288" t="s">
        <v>65</v>
      </c>
      <c r="D288">
        <v>4</v>
      </c>
      <c r="E288" s="6">
        <v>40973</v>
      </c>
      <c r="G288">
        <v>2.2000000000000002</v>
      </c>
      <c r="H288">
        <v>126</v>
      </c>
      <c r="I288">
        <v>550</v>
      </c>
      <c r="N288">
        <v>128</v>
      </c>
      <c r="O288">
        <v>2</v>
      </c>
      <c r="P288">
        <v>0.55000000000000004</v>
      </c>
      <c r="Q288" s="96">
        <v>3.6</v>
      </c>
    </row>
    <row r="289" spans="1:17" x14ac:dyDescent="0.25">
      <c r="A289" s="103">
        <v>40973</v>
      </c>
      <c r="B289" s="9">
        <v>1014</v>
      </c>
      <c r="C289" t="s">
        <v>21</v>
      </c>
      <c r="D289">
        <v>5</v>
      </c>
      <c r="E289" s="6">
        <v>40973</v>
      </c>
      <c r="G289">
        <v>103.2</v>
      </c>
      <c r="H289">
        <v>126</v>
      </c>
      <c r="I289">
        <v>150</v>
      </c>
      <c r="N289">
        <v>136</v>
      </c>
      <c r="O289">
        <v>10</v>
      </c>
      <c r="P289">
        <v>0.15</v>
      </c>
      <c r="Q289" s="96">
        <v>66.7</v>
      </c>
    </row>
    <row r="290" spans="1:17" x14ac:dyDescent="0.25">
      <c r="A290" s="103">
        <v>40973</v>
      </c>
      <c r="B290" s="9">
        <v>1023</v>
      </c>
      <c r="C290" t="s">
        <v>18</v>
      </c>
      <c r="D290">
        <v>6</v>
      </c>
      <c r="E290" s="6">
        <v>40973</v>
      </c>
      <c r="G290">
        <v>3.01</v>
      </c>
      <c r="H290">
        <v>126</v>
      </c>
      <c r="I290">
        <v>550</v>
      </c>
      <c r="N290">
        <v>127</v>
      </c>
      <c r="O290">
        <v>1</v>
      </c>
      <c r="P290">
        <v>0.55000000000000004</v>
      </c>
      <c r="Q290" s="96">
        <v>1.8</v>
      </c>
    </row>
    <row r="291" spans="1:17" x14ac:dyDescent="0.25">
      <c r="A291" s="103">
        <v>40973</v>
      </c>
      <c r="B291" s="9">
        <v>1346</v>
      </c>
      <c r="C291" t="s">
        <v>18</v>
      </c>
      <c r="D291">
        <v>7</v>
      </c>
      <c r="E291" s="6">
        <v>40973</v>
      </c>
      <c r="G291">
        <v>10.02</v>
      </c>
      <c r="H291">
        <v>132</v>
      </c>
      <c r="I291">
        <v>550</v>
      </c>
      <c r="K291">
        <v>2025</v>
      </c>
      <c r="L291">
        <v>2222</v>
      </c>
      <c r="N291">
        <v>133</v>
      </c>
      <c r="O291">
        <v>1</v>
      </c>
      <c r="P291">
        <v>0.55000000000000004</v>
      </c>
      <c r="Q291" s="96">
        <v>1.8</v>
      </c>
    </row>
    <row r="292" spans="1:17" x14ac:dyDescent="0.25">
      <c r="A292" s="103">
        <v>40973</v>
      </c>
      <c r="B292" s="9">
        <v>1503</v>
      </c>
      <c r="C292" t="s">
        <v>18</v>
      </c>
      <c r="D292">
        <v>8</v>
      </c>
      <c r="E292" s="6">
        <v>40973</v>
      </c>
      <c r="G292">
        <v>255</v>
      </c>
      <c r="H292">
        <v>130</v>
      </c>
      <c r="I292">
        <v>100</v>
      </c>
      <c r="N292">
        <v>166</v>
      </c>
      <c r="O292">
        <v>36</v>
      </c>
      <c r="P292">
        <v>0.1</v>
      </c>
      <c r="Q292" s="96">
        <v>360</v>
      </c>
    </row>
    <row r="293" spans="1:17" x14ac:dyDescent="0.25">
      <c r="A293" s="103">
        <v>40973</v>
      </c>
      <c r="B293" s="9">
        <v>1505</v>
      </c>
      <c r="C293" t="s">
        <v>53</v>
      </c>
      <c r="D293">
        <v>9</v>
      </c>
      <c r="E293" s="6">
        <v>40973</v>
      </c>
      <c r="H293">
        <v>130</v>
      </c>
      <c r="I293">
        <v>50</v>
      </c>
      <c r="N293">
        <v>249</v>
      </c>
      <c r="O293">
        <v>119</v>
      </c>
      <c r="P293">
        <v>0.05</v>
      </c>
      <c r="Q293" s="96">
        <v>2380</v>
      </c>
    </row>
    <row r="294" spans="1:17" x14ac:dyDescent="0.25">
      <c r="A294" s="103">
        <v>40973</v>
      </c>
      <c r="B294" s="9">
        <v>1506</v>
      </c>
      <c r="C294" t="s">
        <v>72</v>
      </c>
      <c r="D294">
        <v>9</v>
      </c>
      <c r="E294" s="6">
        <v>40973</v>
      </c>
      <c r="G294">
        <v>63.2</v>
      </c>
      <c r="H294">
        <v>130</v>
      </c>
      <c r="I294">
        <v>300</v>
      </c>
      <c r="N294">
        <v>146</v>
      </c>
      <c r="O294">
        <v>16</v>
      </c>
      <c r="P294">
        <v>0.3</v>
      </c>
      <c r="Q294" s="96">
        <v>53.3</v>
      </c>
    </row>
    <row r="295" spans="1:17" x14ac:dyDescent="0.25">
      <c r="A295" s="103">
        <v>40973</v>
      </c>
      <c r="B295" s="9">
        <v>1507</v>
      </c>
      <c r="C295" t="s">
        <v>55</v>
      </c>
      <c r="D295">
        <v>10</v>
      </c>
      <c r="E295" s="6">
        <v>40973</v>
      </c>
      <c r="H295">
        <v>133</v>
      </c>
      <c r="I295">
        <v>40</v>
      </c>
      <c r="N295">
        <v>296</v>
      </c>
      <c r="O295">
        <v>163</v>
      </c>
      <c r="P295">
        <v>0.04</v>
      </c>
      <c r="Q295" s="96">
        <v>4075</v>
      </c>
    </row>
    <row r="296" spans="1:17" x14ac:dyDescent="0.25">
      <c r="A296" s="103">
        <v>40973</v>
      </c>
      <c r="B296" s="9">
        <v>1514</v>
      </c>
      <c r="C296" t="s">
        <v>56</v>
      </c>
      <c r="D296">
        <v>11</v>
      </c>
      <c r="E296" s="6">
        <v>40973</v>
      </c>
      <c r="G296">
        <v>216</v>
      </c>
      <c r="H296">
        <v>128</v>
      </c>
      <c r="I296">
        <v>200</v>
      </c>
      <c r="N296">
        <v>183</v>
      </c>
      <c r="O296">
        <v>55</v>
      </c>
      <c r="P296">
        <v>0.2</v>
      </c>
      <c r="Q296" s="96">
        <v>275</v>
      </c>
    </row>
    <row r="297" spans="1:17" x14ac:dyDescent="0.25">
      <c r="A297" s="103">
        <v>40973</v>
      </c>
      <c r="B297" s="9">
        <v>1515</v>
      </c>
      <c r="C297" t="s">
        <v>21</v>
      </c>
      <c r="D297">
        <v>12</v>
      </c>
      <c r="E297" s="6">
        <v>40973</v>
      </c>
      <c r="F297">
        <v>2000</v>
      </c>
      <c r="H297">
        <v>128</v>
      </c>
      <c r="I297">
        <v>50</v>
      </c>
      <c r="K297">
        <v>2050</v>
      </c>
      <c r="L297">
        <v>2222</v>
      </c>
      <c r="N297">
        <v>758</v>
      </c>
      <c r="O297">
        <v>630</v>
      </c>
      <c r="P297">
        <v>0.05</v>
      </c>
      <c r="Q297" s="96">
        <v>12600</v>
      </c>
    </row>
    <row r="298" spans="1:17" x14ac:dyDescent="0.25">
      <c r="A298" s="103">
        <v>40973</v>
      </c>
      <c r="B298" s="9">
        <v>1516</v>
      </c>
      <c r="C298" t="s">
        <v>95</v>
      </c>
      <c r="D298">
        <v>13</v>
      </c>
      <c r="E298" s="6">
        <v>40973</v>
      </c>
      <c r="G298">
        <v>819</v>
      </c>
      <c r="H298">
        <v>128</v>
      </c>
      <c r="I298">
        <v>100</v>
      </c>
      <c r="K298">
        <v>2125</v>
      </c>
      <c r="L298">
        <v>2302</v>
      </c>
      <c r="N298">
        <v>207</v>
      </c>
      <c r="O298">
        <v>79</v>
      </c>
      <c r="P298">
        <v>0.1</v>
      </c>
      <c r="Q298" s="96">
        <v>790</v>
      </c>
    </row>
    <row r="299" spans="1:17" x14ac:dyDescent="0.25">
      <c r="A299" s="103">
        <v>40973</v>
      </c>
      <c r="B299" s="9">
        <v>1520</v>
      </c>
      <c r="C299" t="s">
        <v>96</v>
      </c>
      <c r="D299">
        <v>14</v>
      </c>
      <c r="E299" s="6">
        <v>40973</v>
      </c>
      <c r="H299">
        <v>128</v>
      </c>
      <c r="I299">
        <v>5</v>
      </c>
      <c r="N299">
        <v>183</v>
      </c>
      <c r="O299">
        <v>55</v>
      </c>
      <c r="P299">
        <v>5.0000000000000001E-3</v>
      </c>
      <c r="Q299" s="96">
        <v>11000</v>
      </c>
    </row>
    <row r="300" spans="1:17" x14ac:dyDescent="0.25">
      <c r="A300" s="103">
        <v>40973</v>
      </c>
      <c r="B300" s="9">
        <v>1520</v>
      </c>
      <c r="C300" t="s">
        <v>97</v>
      </c>
      <c r="D300">
        <v>15</v>
      </c>
      <c r="E300" s="6">
        <v>40973</v>
      </c>
      <c r="H300">
        <v>130</v>
      </c>
      <c r="I300">
        <v>5</v>
      </c>
      <c r="N300">
        <v>183</v>
      </c>
      <c r="O300">
        <v>53</v>
      </c>
      <c r="P300">
        <v>5.0000000000000001E-3</v>
      </c>
      <c r="Q300" s="96">
        <v>10600</v>
      </c>
    </row>
    <row r="301" spans="1:17" x14ac:dyDescent="0.25">
      <c r="A301" s="103">
        <v>40973</v>
      </c>
      <c r="B301" s="9">
        <v>1544</v>
      </c>
      <c r="C301" t="s">
        <v>65</v>
      </c>
      <c r="D301">
        <v>16</v>
      </c>
      <c r="E301" s="6">
        <v>40973</v>
      </c>
      <c r="G301">
        <v>6.85</v>
      </c>
      <c r="H301">
        <v>126</v>
      </c>
      <c r="I301">
        <v>540</v>
      </c>
      <c r="N301">
        <v>133</v>
      </c>
      <c r="O301">
        <v>7</v>
      </c>
      <c r="P301">
        <v>0.54</v>
      </c>
      <c r="Q301" s="96">
        <v>13</v>
      </c>
    </row>
    <row r="302" spans="1:17" x14ac:dyDescent="0.25">
      <c r="A302" s="103">
        <v>40973</v>
      </c>
      <c r="B302" s="9">
        <v>1600</v>
      </c>
      <c r="C302" t="s">
        <v>72</v>
      </c>
      <c r="D302">
        <v>17</v>
      </c>
      <c r="E302" s="6">
        <v>40973</v>
      </c>
      <c r="G302">
        <v>15.8</v>
      </c>
      <c r="H302">
        <v>111</v>
      </c>
      <c r="I302">
        <v>550</v>
      </c>
      <c r="N302">
        <v>124</v>
      </c>
      <c r="O302">
        <v>13</v>
      </c>
      <c r="P302">
        <v>0.55000000000000004</v>
      </c>
      <c r="Q302" s="96">
        <v>23.6</v>
      </c>
    </row>
    <row r="303" spans="1:17" x14ac:dyDescent="0.25">
      <c r="A303" s="103">
        <v>40973</v>
      </c>
      <c r="B303" s="9">
        <v>1605</v>
      </c>
      <c r="C303" t="s">
        <v>18</v>
      </c>
      <c r="D303">
        <v>18</v>
      </c>
      <c r="E303" s="6">
        <v>40973</v>
      </c>
      <c r="H303">
        <v>111</v>
      </c>
      <c r="I303">
        <v>10</v>
      </c>
      <c r="N303">
        <v>146</v>
      </c>
      <c r="O303">
        <v>35</v>
      </c>
      <c r="P303">
        <v>0.01</v>
      </c>
      <c r="Q303" s="96">
        <v>3500</v>
      </c>
    </row>
    <row r="304" spans="1:17" x14ac:dyDescent="0.25">
      <c r="A304" s="103">
        <v>40973</v>
      </c>
      <c r="B304" s="9">
        <v>1626</v>
      </c>
      <c r="C304" t="s">
        <v>18</v>
      </c>
      <c r="D304">
        <v>19</v>
      </c>
      <c r="E304" s="6">
        <v>40973</v>
      </c>
      <c r="H304">
        <v>109</v>
      </c>
      <c r="I304">
        <v>15</v>
      </c>
      <c r="N304">
        <v>142</v>
      </c>
      <c r="O304">
        <v>33</v>
      </c>
      <c r="P304">
        <v>1.4999999999999999E-2</v>
      </c>
      <c r="Q304" s="96">
        <v>2200</v>
      </c>
    </row>
    <row r="305" spans="1:17" x14ac:dyDescent="0.25">
      <c r="A305" s="103">
        <v>40973</v>
      </c>
      <c r="B305" s="9">
        <v>1640</v>
      </c>
      <c r="C305" t="s">
        <v>65</v>
      </c>
      <c r="D305">
        <v>20</v>
      </c>
      <c r="E305" s="6">
        <v>40973</v>
      </c>
      <c r="G305">
        <v>5.36</v>
      </c>
      <c r="H305">
        <v>110</v>
      </c>
      <c r="I305">
        <v>540</v>
      </c>
      <c r="N305">
        <v>112</v>
      </c>
      <c r="O305">
        <v>2</v>
      </c>
      <c r="P305">
        <v>0.54</v>
      </c>
      <c r="Q305" s="96">
        <v>3.7</v>
      </c>
    </row>
    <row r="306" spans="1:17" x14ac:dyDescent="0.25">
      <c r="A306" s="103">
        <v>40973</v>
      </c>
      <c r="B306" s="9">
        <v>1649</v>
      </c>
      <c r="C306" t="s">
        <v>21</v>
      </c>
      <c r="D306">
        <v>21</v>
      </c>
      <c r="E306" s="6">
        <v>40973</v>
      </c>
      <c r="G306">
        <v>217</v>
      </c>
      <c r="H306">
        <v>112</v>
      </c>
      <c r="I306">
        <v>150</v>
      </c>
      <c r="K306">
        <v>2222</v>
      </c>
      <c r="L306">
        <v>1254</v>
      </c>
      <c r="N306">
        <v>137</v>
      </c>
      <c r="O306">
        <v>25</v>
      </c>
      <c r="P306">
        <v>0.15</v>
      </c>
      <c r="Q306" s="96">
        <v>166.7</v>
      </c>
    </row>
    <row r="307" spans="1:17" x14ac:dyDescent="0.25">
      <c r="A307" s="103">
        <v>40973</v>
      </c>
      <c r="B307" s="9">
        <v>1656</v>
      </c>
      <c r="C307" t="s">
        <v>18</v>
      </c>
      <c r="D307">
        <v>22</v>
      </c>
      <c r="E307" s="6">
        <v>40973</v>
      </c>
      <c r="H307">
        <v>111</v>
      </c>
      <c r="I307">
        <v>40</v>
      </c>
      <c r="N307">
        <v>142</v>
      </c>
      <c r="O307">
        <v>31</v>
      </c>
      <c r="P307">
        <v>0.04</v>
      </c>
      <c r="Q307" s="96">
        <v>775</v>
      </c>
    </row>
    <row r="308" spans="1:17" x14ac:dyDescent="0.25">
      <c r="A308" s="103">
        <v>40973</v>
      </c>
      <c r="B308" s="9">
        <v>1822</v>
      </c>
      <c r="C308" t="s">
        <v>18</v>
      </c>
      <c r="D308">
        <v>23</v>
      </c>
      <c r="E308" s="6">
        <v>40973</v>
      </c>
      <c r="G308">
        <v>132</v>
      </c>
      <c r="H308">
        <v>110</v>
      </c>
      <c r="I308">
        <v>300</v>
      </c>
      <c r="N308">
        <v>133</v>
      </c>
      <c r="O308">
        <v>23</v>
      </c>
      <c r="P308">
        <v>0.3</v>
      </c>
      <c r="Q308" s="96">
        <v>76.7</v>
      </c>
    </row>
    <row r="309" spans="1:17" x14ac:dyDescent="0.25">
      <c r="A309" s="103">
        <v>40973</v>
      </c>
      <c r="B309" s="9">
        <v>1840</v>
      </c>
      <c r="C309" t="s">
        <v>65</v>
      </c>
      <c r="D309">
        <v>24</v>
      </c>
      <c r="E309" s="6">
        <v>40973</v>
      </c>
      <c r="G309">
        <v>4.97</v>
      </c>
      <c r="H309">
        <v>110</v>
      </c>
      <c r="I309">
        <v>510</v>
      </c>
      <c r="N309">
        <v>112</v>
      </c>
      <c r="O309">
        <v>2</v>
      </c>
      <c r="P309">
        <v>0.51</v>
      </c>
      <c r="Q309" s="96">
        <v>3.9</v>
      </c>
    </row>
    <row r="310" spans="1:17" x14ac:dyDescent="0.25">
      <c r="A310" s="103">
        <v>40973</v>
      </c>
      <c r="B310" s="9">
        <v>1845</v>
      </c>
      <c r="C310" t="s">
        <v>21</v>
      </c>
      <c r="D310">
        <v>25</v>
      </c>
      <c r="E310" s="6">
        <v>40973</v>
      </c>
      <c r="G310">
        <v>38</v>
      </c>
      <c r="H310">
        <v>111</v>
      </c>
      <c r="I310">
        <v>500</v>
      </c>
      <c r="N310">
        <v>139</v>
      </c>
      <c r="O310">
        <v>28</v>
      </c>
      <c r="P310">
        <v>0.5</v>
      </c>
      <c r="Q310" s="96">
        <v>56</v>
      </c>
    </row>
    <row r="311" spans="1:17" x14ac:dyDescent="0.25">
      <c r="A311" s="103">
        <v>40973</v>
      </c>
      <c r="B311" s="9">
        <v>1852</v>
      </c>
      <c r="C311" t="s">
        <v>18</v>
      </c>
      <c r="D311">
        <v>26</v>
      </c>
      <c r="E311" s="6">
        <v>40973</v>
      </c>
      <c r="G311">
        <v>215</v>
      </c>
      <c r="H311">
        <v>110</v>
      </c>
      <c r="I311">
        <v>150</v>
      </c>
      <c r="N311">
        <v>152</v>
      </c>
      <c r="O311">
        <v>42</v>
      </c>
      <c r="P311">
        <v>0.15</v>
      </c>
      <c r="Q311" s="96">
        <v>280</v>
      </c>
    </row>
    <row r="312" spans="1:17" x14ac:dyDescent="0.25">
      <c r="A312" s="103">
        <v>40973</v>
      </c>
      <c r="B312" s="9">
        <v>1854</v>
      </c>
      <c r="C312" t="s">
        <v>94</v>
      </c>
      <c r="D312">
        <v>27</v>
      </c>
      <c r="E312" s="6">
        <v>40973</v>
      </c>
      <c r="G312">
        <v>58.3</v>
      </c>
      <c r="H312">
        <v>112</v>
      </c>
      <c r="I312">
        <v>150</v>
      </c>
      <c r="N312">
        <v>134</v>
      </c>
      <c r="O312">
        <v>22</v>
      </c>
      <c r="P312">
        <v>0.15</v>
      </c>
      <c r="Q312" s="96">
        <v>146.69999999999999</v>
      </c>
    </row>
    <row r="313" spans="1:17" x14ac:dyDescent="0.25">
      <c r="A313" s="103">
        <v>40973</v>
      </c>
      <c r="B313" s="9">
        <v>1905</v>
      </c>
      <c r="C313" t="s">
        <v>18</v>
      </c>
      <c r="D313">
        <v>28</v>
      </c>
      <c r="E313" s="6">
        <v>40973</v>
      </c>
      <c r="G313">
        <v>129</v>
      </c>
      <c r="H313">
        <v>112</v>
      </c>
      <c r="I313">
        <v>210</v>
      </c>
      <c r="N313">
        <v>146</v>
      </c>
      <c r="O313">
        <v>34</v>
      </c>
      <c r="P313">
        <v>0.21</v>
      </c>
      <c r="Q313" s="96">
        <v>161.9</v>
      </c>
    </row>
    <row r="314" spans="1:17" x14ac:dyDescent="0.25">
      <c r="A314" s="103">
        <v>40973</v>
      </c>
      <c r="B314" s="9">
        <v>1910</v>
      </c>
      <c r="C314" t="s">
        <v>21</v>
      </c>
      <c r="D314">
        <v>30</v>
      </c>
      <c r="E314" s="6">
        <v>40973</v>
      </c>
      <c r="H314">
        <v>113</v>
      </c>
      <c r="I314">
        <v>15</v>
      </c>
      <c r="N314">
        <v>147</v>
      </c>
      <c r="O314">
        <v>34</v>
      </c>
      <c r="P314">
        <v>1.4999999999999999E-2</v>
      </c>
      <c r="Q314" s="96">
        <v>2266.6999999999998</v>
      </c>
    </row>
    <row r="315" spans="1:17" x14ac:dyDescent="0.25">
      <c r="A315" s="103">
        <v>40973</v>
      </c>
      <c r="B315" s="9">
        <v>1917</v>
      </c>
      <c r="C315" t="s">
        <v>18</v>
      </c>
      <c r="D315">
        <v>31</v>
      </c>
      <c r="E315" s="6">
        <v>40973</v>
      </c>
      <c r="G315">
        <v>272</v>
      </c>
      <c r="H315">
        <v>114</v>
      </c>
      <c r="I315">
        <v>50</v>
      </c>
      <c r="N315">
        <v>124</v>
      </c>
      <c r="O315">
        <v>10</v>
      </c>
      <c r="P315">
        <v>0.05</v>
      </c>
      <c r="Q315" s="96">
        <v>200</v>
      </c>
    </row>
    <row r="316" spans="1:17" x14ac:dyDescent="0.25">
      <c r="A316" s="103">
        <v>40974</v>
      </c>
      <c r="B316" s="9">
        <v>1133</v>
      </c>
      <c r="C316" t="s">
        <v>18</v>
      </c>
      <c r="D316">
        <v>1</v>
      </c>
      <c r="E316" s="6">
        <v>40974</v>
      </c>
      <c r="G316">
        <v>111</v>
      </c>
      <c r="H316">
        <v>111</v>
      </c>
      <c r="I316">
        <v>550</v>
      </c>
      <c r="N316">
        <v>117</v>
      </c>
      <c r="O316">
        <v>6</v>
      </c>
      <c r="P316">
        <v>0.55000000000000004</v>
      </c>
      <c r="Q316" s="96">
        <v>10.9</v>
      </c>
    </row>
    <row r="317" spans="1:17" x14ac:dyDescent="0.25">
      <c r="A317" s="103">
        <v>41052</v>
      </c>
      <c r="B317" s="9">
        <v>1615</v>
      </c>
      <c r="C317" t="s">
        <v>18</v>
      </c>
      <c r="D317">
        <v>1</v>
      </c>
      <c r="G317">
        <v>148</v>
      </c>
      <c r="H317">
        <v>109</v>
      </c>
      <c r="I317">
        <v>100</v>
      </c>
      <c r="N317">
        <v>140</v>
      </c>
      <c r="O317">
        <v>31</v>
      </c>
      <c r="P317">
        <v>0.1</v>
      </c>
      <c r="Q317" s="96">
        <v>310</v>
      </c>
    </row>
    <row r="318" spans="1:17" x14ac:dyDescent="0.25">
      <c r="A318" s="103">
        <v>41313</v>
      </c>
      <c r="B318" s="9">
        <v>730</v>
      </c>
      <c r="C318" t="s">
        <v>63</v>
      </c>
      <c r="D318">
        <v>6</v>
      </c>
      <c r="G318">
        <v>100.7</v>
      </c>
      <c r="H318">
        <v>109</v>
      </c>
      <c r="I318">
        <v>200</v>
      </c>
      <c r="N318">
        <v>131</v>
      </c>
      <c r="O318">
        <v>22</v>
      </c>
      <c r="P318">
        <v>0.2</v>
      </c>
      <c r="Q318" s="96">
        <v>110</v>
      </c>
    </row>
    <row r="319" spans="1:17" x14ac:dyDescent="0.25">
      <c r="A319" s="103">
        <v>41313</v>
      </c>
      <c r="B319" s="9">
        <v>1015</v>
      </c>
      <c r="C319" t="s">
        <v>63</v>
      </c>
      <c r="D319">
        <v>5</v>
      </c>
      <c r="G319">
        <v>42.5</v>
      </c>
      <c r="H319">
        <v>109</v>
      </c>
      <c r="I319">
        <v>300</v>
      </c>
      <c r="N319">
        <v>143</v>
      </c>
      <c r="O319">
        <v>34</v>
      </c>
      <c r="P319">
        <v>0.3</v>
      </c>
      <c r="Q319" s="96">
        <v>113.3</v>
      </c>
    </row>
    <row r="320" spans="1:17" x14ac:dyDescent="0.25">
      <c r="A320" s="103">
        <v>41313</v>
      </c>
      <c r="B320" s="9">
        <v>1055</v>
      </c>
      <c r="C320" t="s">
        <v>64</v>
      </c>
      <c r="D320">
        <v>4</v>
      </c>
      <c r="G320">
        <v>412</v>
      </c>
      <c r="H320">
        <v>111</v>
      </c>
      <c r="I320">
        <v>40</v>
      </c>
      <c r="N320">
        <v>137</v>
      </c>
      <c r="O320">
        <v>26</v>
      </c>
      <c r="P320">
        <v>0.04</v>
      </c>
      <c r="Q320" s="96">
        <v>650</v>
      </c>
    </row>
    <row r="321" spans="1:17" x14ac:dyDescent="0.25">
      <c r="A321" s="103">
        <v>41313</v>
      </c>
      <c r="B321" s="9">
        <v>1130</v>
      </c>
      <c r="C321" t="s">
        <v>65</v>
      </c>
      <c r="D321">
        <v>3</v>
      </c>
      <c r="E321" s="6">
        <v>41354</v>
      </c>
      <c r="F321">
        <v>1600</v>
      </c>
      <c r="G321">
        <v>37.700000000000003</v>
      </c>
      <c r="H321">
        <v>109</v>
      </c>
      <c r="I321">
        <v>540</v>
      </c>
      <c r="N321">
        <v>148</v>
      </c>
      <c r="O321">
        <v>39</v>
      </c>
      <c r="P321">
        <v>0.54</v>
      </c>
      <c r="Q321" s="96">
        <v>72.2</v>
      </c>
    </row>
    <row r="322" spans="1:17" x14ac:dyDescent="0.25">
      <c r="A322" s="103">
        <v>41313</v>
      </c>
      <c r="B322" s="9">
        <v>1145</v>
      </c>
      <c r="C322" t="s">
        <v>21</v>
      </c>
      <c r="D322">
        <v>2</v>
      </c>
      <c r="G322">
        <v>54.5</v>
      </c>
      <c r="H322">
        <v>109</v>
      </c>
      <c r="I322">
        <v>300</v>
      </c>
      <c r="N322">
        <v>134</v>
      </c>
      <c r="O322">
        <v>25</v>
      </c>
      <c r="P322">
        <v>0.3</v>
      </c>
      <c r="Q322" s="96">
        <v>83.3</v>
      </c>
    </row>
    <row r="323" spans="1:17" x14ac:dyDescent="0.25">
      <c r="A323" s="103">
        <v>41313</v>
      </c>
      <c r="B323" s="9">
        <v>1155</v>
      </c>
      <c r="C323" t="s">
        <v>18</v>
      </c>
      <c r="D323">
        <v>1</v>
      </c>
      <c r="G323">
        <v>51.8</v>
      </c>
      <c r="H323">
        <v>110</v>
      </c>
      <c r="I323">
        <v>300</v>
      </c>
      <c r="N323">
        <v>139</v>
      </c>
      <c r="O323">
        <v>29</v>
      </c>
      <c r="P323">
        <v>0.3</v>
      </c>
      <c r="Q323" s="96">
        <v>96.7</v>
      </c>
    </row>
    <row r="324" spans="1:17" x14ac:dyDescent="0.25">
      <c r="A324" s="103">
        <v>41332</v>
      </c>
      <c r="B324" s="9">
        <v>1158</v>
      </c>
      <c r="C324" t="s">
        <v>18</v>
      </c>
      <c r="D324">
        <v>1</v>
      </c>
      <c r="G324">
        <v>11.5</v>
      </c>
      <c r="H324">
        <v>111</v>
      </c>
      <c r="I324">
        <v>500</v>
      </c>
      <c r="O324">
        <v>-111</v>
      </c>
      <c r="P324">
        <v>0.5</v>
      </c>
      <c r="Q324" s="96">
        <v>-222</v>
      </c>
    </row>
    <row r="325" spans="1:17" x14ac:dyDescent="0.25">
      <c r="A325" s="103">
        <v>41332</v>
      </c>
      <c r="B325" s="9">
        <v>1411</v>
      </c>
      <c r="C325" t="s">
        <v>18</v>
      </c>
      <c r="D325">
        <v>2</v>
      </c>
      <c r="G325">
        <v>133</v>
      </c>
      <c r="H325">
        <v>112</v>
      </c>
      <c r="I325">
        <v>300</v>
      </c>
      <c r="N325">
        <v>134</v>
      </c>
      <c r="O325">
        <v>22</v>
      </c>
      <c r="P325">
        <v>0.3</v>
      </c>
      <c r="Q325" s="96">
        <v>73.3</v>
      </c>
    </row>
    <row r="326" spans="1:17" x14ac:dyDescent="0.25">
      <c r="A326" s="103">
        <v>41332</v>
      </c>
      <c r="B326" s="9">
        <v>1903</v>
      </c>
      <c r="C326" t="s">
        <v>18</v>
      </c>
      <c r="D326">
        <v>3</v>
      </c>
      <c r="G326">
        <v>13.8</v>
      </c>
      <c r="H326">
        <v>111</v>
      </c>
      <c r="I326">
        <v>500</v>
      </c>
      <c r="O326">
        <v>-111</v>
      </c>
      <c r="P326">
        <v>0.5</v>
      </c>
      <c r="Q326" s="96">
        <v>-222</v>
      </c>
    </row>
    <row r="327" spans="1:17" x14ac:dyDescent="0.25">
      <c r="A327" s="103">
        <v>41337</v>
      </c>
      <c r="B327" s="9">
        <v>1545</v>
      </c>
      <c r="C327" t="s">
        <v>65</v>
      </c>
      <c r="D327">
        <v>1</v>
      </c>
      <c r="G327">
        <v>1.19</v>
      </c>
      <c r="H327">
        <v>112</v>
      </c>
      <c r="I327">
        <v>510</v>
      </c>
      <c r="N327">
        <v>112</v>
      </c>
      <c r="O327">
        <v>0</v>
      </c>
      <c r="P327">
        <v>0.51</v>
      </c>
      <c r="Q327" s="96">
        <v>0</v>
      </c>
    </row>
    <row r="328" spans="1:17" x14ac:dyDescent="0.25">
      <c r="A328" s="103">
        <v>41337</v>
      </c>
      <c r="B328" s="9">
        <v>1600</v>
      </c>
      <c r="C328" t="s">
        <v>18</v>
      </c>
      <c r="D328">
        <v>2</v>
      </c>
      <c r="E328" s="6">
        <v>41348</v>
      </c>
      <c r="F328">
        <v>1107</v>
      </c>
      <c r="G328">
        <v>4.58</v>
      </c>
      <c r="H328">
        <v>108</v>
      </c>
      <c r="I328">
        <v>500</v>
      </c>
      <c r="K328">
        <v>1115</v>
      </c>
      <c r="N328">
        <v>113</v>
      </c>
      <c r="O328">
        <v>5</v>
      </c>
      <c r="P328">
        <v>0.5</v>
      </c>
      <c r="Q328" s="96">
        <v>10</v>
      </c>
    </row>
    <row r="329" spans="1:17" x14ac:dyDescent="0.25">
      <c r="A329" s="103">
        <v>41337</v>
      </c>
      <c r="B329" s="9">
        <v>1625</v>
      </c>
      <c r="C329" t="s">
        <v>18</v>
      </c>
      <c r="D329">
        <v>3</v>
      </c>
      <c r="G329">
        <v>19.7</v>
      </c>
      <c r="H329">
        <v>110</v>
      </c>
      <c r="I329">
        <v>500</v>
      </c>
      <c r="N329">
        <v>118</v>
      </c>
      <c r="O329">
        <v>8</v>
      </c>
      <c r="P329">
        <v>0.5</v>
      </c>
      <c r="Q329" s="96">
        <v>16</v>
      </c>
    </row>
    <row r="330" spans="1:17" x14ac:dyDescent="0.25">
      <c r="A330" s="103">
        <v>41338</v>
      </c>
      <c r="B330" s="9">
        <v>830</v>
      </c>
      <c r="C330" t="s">
        <v>67</v>
      </c>
      <c r="D330">
        <v>1</v>
      </c>
      <c r="E330" t="s">
        <v>69</v>
      </c>
      <c r="G330">
        <v>2.7</v>
      </c>
      <c r="H330">
        <v>110</v>
      </c>
      <c r="I330">
        <v>500</v>
      </c>
      <c r="N330">
        <v>116</v>
      </c>
      <c r="O330">
        <v>6</v>
      </c>
      <c r="P330">
        <v>0.5</v>
      </c>
      <c r="Q330" s="96">
        <v>12</v>
      </c>
    </row>
    <row r="331" spans="1:17" x14ac:dyDescent="0.25">
      <c r="A331" s="103">
        <v>41338</v>
      </c>
      <c r="B331" s="9">
        <v>840</v>
      </c>
      <c r="C331" t="s">
        <v>64</v>
      </c>
      <c r="D331">
        <v>2</v>
      </c>
      <c r="E331" t="s">
        <v>69</v>
      </c>
      <c r="G331">
        <v>5.09</v>
      </c>
      <c r="H331">
        <v>111</v>
      </c>
      <c r="I331">
        <v>500</v>
      </c>
      <c r="N331">
        <v>113</v>
      </c>
      <c r="O331">
        <v>2</v>
      </c>
      <c r="P331">
        <v>0.5</v>
      </c>
      <c r="Q331" s="96">
        <v>4</v>
      </c>
    </row>
    <row r="332" spans="1:17" x14ac:dyDescent="0.25">
      <c r="A332" s="103">
        <v>41338</v>
      </c>
      <c r="B332" s="9">
        <v>922</v>
      </c>
      <c r="C332" t="s">
        <v>18</v>
      </c>
      <c r="D332">
        <v>3</v>
      </c>
      <c r="G332">
        <v>18.7</v>
      </c>
      <c r="H332">
        <v>111</v>
      </c>
      <c r="I332">
        <v>500</v>
      </c>
      <c r="O332">
        <v>-111</v>
      </c>
      <c r="P332">
        <v>0.5</v>
      </c>
      <c r="Q332" s="96">
        <v>-222</v>
      </c>
    </row>
    <row r="333" spans="1:17" x14ac:dyDescent="0.25">
      <c r="A333" s="103">
        <v>41338</v>
      </c>
      <c r="B333" s="9">
        <v>1842</v>
      </c>
      <c r="C333" t="s">
        <v>18</v>
      </c>
      <c r="D333">
        <v>4</v>
      </c>
      <c r="G333">
        <v>11.8</v>
      </c>
      <c r="H333">
        <v>112</v>
      </c>
      <c r="I333">
        <v>500</v>
      </c>
      <c r="M333" t="s">
        <v>66</v>
      </c>
      <c r="N333">
        <v>125</v>
      </c>
      <c r="O333">
        <v>13</v>
      </c>
      <c r="P333">
        <v>0.5</v>
      </c>
      <c r="Q333" s="96">
        <v>26</v>
      </c>
    </row>
    <row r="334" spans="1:17" x14ac:dyDescent="0.25">
      <c r="A334" s="103">
        <v>41338</v>
      </c>
      <c r="B334" s="9">
        <v>1848</v>
      </c>
      <c r="C334" t="s">
        <v>21</v>
      </c>
      <c r="D334">
        <v>5</v>
      </c>
      <c r="G334">
        <v>22.3</v>
      </c>
      <c r="H334">
        <v>112</v>
      </c>
      <c r="I334">
        <v>510</v>
      </c>
      <c r="N334">
        <v>126</v>
      </c>
      <c r="O334">
        <v>14</v>
      </c>
      <c r="P334">
        <v>0.51</v>
      </c>
      <c r="Q334" s="96">
        <v>27.5</v>
      </c>
    </row>
    <row r="335" spans="1:17" x14ac:dyDescent="0.25">
      <c r="A335" s="103">
        <v>41338</v>
      </c>
      <c r="B335" s="9">
        <v>1856</v>
      </c>
      <c r="C335" t="s">
        <v>18</v>
      </c>
      <c r="D335">
        <v>6</v>
      </c>
      <c r="E335" t="s">
        <v>69</v>
      </c>
      <c r="G335">
        <v>9.98</v>
      </c>
      <c r="H335">
        <v>109</v>
      </c>
      <c r="I335">
        <v>500</v>
      </c>
      <c r="N335">
        <v>124</v>
      </c>
      <c r="O335">
        <v>15</v>
      </c>
      <c r="P335">
        <v>0.5</v>
      </c>
      <c r="Q335" s="96">
        <v>30</v>
      </c>
    </row>
    <row r="336" spans="1:17" x14ac:dyDescent="0.25">
      <c r="A336" s="103">
        <v>41339</v>
      </c>
      <c r="B336" s="9">
        <v>815</v>
      </c>
      <c r="C336" t="s">
        <v>67</v>
      </c>
      <c r="D336">
        <v>1</v>
      </c>
      <c r="G336">
        <v>12</v>
      </c>
      <c r="H336">
        <v>108</v>
      </c>
      <c r="I336">
        <v>470</v>
      </c>
      <c r="O336">
        <v>-108</v>
      </c>
      <c r="P336">
        <v>0.47</v>
      </c>
      <c r="Q336" s="96">
        <v>-229.8</v>
      </c>
    </row>
    <row r="337" spans="1:17" x14ac:dyDescent="0.25">
      <c r="A337" s="103">
        <v>41339</v>
      </c>
      <c r="B337" s="9">
        <v>825</v>
      </c>
      <c r="C337" t="s">
        <v>64</v>
      </c>
      <c r="D337">
        <v>2</v>
      </c>
      <c r="E337" t="s">
        <v>69</v>
      </c>
      <c r="G337">
        <v>2.96</v>
      </c>
      <c r="H337">
        <v>109</v>
      </c>
      <c r="I337">
        <v>500</v>
      </c>
      <c r="N337">
        <v>111</v>
      </c>
      <c r="O337">
        <v>2</v>
      </c>
      <c r="P337">
        <v>0.5</v>
      </c>
      <c r="Q337" s="96">
        <v>4</v>
      </c>
    </row>
    <row r="338" spans="1:17" x14ac:dyDescent="0.25">
      <c r="A338" s="103">
        <v>41339</v>
      </c>
      <c r="B338" s="9">
        <v>900</v>
      </c>
      <c r="C338" t="s">
        <v>67</v>
      </c>
      <c r="D338">
        <v>3</v>
      </c>
      <c r="E338" t="s">
        <v>69</v>
      </c>
      <c r="G338">
        <v>2.2200000000000002</v>
      </c>
      <c r="H338">
        <v>112</v>
      </c>
      <c r="I338">
        <v>450</v>
      </c>
      <c r="N338">
        <v>113</v>
      </c>
      <c r="O338">
        <v>1</v>
      </c>
      <c r="P338">
        <v>0.45</v>
      </c>
      <c r="Q338" s="96">
        <v>2.2000000000000002</v>
      </c>
    </row>
    <row r="339" spans="1:17" x14ac:dyDescent="0.25">
      <c r="A339" s="103">
        <v>41339</v>
      </c>
      <c r="B339" s="9">
        <v>914</v>
      </c>
      <c r="C339" t="s">
        <v>18</v>
      </c>
      <c r="D339">
        <v>4</v>
      </c>
      <c r="E339" t="s">
        <v>69</v>
      </c>
      <c r="G339">
        <v>4.67</v>
      </c>
      <c r="H339">
        <v>110</v>
      </c>
      <c r="I339">
        <v>510</v>
      </c>
      <c r="N339">
        <v>115</v>
      </c>
      <c r="O339">
        <v>5</v>
      </c>
      <c r="P339">
        <v>0.51</v>
      </c>
      <c r="Q339" s="96">
        <v>9.8000000000000007</v>
      </c>
    </row>
    <row r="340" spans="1:17" x14ac:dyDescent="0.25">
      <c r="A340" s="103">
        <v>41339</v>
      </c>
      <c r="B340" s="9">
        <v>925</v>
      </c>
      <c r="C340" t="s">
        <v>21</v>
      </c>
      <c r="D340">
        <v>5</v>
      </c>
      <c r="G340">
        <v>22.9</v>
      </c>
      <c r="H340">
        <v>110</v>
      </c>
      <c r="I340">
        <v>510</v>
      </c>
      <c r="N340">
        <v>124</v>
      </c>
      <c r="O340">
        <v>14</v>
      </c>
      <c r="P340">
        <v>0.51</v>
      </c>
      <c r="Q340" s="96">
        <v>27.5</v>
      </c>
    </row>
    <row r="341" spans="1:17" x14ac:dyDescent="0.25">
      <c r="A341" s="103">
        <v>41339</v>
      </c>
      <c r="B341" s="9">
        <v>935</v>
      </c>
      <c r="C341" t="s">
        <v>65</v>
      </c>
      <c r="D341">
        <v>6</v>
      </c>
      <c r="G341">
        <v>2.29</v>
      </c>
      <c r="H341">
        <v>113</v>
      </c>
      <c r="I341">
        <v>500</v>
      </c>
      <c r="N341">
        <v>116</v>
      </c>
      <c r="O341">
        <v>3</v>
      </c>
      <c r="P341">
        <v>0.5</v>
      </c>
      <c r="Q341" s="96">
        <v>6</v>
      </c>
    </row>
    <row r="342" spans="1:17" x14ac:dyDescent="0.25">
      <c r="A342" s="103">
        <v>41339</v>
      </c>
      <c r="B342" s="9">
        <v>940</v>
      </c>
      <c r="C342" t="s">
        <v>21</v>
      </c>
      <c r="D342">
        <v>7</v>
      </c>
      <c r="G342">
        <v>149</v>
      </c>
      <c r="H342">
        <v>111</v>
      </c>
      <c r="I342">
        <v>200</v>
      </c>
      <c r="N342">
        <v>140</v>
      </c>
      <c r="O342">
        <v>29</v>
      </c>
      <c r="P342">
        <v>0.2</v>
      </c>
      <c r="Q342" s="96">
        <v>145</v>
      </c>
    </row>
    <row r="343" spans="1:17" x14ac:dyDescent="0.25">
      <c r="A343" s="103">
        <v>41339</v>
      </c>
      <c r="B343" s="9">
        <v>951</v>
      </c>
      <c r="C343" t="s">
        <v>18</v>
      </c>
      <c r="D343">
        <v>7</v>
      </c>
      <c r="E343" t="s">
        <v>69</v>
      </c>
      <c r="G343">
        <v>23.7</v>
      </c>
      <c r="H343">
        <v>109</v>
      </c>
      <c r="I343">
        <v>500</v>
      </c>
      <c r="N343">
        <v>131</v>
      </c>
      <c r="O343">
        <v>22</v>
      </c>
      <c r="P343">
        <v>0.5</v>
      </c>
      <c r="Q343" s="96">
        <v>44</v>
      </c>
    </row>
    <row r="344" spans="1:17" x14ac:dyDescent="0.25">
      <c r="A344" s="103">
        <v>41339</v>
      </c>
      <c r="B344" s="9">
        <v>1000</v>
      </c>
      <c r="C344" t="s">
        <v>21</v>
      </c>
      <c r="D344">
        <v>8</v>
      </c>
      <c r="G344">
        <v>682</v>
      </c>
      <c r="H344">
        <v>111</v>
      </c>
      <c r="I344">
        <v>60</v>
      </c>
      <c r="N344">
        <v>125</v>
      </c>
      <c r="O344">
        <v>14</v>
      </c>
      <c r="P344">
        <v>0.06</v>
      </c>
      <c r="Q344" s="96">
        <v>233.3</v>
      </c>
    </row>
    <row r="345" spans="1:17" x14ac:dyDescent="0.25">
      <c r="A345" s="103">
        <v>41339</v>
      </c>
      <c r="B345" s="9">
        <v>1010</v>
      </c>
      <c r="C345" t="s">
        <v>18</v>
      </c>
      <c r="D345">
        <v>9</v>
      </c>
      <c r="E345" t="s">
        <v>70</v>
      </c>
      <c r="G345">
        <v>71.7</v>
      </c>
      <c r="H345">
        <v>109</v>
      </c>
      <c r="I345">
        <v>250</v>
      </c>
      <c r="N345">
        <v>135</v>
      </c>
      <c r="O345">
        <v>26</v>
      </c>
      <c r="P345">
        <v>0.25</v>
      </c>
      <c r="Q345" s="96">
        <v>104</v>
      </c>
    </row>
    <row r="346" spans="1:17" x14ac:dyDescent="0.25">
      <c r="A346" s="103">
        <v>41339</v>
      </c>
      <c r="B346" s="9">
        <v>1030</v>
      </c>
      <c r="C346" t="s">
        <v>65</v>
      </c>
      <c r="D346">
        <v>10</v>
      </c>
      <c r="E346" t="s">
        <v>69</v>
      </c>
      <c r="G346">
        <v>8.17</v>
      </c>
      <c r="H346">
        <v>113</v>
      </c>
      <c r="I346">
        <v>500</v>
      </c>
      <c r="N346">
        <v>122</v>
      </c>
      <c r="O346">
        <v>9</v>
      </c>
      <c r="P346">
        <v>0.5</v>
      </c>
      <c r="Q346" s="96">
        <v>18</v>
      </c>
    </row>
    <row r="347" spans="1:17" x14ac:dyDescent="0.25">
      <c r="A347" s="103">
        <v>41339</v>
      </c>
      <c r="B347" s="9">
        <v>1035</v>
      </c>
      <c r="C347" t="s">
        <v>21</v>
      </c>
      <c r="D347">
        <v>11</v>
      </c>
      <c r="G347">
        <v>138</v>
      </c>
      <c r="H347">
        <v>112</v>
      </c>
      <c r="I347">
        <v>150</v>
      </c>
      <c r="N347">
        <v>155</v>
      </c>
      <c r="O347">
        <v>43</v>
      </c>
      <c r="P347">
        <v>0.15</v>
      </c>
      <c r="Q347" s="96">
        <v>286.7</v>
      </c>
    </row>
    <row r="348" spans="1:17" x14ac:dyDescent="0.25">
      <c r="A348" s="103">
        <v>41339</v>
      </c>
      <c r="B348" s="9">
        <v>1041</v>
      </c>
      <c r="C348" t="s">
        <v>18</v>
      </c>
      <c r="D348">
        <v>12</v>
      </c>
      <c r="E348" t="s">
        <v>70</v>
      </c>
      <c r="G348">
        <v>224</v>
      </c>
      <c r="H348">
        <v>111</v>
      </c>
      <c r="I348">
        <v>100</v>
      </c>
      <c r="N348">
        <v>130</v>
      </c>
      <c r="O348">
        <v>19</v>
      </c>
      <c r="P348">
        <v>0.1</v>
      </c>
      <c r="Q348" s="96">
        <v>190</v>
      </c>
    </row>
    <row r="349" spans="1:17" x14ac:dyDescent="0.25">
      <c r="A349" s="103">
        <v>41339</v>
      </c>
      <c r="B349" s="9">
        <v>1110</v>
      </c>
      <c r="C349" t="s">
        <v>65</v>
      </c>
      <c r="D349">
        <v>13</v>
      </c>
      <c r="E349" t="s">
        <v>69</v>
      </c>
      <c r="G349">
        <v>19.600000000000001</v>
      </c>
      <c r="H349">
        <v>109</v>
      </c>
      <c r="I349">
        <v>510</v>
      </c>
      <c r="N349">
        <v>120</v>
      </c>
      <c r="O349">
        <v>11</v>
      </c>
      <c r="P349">
        <v>0.51</v>
      </c>
      <c r="Q349" s="96">
        <v>21.6</v>
      </c>
    </row>
    <row r="350" spans="1:17" x14ac:dyDescent="0.25">
      <c r="A350" s="103">
        <v>41339</v>
      </c>
      <c r="B350" s="9">
        <v>1120</v>
      </c>
      <c r="C350" t="s">
        <v>21</v>
      </c>
      <c r="D350">
        <v>14</v>
      </c>
      <c r="E350" t="s">
        <v>70</v>
      </c>
      <c r="G350">
        <v>41.1</v>
      </c>
      <c r="H350">
        <v>110</v>
      </c>
      <c r="I350">
        <v>400</v>
      </c>
      <c r="N350">
        <v>131</v>
      </c>
      <c r="O350">
        <v>21</v>
      </c>
      <c r="P350">
        <v>0.4</v>
      </c>
      <c r="Q350" s="96">
        <v>52.5</v>
      </c>
    </row>
    <row r="351" spans="1:17" x14ac:dyDescent="0.25">
      <c r="A351" s="103">
        <v>41339</v>
      </c>
      <c r="B351" s="9">
        <v>1126</v>
      </c>
      <c r="C351" t="s">
        <v>18</v>
      </c>
      <c r="D351">
        <v>15</v>
      </c>
      <c r="E351" t="s">
        <v>70</v>
      </c>
      <c r="G351">
        <v>39.9</v>
      </c>
      <c r="H351">
        <v>110</v>
      </c>
      <c r="I351">
        <v>500</v>
      </c>
      <c r="N351">
        <v>132</v>
      </c>
      <c r="O351">
        <v>22</v>
      </c>
      <c r="P351">
        <v>0.5</v>
      </c>
      <c r="Q351" s="96">
        <v>44</v>
      </c>
    </row>
    <row r="352" spans="1:17" x14ac:dyDescent="0.25">
      <c r="A352" s="103">
        <v>41339</v>
      </c>
      <c r="B352" s="9">
        <v>1240</v>
      </c>
      <c r="C352" t="s">
        <v>64</v>
      </c>
      <c r="D352">
        <v>16</v>
      </c>
      <c r="E352" t="s">
        <v>69</v>
      </c>
      <c r="G352">
        <v>15.2</v>
      </c>
      <c r="H352">
        <v>111</v>
      </c>
      <c r="I352">
        <v>525</v>
      </c>
      <c r="N352">
        <v>118</v>
      </c>
      <c r="O352">
        <v>7</v>
      </c>
      <c r="P352">
        <v>0.52500000000000002</v>
      </c>
      <c r="Q352" s="96">
        <v>13.3</v>
      </c>
    </row>
    <row r="353" spans="1:17" x14ac:dyDescent="0.25">
      <c r="A353" s="103">
        <v>41339</v>
      </c>
      <c r="B353" s="9">
        <v>1250</v>
      </c>
      <c r="C353" t="s">
        <v>67</v>
      </c>
      <c r="D353">
        <v>16</v>
      </c>
      <c r="E353" t="s">
        <v>69</v>
      </c>
      <c r="G353">
        <v>8.2799999999999994</v>
      </c>
      <c r="H353">
        <v>110</v>
      </c>
      <c r="I353">
        <v>510</v>
      </c>
      <c r="N353">
        <v>114</v>
      </c>
      <c r="O353">
        <v>4</v>
      </c>
      <c r="P353">
        <v>0.51</v>
      </c>
      <c r="Q353" s="96">
        <v>7.8</v>
      </c>
    </row>
    <row r="354" spans="1:17" x14ac:dyDescent="0.25">
      <c r="A354" s="103">
        <v>41339</v>
      </c>
      <c r="B354" s="9">
        <v>1308</v>
      </c>
      <c r="C354" t="s">
        <v>18</v>
      </c>
      <c r="D354">
        <v>16</v>
      </c>
      <c r="E354" t="s">
        <v>69</v>
      </c>
      <c r="G354">
        <v>13.3</v>
      </c>
      <c r="H354">
        <v>110</v>
      </c>
      <c r="I354">
        <v>510</v>
      </c>
      <c r="N354">
        <v>118</v>
      </c>
      <c r="O354">
        <v>8</v>
      </c>
      <c r="P354">
        <v>0.51</v>
      </c>
      <c r="Q354" s="96">
        <v>15.7</v>
      </c>
    </row>
    <row r="355" spans="1:17" x14ac:dyDescent="0.25">
      <c r="A355" s="103">
        <v>41339</v>
      </c>
      <c r="B355" s="9">
        <v>1314</v>
      </c>
      <c r="C355" t="s">
        <v>21</v>
      </c>
      <c r="D355">
        <v>17</v>
      </c>
      <c r="G355">
        <v>8.84</v>
      </c>
      <c r="H355">
        <v>113</v>
      </c>
      <c r="I355">
        <v>480</v>
      </c>
      <c r="N355">
        <v>117</v>
      </c>
      <c r="O355">
        <v>4</v>
      </c>
      <c r="P355">
        <v>0.48</v>
      </c>
      <c r="Q355" s="96">
        <v>8.3000000000000007</v>
      </c>
    </row>
    <row r="356" spans="1:17" x14ac:dyDescent="0.25">
      <c r="A356" s="103">
        <v>41339</v>
      </c>
      <c r="B356" s="9">
        <v>1318</v>
      </c>
      <c r="C356" t="s">
        <v>65</v>
      </c>
      <c r="D356">
        <v>18</v>
      </c>
      <c r="E356" t="s">
        <v>69</v>
      </c>
      <c r="G356">
        <v>14.2</v>
      </c>
      <c r="H356">
        <v>111</v>
      </c>
      <c r="I356">
        <v>500</v>
      </c>
      <c r="N356">
        <v>115</v>
      </c>
      <c r="O356">
        <v>4</v>
      </c>
      <c r="P356">
        <v>0.5</v>
      </c>
      <c r="Q356" s="96">
        <v>8</v>
      </c>
    </row>
    <row r="357" spans="1:17" x14ac:dyDescent="0.25">
      <c r="A357" s="103">
        <v>41339</v>
      </c>
      <c r="B357" s="9">
        <v>1543</v>
      </c>
      <c r="C357" t="s">
        <v>18</v>
      </c>
      <c r="D357">
        <v>18</v>
      </c>
      <c r="E357" t="s">
        <v>69</v>
      </c>
      <c r="G357">
        <v>12.4</v>
      </c>
      <c r="H357">
        <v>111</v>
      </c>
      <c r="I357">
        <v>510</v>
      </c>
      <c r="N357">
        <v>124</v>
      </c>
      <c r="O357">
        <v>13</v>
      </c>
      <c r="P357">
        <v>0.51</v>
      </c>
      <c r="Q357" s="96">
        <v>25.5</v>
      </c>
    </row>
    <row r="358" spans="1:17" x14ac:dyDescent="0.25">
      <c r="A358" s="103">
        <v>41339</v>
      </c>
      <c r="B358" s="9">
        <v>1550</v>
      </c>
      <c r="C358" t="s">
        <v>21</v>
      </c>
      <c r="D358">
        <v>19</v>
      </c>
      <c r="E358" t="s">
        <v>69</v>
      </c>
      <c r="G358">
        <v>13.3</v>
      </c>
      <c r="H358">
        <v>109</v>
      </c>
      <c r="I358">
        <v>500</v>
      </c>
      <c r="N358">
        <v>116</v>
      </c>
      <c r="O358">
        <v>7</v>
      </c>
      <c r="P358">
        <v>0.5</v>
      </c>
      <c r="Q358" s="96">
        <v>14</v>
      </c>
    </row>
    <row r="359" spans="1:17" x14ac:dyDescent="0.25">
      <c r="A359" s="103">
        <v>41339</v>
      </c>
      <c r="B359" s="9">
        <v>1600</v>
      </c>
      <c r="C359" t="s">
        <v>65</v>
      </c>
      <c r="D359">
        <v>20</v>
      </c>
      <c r="E359" t="s">
        <v>69</v>
      </c>
      <c r="G359">
        <v>11.8</v>
      </c>
      <c r="H359">
        <v>113</v>
      </c>
      <c r="I359">
        <v>500</v>
      </c>
      <c r="N359">
        <v>116</v>
      </c>
      <c r="O359">
        <v>3</v>
      </c>
      <c r="P359">
        <v>0.5</v>
      </c>
      <c r="Q359" s="96">
        <v>6</v>
      </c>
    </row>
    <row r="360" spans="1:17" x14ac:dyDescent="0.25">
      <c r="A360" s="103">
        <v>41339</v>
      </c>
      <c r="B360" s="9">
        <v>1658</v>
      </c>
      <c r="C360" t="s">
        <v>18</v>
      </c>
      <c r="D360">
        <v>20</v>
      </c>
      <c r="E360" t="s">
        <v>70</v>
      </c>
      <c r="G360">
        <v>9.98</v>
      </c>
      <c r="H360">
        <v>111</v>
      </c>
      <c r="I360">
        <v>490</v>
      </c>
      <c r="N360">
        <v>122</v>
      </c>
      <c r="O360">
        <v>11</v>
      </c>
      <c r="P360">
        <v>0.49</v>
      </c>
      <c r="Q360" s="96">
        <v>22.4</v>
      </c>
    </row>
    <row r="361" spans="1:17" x14ac:dyDescent="0.25">
      <c r="A361" s="103">
        <v>41340</v>
      </c>
      <c r="B361" s="9">
        <v>1455</v>
      </c>
      <c r="C361" t="s">
        <v>65</v>
      </c>
      <c r="D361">
        <v>4</v>
      </c>
      <c r="E361" t="s">
        <v>69</v>
      </c>
      <c r="G361">
        <v>14.4</v>
      </c>
      <c r="H361">
        <v>111</v>
      </c>
      <c r="I361">
        <v>525</v>
      </c>
      <c r="N361">
        <v>119</v>
      </c>
      <c r="O361">
        <v>8</v>
      </c>
      <c r="P361">
        <v>0.52500000000000002</v>
      </c>
      <c r="Q361" s="96">
        <v>15.2</v>
      </c>
    </row>
    <row r="362" spans="1:17" x14ac:dyDescent="0.25">
      <c r="A362" s="103">
        <v>41340</v>
      </c>
      <c r="B362" s="9">
        <v>1514</v>
      </c>
      <c r="C362" t="s">
        <v>18</v>
      </c>
      <c r="D362">
        <v>1</v>
      </c>
      <c r="E362" t="s">
        <v>70</v>
      </c>
      <c r="G362">
        <v>335</v>
      </c>
      <c r="H362">
        <v>110</v>
      </c>
      <c r="I362">
        <v>100</v>
      </c>
      <c r="N362">
        <v>159</v>
      </c>
      <c r="O362">
        <v>49</v>
      </c>
      <c r="P362">
        <v>0.1</v>
      </c>
      <c r="Q362" s="96">
        <v>490</v>
      </c>
    </row>
    <row r="363" spans="1:17" x14ac:dyDescent="0.25">
      <c r="A363" s="103">
        <v>41340</v>
      </c>
      <c r="B363" s="9">
        <v>1535</v>
      </c>
      <c r="C363" t="s">
        <v>21</v>
      </c>
      <c r="D363">
        <v>3</v>
      </c>
      <c r="E363" t="s">
        <v>70</v>
      </c>
      <c r="G363">
        <v>214</v>
      </c>
      <c r="H363">
        <v>113</v>
      </c>
      <c r="I363">
        <v>100</v>
      </c>
      <c r="N363">
        <v>139</v>
      </c>
      <c r="O363">
        <v>26</v>
      </c>
      <c r="P363">
        <v>0.1</v>
      </c>
      <c r="Q363" s="96">
        <v>260</v>
      </c>
    </row>
    <row r="364" spans="1:17" x14ac:dyDescent="0.25">
      <c r="A364" s="103">
        <v>41340</v>
      </c>
      <c r="B364" s="9">
        <v>1535</v>
      </c>
      <c r="C364" t="s">
        <v>65</v>
      </c>
      <c r="D364">
        <v>2</v>
      </c>
      <c r="E364" t="s">
        <v>70</v>
      </c>
      <c r="G364">
        <v>154</v>
      </c>
      <c r="H364">
        <v>109</v>
      </c>
      <c r="I364">
        <v>150</v>
      </c>
      <c r="N364">
        <v>144</v>
      </c>
      <c r="O364">
        <v>35</v>
      </c>
      <c r="P364">
        <v>0.15</v>
      </c>
      <c r="Q364" s="96">
        <v>233.3</v>
      </c>
    </row>
    <row r="365" spans="1:17" x14ac:dyDescent="0.25">
      <c r="A365" s="103">
        <v>41340</v>
      </c>
      <c r="B365" s="9">
        <v>1700</v>
      </c>
      <c r="C365" t="s">
        <v>21</v>
      </c>
      <c r="D365">
        <v>5</v>
      </c>
      <c r="E365" t="s">
        <v>70</v>
      </c>
      <c r="G365">
        <v>49.2</v>
      </c>
      <c r="H365">
        <v>111</v>
      </c>
      <c r="I365">
        <v>300</v>
      </c>
      <c r="N365">
        <v>137</v>
      </c>
      <c r="O365">
        <v>26</v>
      </c>
      <c r="P365">
        <v>0.3</v>
      </c>
      <c r="Q365" s="96">
        <v>86.7</v>
      </c>
    </row>
    <row r="366" spans="1:17" x14ac:dyDescent="0.25">
      <c r="A366" s="103">
        <v>41340</v>
      </c>
      <c r="B366" s="9">
        <v>1715</v>
      </c>
      <c r="C366" t="s">
        <v>18</v>
      </c>
      <c r="D366">
        <v>6</v>
      </c>
      <c r="E366" t="s">
        <v>70</v>
      </c>
      <c r="G366">
        <v>37.6</v>
      </c>
      <c r="H366">
        <v>112</v>
      </c>
      <c r="I366">
        <v>300</v>
      </c>
      <c r="N366">
        <v>123</v>
      </c>
      <c r="O366">
        <v>11</v>
      </c>
      <c r="P366">
        <v>0.3</v>
      </c>
      <c r="Q366" s="96">
        <v>36.700000000000003</v>
      </c>
    </row>
    <row r="367" spans="1:17" x14ac:dyDescent="0.25">
      <c r="A367" s="103">
        <v>41340</v>
      </c>
      <c r="B367" s="9">
        <v>1905</v>
      </c>
      <c r="C367" t="s">
        <v>63</v>
      </c>
      <c r="D367">
        <v>7</v>
      </c>
      <c r="E367" t="s">
        <v>69</v>
      </c>
      <c r="G367">
        <v>2.5099999999999998</v>
      </c>
      <c r="H367">
        <v>110</v>
      </c>
      <c r="I367">
        <v>500</v>
      </c>
      <c r="N367">
        <v>114</v>
      </c>
      <c r="O367">
        <v>4</v>
      </c>
      <c r="P367">
        <v>0.5</v>
      </c>
      <c r="Q367" s="96">
        <v>8</v>
      </c>
    </row>
    <row r="368" spans="1:17" x14ac:dyDescent="0.25">
      <c r="A368" s="103">
        <v>41340</v>
      </c>
      <c r="B368" s="9">
        <v>1914</v>
      </c>
      <c r="C368" t="s">
        <v>68</v>
      </c>
      <c r="D368">
        <v>8</v>
      </c>
      <c r="E368" t="s">
        <v>69</v>
      </c>
      <c r="G368">
        <v>15.8</v>
      </c>
      <c r="H368">
        <v>109</v>
      </c>
      <c r="I368">
        <v>475</v>
      </c>
      <c r="N368">
        <v>121</v>
      </c>
      <c r="O368">
        <v>12</v>
      </c>
      <c r="P368">
        <v>0.47499999999999998</v>
      </c>
      <c r="Q368" s="96">
        <v>25.3</v>
      </c>
    </row>
    <row r="369" spans="1:17" x14ac:dyDescent="0.25">
      <c r="A369" s="103">
        <v>41340</v>
      </c>
      <c r="B369" s="9">
        <v>1925</v>
      </c>
      <c r="C369" t="s">
        <v>63</v>
      </c>
      <c r="D369">
        <v>9</v>
      </c>
      <c r="E369" t="s">
        <v>69</v>
      </c>
      <c r="G369">
        <v>9.76</v>
      </c>
      <c r="H369">
        <v>111</v>
      </c>
      <c r="I369">
        <v>500</v>
      </c>
      <c r="N369">
        <v>117</v>
      </c>
      <c r="O369">
        <v>6</v>
      </c>
      <c r="P369">
        <v>0.5</v>
      </c>
      <c r="Q369" s="96">
        <v>12</v>
      </c>
    </row>
    <row r="370" spans="1:17" x14ac:dyDescent="0.25">
      <c r="A370" s="103">
        <v>41341</v>
      </c>
      <c r="B370" s="9">
        <v>1320</v>
      </c>
      <c r="C370" t="s">
        <v>65</v>
      </c>
      <c r="D370">
        <v>1</v>
      </c>
      <c r="E370" t="s">
        <v>69</v>
      </c>
      <c r="F370">
        <v>41358</v>
      </c>
      <c r="G370">
        <v>6.77</v>
      </c>
      <c r="H370">
        <v>113</v>
      </c>
      <c r="I370">
        <v>525</v>
      </c>
      <c r="N370">
        <v>113</v>
      </c>
      <c r="O370">
        <v>0</v>
      </c>
      <c r="P370">
        <v>0.52500000000000002</v>
      </c>
      <c r="Q370" s="96">
        <v>0</v>
      </c>
    </row>
    <row r="371" spans="1:17" x14ac:dyDescent="0.25">
      <c r="A371" s="103">
        <v>41341</v>
      </c>
      <c r="B371" s="9">
        <v>1420</v>
      </c>
      <c r="C371" t="s">
        <v>18</v>
      </c>
      <c r="D371">
        <v>2</v>
      </c>
      <c r="E371" t="s">
        <v>69</v>
      </c>
      <c r="G371">
        <v>7.13</v>
      </c>
      <c r="H371">
        <v>111</v>
      </c>
      <c r="I371">
        <v>520</v>
      </c>
      <c r="N371">
        <v>116</v>
      </c>
      <c r="O371">
        <v>5</v>
      </c>
      <c r="P371">
        <v>0.52</v>
      </c>
      <c r="Q371" s="96">
        <v>9.6</v>
      </c>
    </row>
    <row r="372" spans="1:17" x14ac:dyDescent="0.25">
      <c r="A372" s="103">
        <v>41344</v>
      </c>
      <c r="B372" s="9">
        <v>320</v>
      </c>
      <c r="C372" t="s">
        <v>63</v>
      </c>
      <c r="D372">
        <v>1</v>
      </c>
      <c r="E372" t="s">
        <v>69</v>
      </c>
      <c r="G372">
        <v>8.17</v>
      </c>
      <c r="H372">
        <v>111</v>
      </c>
      <c r="I372">
        <v>500</v>
      </c>
      <c r="N372">
        <v>117</v>
      </c>
      <c r="O372">
        <v>6</v>
      </c>
      <c r="P372">
        <v>0.5</v>
      </c>
      <c r="Q372" s="96">
        <v>12</v>
      </c>
    </row>
    <row r="373" spans="1:17" x14ac:dyDescent="0.25">
      <c r="A373" s="103">
        <v>41344</v>
      </c>
      <c r="B373" s="9">
        <v>337</v>
      </c>
      <c r="C373" t="s">
        <v>68</v>
      </c>
      <c r="D373">
        <v>2</v>
      </c>
      <c r="G373">
        <v>61</v>
      </c>
      <c r="H373">
        <v>109</v>
      </c>
      <c r="I373">
        <v>200</v>
      </c>
      <c r="N373">
        <v>110</v>
      </c>
      <c r="O373">
        <v>1</v>
      </c>
      <c r="P373">
        <v>0.2</v>
      </c>
      <c r="Q373" s="96">
        <v>5</v>
      </c>
    </row>
    <row r="374" spans="1:17" x14ac:dyDescent="0.25">
      <c r="A374" s="103">
        <v>41344</v>
      </c>
      <c r="B374" s="9">
        <v>355</v>
      </c>
      <c r="C374" t="s">
        <v>18</v>
      </c>
      <c r="D374">
        <v>3</v>
      </c>
      <c r="G374">
        <v>160</v>
      </c>
      <c r="H374">
        <v>111</v>
      </c>
      <c r="I374">
        <v>150</v>
      </c>
      <c r="N374">
        <v>135</v>
      </c>
      <c r="O374">
        <v>24</v>
      </c>
      <c r="P374">
        <v>0.15</v>
      </c>
      <c r="Q374" s="96">
        <v>160</v>
      </c>
    </row>
    <row r="375" spans="1:17" x14ac:dyDescent="0.25">
      <c r="A375" s="103">
        <v>41344</v>
      </c>
      <c r="B375" s="9">
        <v>415</v>
      </c>
      <c r="C375" t="s">
        <v>63</v>
      </c>
      <c r="D375">
        <v>4</v>
      </c>
      <c r="G375">
        <v>40.4</v>
      </c>
      <c r="H375">
        <v>111</v>
      </c>
      <c r="I375">
        <v>310</v>
      </c>
      <c r="O375">
        <v>-111</v>
      </c>
      <c r="P375">
        <v>0.31</v>
      </c>
      <c r="Q375" s="96">
        <v>-358.1</v>
      </c>
    </row>
    <row r="376" spans="1:17" x14ac:dyDescent="0.25">
      <c r="A376" s="103">
        <v>41344</v>
      </c>
      <c r="B376" s="9">
        <v>425</v>
      </c>
      <c r="C376" t="s">
        <v>68</v>
      </c>
      <c r="D376">
        <v>5</v>
      </c>
      <c r="G376">
        <v>26.5</v>
      </c>
      <c r="H376">
        <v>109</v>
      </c>
      <c r="I376">
        <v>400</v>
      </c>
      <c r="O376">
        <v>-109</v>
      </c>
      <c r="P376">
        <v>0.4</v>
      </c>
      <c r="Q376" s="96">
        <v>-272.5</v>
      </c>
    </row>
    <row r="377" spans="1:17" x14ac:dyDescent="0.25">
      <c r="A377" s="103">
        <v>41344</v>
      </c>
      <c r="B377" s="9">
        <v>1515</v>
      </c>
      <c r="C377" t="s">
        <v>18</v>
      </c>
      <c r="D377">
        <v>6</v>
      </c>
      <c r="G377">
        <v>8.08</v>
      </c>
      <c r="H377">
        <v>110</v>
      </c>
      <c r="I377">
        <v>500</v>
      </c>
      <c r="N377">
        <v>122</v>
      </c>
      <c r="O377">
        <v>12</v>
      </c>
      <c r="P377">
        <v>0.5</v>
      </c>
      <c r="Q377" s="96">
        <v>24</v>
      </c>
    </row>
    <row r="378" spans="1:17" x14ac:dyDescent="0.25">
      <c r="A378" s="103">
        <v>41354</v>
      </c>
      <c r="B378" s="9">
        <v>1407</v>
      </c>
      <c r="C378" t="s">
        <v>18</v>
      </c>
      <c r="D378">
        <v>1</v>
      </c>
      <c r="E378" t="s">
        <v>70</v>
      </c>
      <c r="G378">
        <v>106.6</v>
      </c>
      <c r="H378">
        <v>110</v>
      </c>
      <c r="I378">
        <v>200</v>
      </c>
      <c r="N378">
        <v>132</v>
      </c>
      <c r="O378">
        <v>22</v>
      </c>
      <c r="P378">
        <v>0.2</v>
      </c>
      <c r="Q378" s="96">
        <v>110</v>
      </c>
    </row>
    <row r="379" spans="1:17" x14ac:dyDescent="0.25">
      <c r="A379" s="103">
        <v>41354</v>
      </c>
      <c r="B379" s="9">
        <v>1505</v>
      </c>
      <c r="C379" t="s">
        <v>65</v>
      </c>
      <c r="D379">
        <v>2</v>
      </c>
      <c r="E379" t="s">
        <v>70</v>
      </c>
      <c r="G379">
        <v>72.900000000000006</v>
      </c>
      <c r="H379">
        <v>110</v>
      </c>
      <c r="I379">
        <v>200</v>
      </c>
      <c r="N379">
        <v>122</v>
      </c>
      <c r="O379">
        <v>12</v>
      </c>
      <c r="P379">
        <v>0.2</v>
      </c>
      <c r="Q379" s="96">
        <v>60</v>
      </c>
    </row>
    <row r="380" spans="1:17" x14ac:dyDescent="0.25">
      <c r="A380" s="103">
        <v>41354</v>
      </c>
      <c r="B380" s="9">
        <v>1525</v>
      </c>
      <c r="C380" t="s">
        <v>21</v>
      </c>
      <c r="D380">
        <v>3</v>
      </c>
      <c r="E380" t="s">
        <v>70</v>
      </c>
      <c r="G380">
        <v>124</v>
      </c>
      <c r="H380">
        <v>111</v>
      </c>
      <c r="I380">
        <v>200</v>
      </c>
      <c r="N380">
        <v>131</v>
      </c>
      <c r="O380">
        <v>20</v>
      </c>
      <c r="P380">
        <v>0.2</v>
      </c>
      <c r="Q380" s="96">
        <v>100</v>
      </c>
    </row>
    <row r="381" spans="1:17" x14ac:dyDescent="0.25">
      <c r="A381" s="103">
        <v>41354</v>
      </c>
      <c r="B381" s="9">
        <v>1830</v>
      </c>
      <c r="C381" t="s">
        <v>18</v>
      </c>
      <c r="D381">
        <v>3</v>
      </c>
      <c r="E381" t="s">
        <v>70</v>
      </c>
      <c r="G381">
        <v>14.3</v>
      </c>
      <c r="H381">
        <v>110</v>
      </c>
      <c r="I381">
        <v>500</v>
      </c>
      <c r="N381">
        <v>117</v>
      </c>
      <c r="O381">
        <v>7</v>
      </c>
      <c r="P381">
        <v>0.5</v>
      </c>
      <c r="Q381" s="96">
        <v>14</v>
      </c>
    </row>
    <row r="382" spans="1:17" x14ac:dyDescent="0.25">
      <c r="A382" s="103">
        <v>41355</v>
      </c>
      <c r="B382" s="9">
        <v>1120</v>
      </c>
      <c r="C382" t="s">
        <v>18</v>
      </c>
      <c r="D382">
        <v>1</v>
      </c>
      <c r="E382" t="s">
        <v>69</v>
      </c>
      <c r="G382">
        <v>3.13</v>
      </c>
      <c r="H382">
        <v>111</v>
      </c>
      <c r="I382">
        <v>520</v>
      </c>
      <c r="N382">
        <v>112</v>
      </c>
      <c r="O382">
        <v>1</v>
      </c>
      <c r="P382">
        <v>0.52</v>
      </c>
      <c r="Q382" s="96">
        <v>1.9</v>
      </c>
    </row>
    <row r="383" spans="1:17" x14ac:dyDescent="0.25">
      <c r="A383" s="103">
        <v>41356</v>
      </c>
      <c r="B383" s="9">
        <v>1045</v>
      </c>
      <c r="C383" t="s">
        <v>63</v>
      </c>
      <c r="D383">
        <v>1</v>
      </c>
      <c r="E383" t="s">
        <v>69</v>
      </c>
      <c r="G383">
        <v>2.52</v>
      </c>
      <c r="H383">
        <v>109</v>
      </c>
      <c r="I383">
        <v>500</v>
      </c>
      <c r="N383">
        <v>109</v>
      </c>
      <c r="O383">
        <v>0</v>
      </c>
      <c r="P383">
        <v>0.5</v>
      </c>
      <c r="Q383" s="96">
        <v>0</v>
      </c>
    </row>
    <row r="384" spans="1:17" x14ac:dyDescent="0.25">
      <c r="A384" s="103">
        <v>41356</v>
      </c>
      <c r="B384" s="9">
        <v>1100</v>
      </c>
      <c r="C384" t="s">
        <v>64</v>
      </c>
      <c r="D384">
        <v>2</v>
      </c>
      <c r="E384" t="s">
        <v>70</v>
      </c>
      <c r="G384">
        <v>30.4</v>
      </c>
      <c r="H384">
        <v>110</v>
      </c>
      <c r="I384">
        <v>300</v>
      </c>
      <c r="N384">
        <v>130</v>
      </c>
      <c r="O384">
        <v>20</v>
      </c>
      <c r="P384">
        <v>0.3</v>
      </c>
      <c r="Q384" s="96">
        <v>66.7</v>
      </c>
    </row>
    <row r="385" spans="1:17" x14ac:dyDescent="0.25">
      <c r="A385" s="103">
        <v>41356</v>
      </c>
      <c r="B385" s="9">
        <v>1105</v>
      </c>
      <c r="C385" t="s">
        <v>71</v>
      </c>
      <c r="D385">
        <v>3</v>
      </c>
      <c r="E385" t="s">
        <v>69</v>
      </c>
      <c r="G385">
        <v>1.96</v>
      </c>
      <c r="H385">
        <v>109</v>
      </c>
      <c r="I385">
        <v>500</v>
      </c>
      <c r="N385">
        <v>111</v>
      </c>
      <c r="O385">
        <v>2</v>
      </c>
      <c r="P385">
        <v>0.5</v>
      </c>
      <c r="Q385" s="96">
        <v>4</v>
      </c>
    </row>
    <row r="386" spans="1:17" x14ac:dyDescent="0.25">
      <c r="A386" s="103">
        <v>41356</v>
      </c>
      <c r="B386" s="9">
        <v>1127</v>
      </c>
      <c r="C386" t="s">
        <v>18</v>
      </c>
      <c r="D386">
        <v>5</v>
      </c>
      <c r="E386" t="s">
        <v>70</v>
      </c>
      <c r="G386">
        <v>184</v>
      </c>
      <c r="H386">
        <v>110</v>
      </c>
      <c r="I386">
        <v>100</v>
      </c>
      <c r="N386">
        <v>150</v>
      </c>
      <c r="O386">
        <v>40</v>
      </c>
      <c r="P386">
        <v>0.1</v>
      </c>
      <c r="Q386" s="96">
        <v>400</v>
      </c>
    </row>
    <row r="387" spans="1:17" x14ac:dyDescent="0.25">
      <c r="A387" s="103">
        <v>41356</v>
      </c>
      <c r="B387" s="9">
        <v>1130</v>
      </c>
      <c r="C387" t="s">
        <v>72</v>
      </c>
      <c r="D387">
        <v>6</v>
      </c>
      <c r="E387" t="s">
        <v>70</v>
      </c>
      <c r="G387">
        <v>272</v>
      </c>
      <c r="H387">
        <v>110</v>
      </c>
      <c r="I387">
        <v>100</v>
      </c>
      <c r="N387">
        <v>150</v>
      </c>
      <c r="O387">
        <v>40</v>
      </c>
      <c r="P387">
        <v>0.1</v>
      </c>
      <c r="Q387" s="96">
        <v>400</v>
      </c>
    </row>
    <row r="388" spans="1:17" x14ac:dyDescent="0.25">
      <c r="A388" s="103">
        <v>41356</v>
      </c>
      <c r="B388" s="9">
        <v>1138</v>
      </c>
      <c r="C388" t="s">
        <v>21</v>
      </c>
      <c r="D388">
        <v>7</v>
      </c>
      <c r="E388" t="s">
        <v>70</v>
      </c>
      <c r="G388">
        <v>307</v>
      </c>
      <c r="H388">
        <v>109</v>
      </c>
      <c r="I388">
        <v>50</v>
      </c>
      <c r="N388">
        <v>127</v>
      </c>
      <c r="O388">
        <v>18</v>
      </c>
      <c r="P388">
        <v>0.05</v>
      </c>
      <c r="Q388" s="96">
        <v>360</v>
      </c>
    </row>
    <row r="389" spans="1:17" x14ac:dyDescent="0.25">
      <c r="A389" s="103">
        <v>41356</v>
      </c>
      <c r="B389" s="9">
        <v>1150</v>
      </c>
      <c r="C389" t="s">
        <v>65</v>
      </c>
      <c r="D389">
        <v>8</v>
      </c>
      <c r="E389" t="s">
        <v>69</v>
      </c>
      <c r="G389">
        <v>13</v>
      </c>
      <c r="H389">
        <v>109</v>
      </c>
      <c r="I389">
        <v>510</v>
      </c>
      <c r="N389">
        <v>119</v>
      </c>
      <c r="O389">
        <v>10</v>
      </c>
      <c r="P389">
        <v>0.51</v>
      </c>
      <c r="Q389" s="96">
        <v>19.600000000000001</v>
      </c>
    </row>
    <row r="390" spans="1:17" x14ac:dyDescent="0.25">
      <c r="A390" s="103">
        <v>41356</v>
      </c>
      <c r="B390" s="9">
        <v>1205</v>
      </c>
      <c r="C390" t="s">
        <v>21</v>
      </c>
      <c r="D390">
        <v>9</v>
      </c>
      <c r="E390" t="s">
        <v>70</v>
      </c>
      <c r="G390">
        <v>202</v>
      </c>
      <c r="H390">
        <v>109</v>
      </c>
      <c r="I390">
        <v>100</v>
      </c>
      <c r="N390">
        <v>126</v>
      </c>
      <c r="O390">
        <v>17</v>
      </c>
      <c r="P390">
        <v>0.1</v>
      </c>
      <c r="Q390" s="96">
        <v>170</v>
      </c>
    </row>
    <row r="391" spans="1:17" x14ac:dyDescent="0.25">
      <c r="A391" s="103">
        <v>41356</v>
      </c>
      <c r="B391" s="9">
        <v>1212</v>
      </c>
      <c r="C391" t="s">
        <v>18</v>
      </c>
      <c r="D391">
        <v>10</v>
      </c>
      <c r="E391" t="s">
        <v>70</v>
      </c>
      <c r="G391">
        <v>185</v>
      </c>
      <c r="H391">
        <v>111</v>
      </c>
      <c r="I391">
        <v>150</v>
      </c>
      <c r="N391">
        <v>140</v>
      </c>
      <c r="O391">
        <v>29</v>
      </c>
      <c r="P391">
        <v>0.15</v>
      </c>
      <c r="Q391" s="96">
        <v>193.3</v>
      </c>
    </row>
    <row r="392" spans="1:17" x14ac:dyDescent="0.25">
      <c r="A392" s="103">
        <v>41356</v>
      </c>
      <c r="B392" s="9">
        <v>1230</v>
      </c>
      <c r="C392" t="s">
        <v>67</v>
      </c>
      <c r="D392">
        <v>11</v>
      </c>
      <c r="E392" t="s">
        <v>70</v>
      </c>
      <c r="G392">
        <v>39</v>
      </c>
      <c r="H392">
        <v>110</v>
      </c>
      <c r="I392">
        <v>300</v>
      </c>
      <c r="N392">
        <v>127</v>
      </c>
      <c r="O392">
        <v>17</v>
      </c>
      <c r="P392">
        <v>0.3</v>
      </c>
      <c r="Q392" s="96">
        <v>56.7</v>
      </c>
    </row>
    <row r="393" spans="1:17" x14ac:dyDescent="0.25">
      <c r="A393" s="103">
        <v>41356</v>
      </c>
      <c r="B393" s="9">
        <v>1240</v>
      </c>
      <c r="C393" t="s">
        <v>64</v>
      </c>
      <c r="D393">
        <v>12</v>
      </c>
      <c r="E393" t="s">
        <v>70</v>
      </c>
      <c r="G393">
        <v>23.4</v>
      </c>
      <c r="H393">
        <v>113</v>
      </c>
      <c r="I393">
        <v>300</v>
      </c>
      <c r="N393">
        <v>119</v>
      </c>
      <c r="O393">
        <v>6</v>
      </c>
      <c r="P393">
        <v>0.3</v>
      </c>
      <c r="Q393" s="96">
        <v>20</v>
      </c>
    </row>
    <row r="394" spans="1:17" x14ac:dyDescent="0.25">
      <c r="A394" s="103">
        <v>41356</v>
      </c>
      <c r="B394" s="9">
        <v>1300</v>
      </c>
      <c r="C394" t="s">
        <v>18</v>
      </c>
      <c r="D394">
        <v>13</v>
      </c>
      <c r="E394" t="s">
        <v>70</v>
      </c>
      <c r="G394">
        <v>52.7</v>
      </c>
      <c r="H394">
        <v>112</v>
      </c>
      <c r="I394">
        <v>300</v>
      </c>
      <c r="N394">
        <v>122</v>
      </c>
      <c r="O394">
        <v>10</v>
      </c>
      <c r="P394">
        <v>0.3</v>
      </c>
      <c r="Q394" s="96">
        <v>33.299999999999997</v>
      </c>
    </row>
    <row r="395" spans="1:17" x14ac:dyDescent="0.25">
      <c r="A395" s="103">
        <v>41356</v>
      </c>
      <c r="B395" s="9">
        <v>1313</v>
      </c>
      <c r="C395" t="s">
        <v>65</v>
      </c>
      <c r="D395">
        <v>14</v>
      </c>
      <c r="E395" t="s">
        <v>69</v>
      </c>
      <c r="G395">
        <v>11.5</v>
      </c>
      <c r="H395">
        <v>110</v>
      </c>
      <c r="I395">
        <v>500</v>
      </c>
      <c r="N395">
        <v>115</v>
      </c>
      <c r="O395">
        <v>5</v>
      </c>
      <c r="P395">
        <v>0.5</v>
      </c>
      <c r="Q395" s="96">
        <v>10</v>
      </c>
    </row>
    <row r="396" spans="1:17" x14ac:dyDescent="0.25">
      <c r="A396" s="103">
        <v>41356</v>
      </c>
      <c r="B396" s="9">
        <v>1320</v>
      </c>
      <c r="C396" t="s">
        <v>21</v>
      </c>
      <c r="D396">
        <v>15</v>
      </c>
      <c r="E396" t="s">
        <v>70</v>
      </c>
      <c r="G396">
        <v>25.7</v>
      </c>
      <c r="H396">
        <v>110</v>
      </c>
      <c r="I396">
        <v>430</v>
      </c>
      <c r="N396">
        <v>120</v>
      </c>
      <c r="O396">
        <v>10</v>
      </c>
      <c r="P396">
        <v>0.43</v>
      </c>
      <c r="Q396" s="96">
        <v>23.3</v>
      </c>
    </row>
    <row r="397" spans="1:17" x14ac:dyDescent="0.25">
      <c r="A397" s="103">
        <v>41356</v>
      </c>
      <c r="B397" s="9">
        <v>1350</v>
      </c>
      <c r="C397" t="s">
        <v>63</v>
      </c>
      <c r="D397">
        <v>15</v>
      </c>
      <c r="E397" t="s">
        <v>70</v>
      </c>
      <c r="G397">
        <v>14.8</v>
      </c>
      <c r="H397">
        <v>111</v>
      </c>
      <c r="I397">
        <v>500</v>
      </c>
      <c r="N397">
        <v>119</v>
      </c>
      <c r="O397">
        <v>8</v>
      </c>
      <c r="P397">
        <v>0.5</v>
      </c>
      <c r="Q397" s="96">
        <v>16</v>
      </c>
    </row>
    <row r="398" spans="1:17" s="10" customFormat="1" x14ac:dyDescent="0.25">
      <c r="A398" s="8">
        <v>41359</v>
      </c>
      <c r="B398" s="9">
        <v>1555</v>
      </c>
      <c r="C398" s="10" t="s">
        <v>63</v>
      </c>
      <c r="D398" s="10">
        <v>1</v>
      </c>
      <c r="E398" s="43"/>
      <c r="F398" s="10" t="s">
        <v>69</v>
      </c>
      <c r="Q398" s="97">
        <v>1</v>
      </c>
    </row>
    <row r="399" spans="1:17" s="10" customFormat="1" x14ac:dyDescent="0.25">
      <c r="A399" s="8">
        <v>41359</v>
      </c>
      <c r="B399" s="9">
        <v>1617</v>
      </c>
      <c r="C399" s="10" t="s">
        <v>18</v>
      </c>
      <c r="D399" s="10">
        <v>2</v>
      </c>
      <c r="E399" s="43"/>
      <c r="G399" s="10">
        <v>5.07</v>
      </c>
      <c r="H399" s="10">
        <v>113</v>
      </c>
      <c r="I399" s="10">
        <v>510</v>
      </c>
      <c r="N399" s="10">
        <v>129</v>
      </c>
      <c r="O399" s="10">
        <v>16</v>
      </c>
      <c r="P399" s="10">
        <v>0.51</v>
      </c>
      <c r="Q399" s="97">
        <v>31.372549019607842</v>
      </c>
    </row>
    <row r="400" spans="1:17" s="10" customFormat="1" x14ac:dyDescent="0.25">
      <c r="A400" s="8">
        <v>41359</v>
      </c>
      <c r="B400" s="9">
        <v>1625</v>
      </c>
      <c r="C400" s="10" t="s">
        <v>21</v>
      </c>
      <c r="D400" s="10">
        <v>3</v>
      </c>
      <c r="E400" s="43"/>
      <c r="G400" s="10">
        <v>5.14</v>
      </c>
      <c r="H400" s="10">
        <v>114</v>
      </c>
      <c r="I400" s="10">
        <v>460</v>
      </c>
      <c r="N400" s="10">
        <v>119</v>
      </c>
      <c r="O400" s="10">
        <v>5</v>
      </c>
      <c r="P400" s="10">
        <v>0.46</v>
      </c>
      <c r="Q400" s="97">
        <v>10.869565217391305</v>
      </c>
    </row>
    <row r="401" spans="1:17" s="10" customFormat="1" x14ac:dyDescent="0.25">
      <c r="A401" s="8">
        <v>41359</v>
      </c>
      <c r="B401" s="9">
        <v>1630</v>
      </c>
      <c r="C401" s="10" t="s">
        <v>65</v>
      </c>
      <c r="D401" s="10">
        <v>4</v>
      </c>
      <c r="E401" s="43"/>
      <c r="G401" s="10">
        <v>2.57</v>
      </c>
      <c r="H401" s="10">
        <v>113</v>
      </c>
      <c r="I401" s="10">
        <v>525</v>
      </c>
      <c r="N401" s="10">
        <v>118</v>
      </c>
      <c r="O401" s="10">
        <v>5</v>
      </c>
      <c r="P401" s="10">
        <v>0.52500000000000002</v>
      </c>
      <c r="Q401" s="97">
        <v>9.5238095238095237</v>
      </c>
    </row>
    <row r="402" spans="1:17" s="10" customFormat="1" x14ac:dyDescent="0.25">
      <c r="A402" s="8">
        <v>41359</v>
      </c>
      <c r="B402" s="9">
        <v>1642</v>
      </c>
      <c r="C402" s="10" t="s">
        <v>18</v>
      </c>
      <c r="D402" s="10">
        <v>5</v>
      </c>
      <c r="E402" s="43"/>
      <c r="G402" s="10">
        <v>26.8</v>
      </c>
      <c r="H402" s="10">
        <v>114</v>
      </c>
      <c r="I402" s="10">
        <v>510</v>
      </c>
      <c r="N402" s="10">
        <v>142</v>
      </c>
      <c r="O402" s="10">
        <v>28</v>
      </c>
      <c r="P402" s="10">
        <v>0.51</v>
      </c>
      <c r="Q402" s="97">
        <v>54.901960784313722</v>
      </c>
    </row>
    <row r="403" spans="1:17" s="10" customFormat="1" x14ac:dyDescent="0.25">
      <c r="A403" s="8">
        <v>41359</v>
      </c>
      <c r="B403" s="9">
        <v>1653</v>
      </c>
      <c r="C403" s="10" t="s">
        <v>21</v>
      </c>
      <c r="D403" s="10">
        <v>6</v>
      </c>
      <c r="E403" s="43"/>
      <c r="G403" s="10">
        <v>16.2</v>
      </c>
      <c r="H403" s="10">
        <v>111</v>
      </c>
      <c r="I403" s="10">
        <v>500</v>
      </c>
      <c r="N403" s="10">
        <v>128</v>
      </c>
      <c r="O403" s="10">
        <v>17</v>
      </c>
      <c r="P403" s="10">
        <v>0.5</v>
      </c>
      <c r="Q403" s="97">
        <v>34</v>
      </c>
    </row>
    <row r="404" spans="1:17" s="10" customFormat="1" x14ac:dyDescent="0.25">
      <c r="A404" s="8">
        <v>41359</v>
      </c>
      <c r="B404" s="9">
        <v>1708</v>
      </c>
      <c r="C404" s="10" t="s">
        <v>18</v>
      </c>
      <c r="D404" s="10">
        <v>7</v>
      </c>
      <c r="E404" s="43"/>
      <c r="G404" s="10">
        <v>14.6</v>
      </c>
      <c r="H404" s="10">
        <v>113</v>
      </c>
      <c r="I404" s="10">
        <v>500</v>
      </c>
      <c r="N404" s="10">
        <v>133</v>
      </c>
      <c r="O404" s="10">
        <v>20</v>
      </c>
      <c r="P404" s="10">
        <v>0.5</v>
      </c>
      <c r="Q404" s="97">
        <v>40</v>
      </c>
    </row>
    <row r="405" spans="1:17" s="10" customFormat="1" x14ac:dyDescent="0.25">
      <c r="A405" s="8">
        <v>41359</v>
      </c>
      <c r="B405" s="9">
        <v>1715</v>
      </c>
      <c r="C405" s="10" t="s">
        <v>65</v>
      </c>
      <c r="D405" s="10">
        <v>8</v>
      </c>
      <c r="E405" s="43"/>
      <c r="G405" s="10">
        <v>2.54</v>
      </c>
      <c r="H405" s="10">
        <v>112</v>
      </c>
      <c r="I405" s="10">
        <v>500</v>
      </c>
      <c r="N405" s="10">
        <v>116</v>
      </c>
      <c r="O405" s="10">
        <v>4</v>
      </c>
      <c r="P405" s="10">
        <v>0.5</v>
      </c>
      <c r="Q405" s="97">
        <v>8</v>
      </c>
    </row>
    <row r="406" spans="1:17" s="10" customFormat="1" x14ac:dyDescent="0.25">
      <c r="A406" s="8">
        <v>41359</v>
      </c>
      <c r="B406" s="9">
        <v>1725</v>
      </c>
      <c r="C406" s="10" t="s">
        <v>21</v>
      </c>
      <c r="D406" s="10">
        <v>9</v>
      </c>
      <c r="E406" s="43"/>
      <c r="G406" s="10">
        <v>57.3</v>
      </c>
      <c r="H406" s="10">
        <v>113</v>
      </c>
      <c r="I406" s="10">
        <v>300</v>
      </c>
      <c r="N406" s="10">
        <v>135</v>
      </c>
      <c r="O406" s="10">
        <v>22</v>
      </c>
      <c r="P406" s="10">
        <v>0.3</v>
      </c>
      <c r="Q406" s="97">
        <v>73.333333333333343</v>
      </c>
    </row>
    <row r="407" spans="1:17" s="10" customFormat="1" x14ac:dyDescent="0.25">
      <c r="A407" s="8">
        <v>41359</v>
      </c>
      <c r="B407" s="9">
        <v>1730</v>
      </c>
      <c r="C407" s="10" t="s">
        <v>18</v>
      </c>
      <c r="D407" s="10">
        <v>10</v>
      </c>
      <c r="E407" s="43">
        <v>41373</v>
      </c>
      <c r="F407" s="10">
        <v>1610</v>
      </c>
      <c r="G407" s="10">
        <v>11.5</v>
      </c>
      <c r="H407" s="10">
        <v>113</v>
      </c>
      <c r="I407" s="10">
        <v>500</v>
      </c>
      <c r="N407" s="10">
        <v>120</v>
      </c>
      <c r="O407" s="10">
        <v>7</v>
      </c>
      <c r="P407" s="10">
        <v>0.5</v>
      </c>
      <c r="Q407" s="97">
        <v>14</v>
      </c>
    </row>
    <row r="408" spans="1:17" s="10" customFormat="1" x14ac:dyDescent="0.25">
      <c r="A408" s="8">
        <v>41379</v>
      </c>
      <c r="B408" s="9">
        <v>1615</v>
      </c>
      <c r="C408" s="10" t="s">
        <v>65</v>
      </c>
      <c r="D408" s="10">
        <v>1</v>
      </c>
      <c r="E408" s="43">
        <v>41399</v>
      </c>
      <c r="F408" s="10">
        <v>1100</v>
      </c>
      <c r="G408" s="10">
        <v>1.57</v>
      </c>
      <c r="H408" s="10">
        <v>113</v>
      </c>
      <c r="I408" s="10">
        <v>540</v>
      </c>
      <c r="N408" s="10">
        <v>117</v>
      </c>
      <c r="O408" s="10">
        <v>4</v>
      </c>
      <c r="P408" s="10">
        <v>0.54</v>
      </c>
      <c r="Q408" s="97">
        <v>7.4074074074074066</v>
      </c>
    </row>
    <row r="409" spans="1:17" s="10" customFormat="1" x14ac:dyDescent="0.25">
      <c r="A409" s="8">
        <v>41379</v>
      </c>
      <c r="B409" s="9">
        <v>1645</v>
      </c>
      <c r="C409" s="10" t="s">
        <v>21</v>
      </c>
      <c r="D409" s="10">
        <v>2</v>
      </c>
      <c r="E409" s="43"/>
      <c r="G409" s="10">
        <v>2.16</v>
      </c>
      <c r="H409" s="10">
        <v>115</v>
      </c>
      <c r="I409" s="10">
        <v>500</v>
      </c>
      <c r="N409" s="10">
        <v>131</v>
      </c>
      <c r="O409" s="10">
        <v>16</v>
      </c>
      <c r="P409" s="10">
        <v>0.5</v>
      </c>
      <c r="Q409" s="97">
        <v>32</v>
      </c>
    </row>
    <row r="410" spans="1:17" s="10" customFormat="1" x14ac:dyDescent="0.25">
      <c r="A410" s="8">
        <v>41379</v>
      </c>
      <c r="B410" s="9">
        <v>1655</v>
      </c>
      <c r="C410" s="10" t="s">
        <v>18</v>
      </c>
      <c r="D410" s="10">
        <v>3</v>
      </c>
      <c r="E410" s="43"/>
      <c r="G410" s="10">
        <v>1.07</v>
      </c>
      <c r="H410" s="10">
        <v>112</v>
      </c>
      <c r="I410" s="10">
        <v>540</v>
      </c>
      <c r="N410" s="10">
        <v>118</v>
      </c>
      <c r="O410" s="10">
        <v>6</v>
      </c>
      <c r="P410" s="10">
        <v>0.54</v>
      </c>
      <c r="Q410" s="97">
        <v>11.111111111111111</v>
      </c>
    </row>
    <row r="411" spans="1:17" s="10" customFormat="1" x14ac:dyDescent="0.25">
      <c r="A411" s="8">
        <v>41380</v>
      </c>
      <c r="B411" s="9">
        <v>935</v>
      </c>
      <c r="C411" s="10" t="s">
        <v>18</v>
      </c>
      <c r="D411" s="10">
        <v>1</v>
      </c>
      <c r="E411" s="43"/>
      <c r="G411" s="10">
        <v>28.9</v>
      </c>
      <c r="H411" s="10">
        <v>111</v>
      </c>
      <c r="I411" s="10">
        <v>540</v>
      </c>
      <c r="N411" s="10">
        <v>138</v>
      </c>
      <c r="O411" s="10">
        <v>27</v>
      </c>
      <c r="P411" s="10">
        <v>0.54</v>
      </c>
      <c r="Q411" s="97">
        <v>50</v>
      </c>
    </row>
    <row r="412" spans="1:17" s="10" customFormat="1" x14ac:dyDescent="0.25">
      <c r="A412" s="8">
        <v>41380</v>
      </c>
      <c r="B412" s="9">
        <v>950</v>
      </c>
      <c r="C412" s="10" t="s">
        <v>21</v>
      </c>
      <c r="D412" s="10">
        <v>2</v>
      </c>
      <c r="E412" s="43"/>
      <c r="G412" s="10">
        <v>4.55</v>
      </c>
      <c r="H412" s="10">
        <v>110</v>
      </c>
      <c r="I412" s="10">
        <v>540</v>
      </c>
      <c r="N412" s="10">
        <v>112</v>
      </c>
      <c r="O412" s="10">
        <v>2</v>
      </c>
      <c r="P412" s="10">
        <v>0.54</v>
      </c>
      <c r="Q412" s="97">
        <v>3.7037037037037033</v>
      </c>
    </row>
    <row r="413" spans="1:17" s="10" customFormat="1" x14ac:dyDescent="0.25">
      <c r="A413" s="8">
        <v>41380</v>
      </c>
      <c r="B413" s="9">
        <v>955</v>
      </c>
      <c r="C413" s="10" t="s">
        <v>65</v>
      </c>
      <c r="D413" s="10">
        <v>3</v>
      </c>
      <c r="E413" s="43"/>
      <c r="G413" s="10">
        <v>2.04</v>
      </c>
      <c r="H413" s="10">
        <v>108</v>
      </c>
      <c r="I413" s="10">
        <v>525</v>
      </c>
      <c r="N413" s="10">
        <v>111</v>
      </c>
      <c r="O413" s="10">
        <v>3</v>
      </c>
      <c r="P413" s="10">
        <v>0.52500000000000002</v>
      </c>
      <c r="Q413" s="97">
        <v>5.7142857142857144</v>
      </c>
    </row>
    <row r="414" spans="1:17" s="10" customFormat="1" x14ac:dyDescent="0.25">
      <c r="A414" s="8">
        <v>41380</v>
      </c>
      <c r="B414" s="9">
        <v>1005</v>
      </c>
      <c r="C414" s="10" t="s">
        <v>21</v>
      </c>
      <c r="D414" s="10">
        <v>4</v>
      </c>
      <c r="E414" s="43"/>
      <c r="G414" s="10">
        <v>14.5</v>
      </c>
      <c r="H414" s="10">
        <v>111</v>
      </c>
      <c r="I414" s="10">
        <v>525</v>
      </c>
      <c r="N414" s="10">
        <v>120</v>
      </c>
      <c r="O414" s="10">
        <v>9</v>
      </c>
      <c r="P414" s="10">
        <v>0.52500000000000002</v>
      </c>
      <c r="Q414" s="97">
        <v>17.142857142857142</v>
      </c>
    </row>
    <row r="415" spans="1:17" s="10" customFormat="1" x14ac:dyDescent="0.25">
      <c r="A415" s="8">
        <v>41380</v>
      </c>
      <c r="B415" s="9">
        <v>1010</v>
      </c>
      <c r="C415" s="10" t="s">
        <v>18</v>
      </c>
      <c r="D415" s="10">
        <v>5</v>
      </c>
      <c r="E415" s="43"/>
      <c r="G415" s="10">
        <v>8.08</v>
      </c>
      <c r="H415" s="10">
        <v>110</v>
      </c>
      <c r="I415" s="10">
        <v>510</v>
      </c>
      <c r="N415" s="10">
        <v>119</v>
      </c>
      <c r="O415" s="10">
        <v>9</v>
      </c>
      <c r="P415" s="10">
        <v>0.51</v>
      </c>
      <c r="Q415" s="97">
        <v>17.647058823529413</v>
      </c>
    </row>
    <row r="416" spans="1:17" s="10" customFormat="1" x14ac:dyDescent="0.25">
      <c r="A416" s="8">
        <v>41380</v>
      </c>
      <c r="B416" s="9">
        <v>1335</v>
      </c>
      <c r="C416" s="10" t="s">
        <v>18</v>
      </c>
      <c r="D416" s="10">
        <v>5</v>
      </c>
      <c r="E416" s="43"/>
      <c r="F416" s="10" t="s">
        <v>73</v>
      </c>
      <c r="G416" s="10">
        <v>195</v>
      </c>
      <c r="H416" s="10">
        <v>112</v>
      </c>
      <c r="I416" s="10">
        <v>50</v>
      </c>
      <c r="N416" s="10">
        <v>131</v>
      </c>
      <c r="O416" s="10">
        <v>19</v>
      </c>
      <c r="P416" s="10">
        <v>0.05</v>
      </c>
      <c r="Q416" s="97">
        <v>380</v>
      </c>
    </row>
    <row r="417" spans="1:17" s="10" customFormat="1" x14ac:dyDescent="0.25">
      <c r="A417" s="8">
        <v>41380</v>
      </c>
      <c r="B417" s="9">
        <v>1342</v>
      </c>
      <c r="C417" s="10" t="s">
        <v>21</v>
      </c>
      <c r="D417" s="10">
        <v>6</v>
      </c>
      <c r="E417" s="43"/>
      <c r="F417" s="10" t="s">
        <v>73</v>
      </c>
      <c r="G417" s="10">
        <v>819</v>
      </c>
      <c r="H417" s="10">
        <v>109</v>
      </c>
      <c r="I417" s="10">
        <v>50</v>
      </c>
      <c r="N417" s="10">
        <v>157</v>
      </c>
      <c r="O417" s="10">
        <v>48</v>
      </c>
      <c r="P417" s="10">
        <v>0.05</v>
      </c>
      <c r="Q417" s="97">
        <v>960</v>
      </c>
    </row>
    <row r="418" spans="1:17" s="10" customFormat="1" x14ac:dyDescent="0.25">
      <c r="A418" s="8">
        <v>41380</v>
      </c>
      <c r="B418" s="9">
        <v>1347</v>
      </c>
      <c r="C418" s="10" t="s">
        <v>65</v>
      </c>
      <c r="D418" s="10">
        <v>7</v>
      </c>
      <c r="E418" s="43"/>
      <c r="F418" s="10" t="s">
        <v>73</v>
      </c>
      <c r="G418" s="10">
        <v>56.4</v>
      </c>
      <c r="H418" s="10">
        <v>110</v>
      </c>
      <c r="I418" s="10">
        <v>100</v>
      </c>
      <c r="N418" s="10">
        <v>126</v>
      </c>
      <c r="O418" s="10">
        <v>16</v>
      </c>
      <c r="P418" s="10">
        <v>0.1</v>
      </c>
      <c r="Q418" s="97">
        <v>160</v>
      </c>
    </row>
    <row r="419" spans="1:17" s="10" customFormat="1" x14ac:dyDescent="0.25">
      <c r="A419" s="8">
        <v>41380</v>
      </c>
      <c r="B419" s="9">
        <v>1356</v>
      </c>
      <c r="C419" s="10" t="s">
        <v>72</v>
      </c>
      <c r="D419" s="10">
        <v>9</v>
      </c>
      <c r="E419" s="43"/>
      <c r="F419" s="10" t="s">
        <v>73</v>
      </c>
      <c r="G419" s="10">
        <v>80.8</v>
      </c>
      <c r="H419" s="10">
        <v>110</v>
      </c>
      <c r="I419" s="10">
        <v>100</v>
      </c>
      <c r="N419" s="10">
        <v>127</v>
      </c>
      <c r="O419" s="10">
        <v>17</v>
      </c>
      <c r="P419" s="10">
        <v>0.1</v>
      </c>
      <c r="Q419" s="97">
        <v>170</v>
      </c>
    </row>
    <row r="420" spans="1:17" s="10" customFormat="1" x14ac:dyDescent="0.25">
      <c r="A420" s="8">
        <v>41380</v>
      </c>
      <c r="B420" s="9">
        <v>1450</v>
      </c>
      <c r="C420" s="10" t="s">
        <v>18</v>
      </c>
      <c r="D420" s="10">
        <v>10</v>
      </c>
      <c r="E420" s="43"/>
      <c r="G420" s="10">
        <v>43.5</v>
      </c>
      <c r="H420" s="10">
        <v>110</v>
      </c>
      <c r="I420" s="10">
        <v>250</v>
      </c>
      <c r="N420" s="10">
        <v>133</v>
      </c>
      <c r="O420" s="10">
        <v>23</v>
      </c>
      <c r="P420" s="10">
        <v>0.25</v>
      </c>
      <c r="Q420" s="97">
        <v>92</v>
      </c>
    </row>
    <row r="421" spans="1:17" s="10" customFormat="1" x14ac:dyDescent="0.25">
      <c r="A421" s="8">
        <v>41380</v>
      </c>
      <c r="B421" s="9">
        <v>1505</v>
      </c>
      <c r="C421" s="10" t="s">
        <v>65</v>
      </c>
      <c r="D421" s="10">
        <v>11</v>
      </c>
      <c r="E421" s="43"/>
      <c r="G421" s="10">
        <v>13.8</v>
      </c>
      <c r="H421" s="10">
        <v>110</v>
      </c>
      <c r="I421" s="10">
        <v>525</v>
      </c>
      <c r="N421" s="10">
        <v>122</v>
      </c>
      <c r="O421" s="10">
        <v>12</v>
      </c>
      <c r="P421" s="10">
        <v>0.52500000000000002</v>
      </c>
      <c r="Q421" s="97">
        <v>22.857142857142858</v>
      </c>
    </row>
    <row r="422" spans="1:17" s="10" customFormat="1" x14ac:dyDescent="0.25">
      <c r="A422" s="8">
        <v>41380</v>
      </c>
      <c r="B422" s="9">
        <v>1510</v>
      </c>
      <c r="C422" s="10" t="s">
        <v>21</v>
      </c>
      <c r="D422" s="10">
        <v>12</v>
      </c>
      <c r="E422" s="43"/>
      <c r="F422" s="10">
        <v>1245</v>
      </c>
      <c r="G422" s="10">
        <v>22.2</v>
      </c>
      <c r="H422" s="10">
        <v>112</v>
      </c>
      <c r="I422" s="10">
        <v>510</v>
      </c>
      <c r="N422" s="10">
        <v>134</v>
      </c>
      <c r="O422" s="10">
        <v>22</v>
      </c>
      <c r="P422" s="10">
        <v>0.51</v>
      </c>
      <c r="Q422" s="97">
        <v>43.13725490196078</v>
      </c>
    </row>
    <row r="423" spans="1:17" s="10" customFormat="1" x14ac:dyDescent="0.25">
      <c r="A423" s="8">
        <v>41380</v>
      </c>
      <c r="B423" s="9">
        <v>1735</v>
      </c>
      <c r="C423" s="10" t="s">
        <v>65</v>
      </c>
      <c r="D423" s="10">
        <v>11</v>
      </c>
      <c r="E423" s="43"/>
      <c r="G423" s="10">
        <v>4.8499999999999996</v>
      </c>
      <c r="H423" s="10">
        <v>111</v>
      </c>
      <c r="I423" s="10">
        <v>510</v>
      </c>
      <c r="N423" s="10">
        <v>115</v>
      </c>
      <c r="O423" s="10">
        <v>4</v>
      </c>
      <c r="P423" s="10">
        <v>0.51</v>
      </c>
      <c r="Q423" s="97">
        <v>7.8431372549019605</v>
      </c>
    </row>
    <row r="424" spans="1:17" s="10" customFormat="1" x14ac:dyDescent="0.25">
      <c r="A424" s="8">
        <v>41380</v>
      </c>
      <c r="B424" s="9">
        <v>1740</v>
      </c>
      <c r="C424" s="10" t="s">
        <v>21</v>
      </c>
      <c r="D424" s="10">
        <v>12</v>
      </c>
      <c r="E424" s="43"/>
      <c r="G424" s="10">
        <v>11.3</v>
      </c>
      <c r="H424" s="10">
        <v>111</v>
      </c>
      <c r="I424" s="10">
        <v>500</v>
      </c>
      <c r="N424" s="10">
        <v>120</v>
      </c>
      <c r="O424" s="10">
        <v>9</v>
      </c>
      <c r="P424" s="10">
        <v>0.5</v>
      </c>
      <c r="Q424" s="97">
        <v>18</v>
      </c>
    </row>
    <row r="425" spans="1:17" s="10" customFormat="1" x14ac:dyDescent="0.25">
      <c r="A425" s="8">
        <v>41380</v>
      </c>
      <c r="B425" s="9">
        <v>1750</v>
      </c>
      <c r="C425" s="10" t="s">
        <v>18</v>
      </c>
      <c r="D425" s="10">
        <v>13</v>
      </c>
      <c r="E425" s="43"/>
      <c r="G425" s="10">
        <v>14.3</v>
      </c>
      <c r="H425" s="10">
        <v>114</v>
      </c>
      <c r="I425" s="10">
        <v>500</v>
      </c>
      <c r="N425" s="10">
        <v>126</v>
      </c>
      <c r="O425" s="10">
        <v>12</v>
      </c>
      <c r="P425" s="10">
        <v>0.5</v>
      </c>
      <c r="Q425" s="97">
        <v>24</v>
      </c>
    </row>
    <row r="426" spans="1:17" s="10" customFormat="1" x14ac:dyDescent="0.25">
      <c r="A426" s="8">
        <v>41381</v>
      </c>
      <c r="B426" s="9">
        <v>615</v>
      </c>
      <c r="C426" s="10" t="s">
        <v>63</v>
      </c>
      <c r="D426" s="10">
        <v>1</v>
      </c>
      <c r="E426" s="43"/>
      <c r="G426" s="10">
        <v>11.1</v>
      </c>
      <c r="H426" s="10">
        <v>111</v>
      </c>
      <c r="I426" s="10">
        <v>500</v>
      </c>
      <c r="N426" s="10">
        <v>119</v>
      </c>
      <c r="O426" s="10">
        <v>8</v>
      </c>
      <c r="P426" s="10">
        <v>0.5</v>
      </c>
      <c r="Q426" s="97">
        <v>16</v>
      </c>
    </row>
    <row r="427" spans="1:17" s="10" customFormat="1" x14ac:dyDescent="0.25">
      <c r="A427" s="8">
        <v>41381</v>
      </c>
      <c r="B427" s="9">
        <v>630</v>
      </c>
      <c r="C427" s="10" t="s">
        <v>64</v>
      </c>
      <c r="D427" s="10">
        <v>2</v>
      </c>
      <c r="E427" s="43"/>
      <c r="G427" s="10">
        <v>9.36</v>
      </c>
      <c r="H427" s="10">
        <v>114</v>
      </c>
      <c r="I427" s="10">
        <v>500</v>
      </c>
      <c r="N427" s="10">
        <v>117</v>
      </c>
      <c r="O427" s="10">
        <v>3</v>
      </c>
      <c r="P427" s="10">
        <v>0.5</v>
      </c>
      <c r="Q427" s="97">
        <v>6</v>
      </c>
    </row>
    <row r="428" spans="1:17" s="10" customFormat="1" x14ac:dyDescent="0.25">
      <c r="A428" s="8">
        <v>41381</v>
      </c>
      <c r="B428" s="9">
        <v>655</v>
      </c>
      <c r="C428" s="10" t="s">
        <v>18</v>
      </c>
      <c r="D428" s="10">
        <v>3</v>
      </c>
      <c r="E428" s="43"/>
      <c r="G428" s="10">
        <v>14.9</v>
      </c>
      <c r="H428" s="10">
        <v>112</v>
      </c>
      <c r="I428" s="10">
        <v>510</v>
      </c>
      <c r="N428" s="10">
        <v>122</v>
      </c>
      <c r="O428" s="10">
        <v>10</v>
      </c>
      <c r="P428" s="10">
        <v>0.51</v>
      </c>
      <c r="Q428" s="97">
        <v>19.607843137254903</v>
      </c>
    </row>
    <row r="429" spans="1:17" s="10" customFormat="1" x14ac:dyDescent="0.25">
      <c r="A429" s="8">
        <v>41381</v>
      </c>
      <c r="B429" s="9">
        <v>705</v>
      </c>
      <c r="C429" s="10" t="s">
        <v>21</v>
      </c>
      <c r="D429" s="10">
        <v>4</v>
      </c>
      <c r="E429" s="43"/>
      <c r="G429" s="10">
        <v>12.1</v>
      </c>
      <c r="H429" s="10">
        <v>112</v>
      </c>
      <c r="I429" s="10">
        <v>525</v>
      </c>
      <c r="N429" s="10">
        <v>118</v>
      </c>
      <c r="O429" s="10">
        <v>6</v>
      </c>
      <c r="P429" s="10">
        <v>0.52500000000000002</v>
      </c>
      <c r="Q429" s="97">
        <v>11.428571428571429</v>
      </c>
    </row>
    <row r="430" spans="1:17" s="10" customFormat="1" x14ac:dyDescent="0.25">
      <c r="A430" s="8">
        <v>41381</v>
      </c>
      <c r="B430" s="9">
        <v>715</v>
      </c>
      <c r="C430" s="10" t="s">
        <v>65</v>
      </c>
      <c r="D430" s="10">
        <v>5</v>
      </c>
      <c r="E430" s="43"/>
      <c r="G430" s="10">
        <v>10.06</v>
      </c>
      <c r="H430" s="10">
        <v>114</v>
      </c>
      <c r="I430" s="10">
        <v>540</v>
      </c>
      <c r="N430" s="10">
        <v>117</v>
      </c>
      <c r="O430" s="10">
        <v>3</v>
      </c>
      <c r="P430" s="10">
        <v>0.54</v>
      </c>
      <c r="Q430" s="97">
        <v>5.5555555555555554</v>
      </c>
    </row>
    <row r="431" spans="1:17" s="10" customFormat="1" x14ac:dyDescent="0.25">
      <c r="A431" s="8">
        <v>41381</v>
      </c>
      <c r="B431" s="9">
        <v>1820</v>
      </c>
      <c r="C431" s="10" t="s">
        <v>18</v>
      </c>
      <c r="D431" s="10">
        <v>6</v>
      </c>
      <c r="E431" s="43"/>
      <c r="G431" s="10">
        <v>2.4900000000000002</v>
      </c>
      <c r="H431" s="10">
        <v>115</v>
      </c>
      <c r="I431" s="10">
        <v>500</v>
      </c>
      <c r="N431" s="10">
        <v>117</v>
      </c>
      <c r="O431" s="10">
        <v>2</v>
      </c>
      <c r="P431" s="10">
        <v>0.5</v>
      </c>
      <c r="Q431" s="97">
        <v>4</v>
      </c>
    </row>
    <row r="432" spans="1:17" s="10" customFormat="1" x14ac:dyDescent="0.25">
      <c r="A432" s="8">
        <v>41382</v>
      </c>
      <c r="B432" s="9">
        <v>1525</v>
      </c>
      <c r="C432" s="10" t="s">
        <v>18</v>
      </c>
      <c r="D432" s="10">
        <v>1</v>
      </c>
      <c r="E432" s="43"/>
      <c r="G432" s="10">
        <v>2.4900000000000002</v>
      </c>
      <c r="H432" s="10">
        <v>114</v>
      </c>
      <c r="I432" s="10">
        <v>500</v>
      </c>
      <c r="N432" s="10">
        <v>115</v>
      </c>
      <c r="O432" s="10">
        <v>1</v>
      </c>
      <c r="P432" s="10">
        <v>0.5</v>
      </c>
      <c r="Q432" s="97">
        <v>2</v>
      </c>
    </row>
    <row r="433" spans="1:17" s="10" customFormat="1" x14ac:dyDescent="0.25">
      <c r="A433" s="8">
        <v>41382</v>
      </c>
      <c r="B433" s="9">
        <v>1540</v>
      </c>
      <c r="C433" s="10" t="s">
        <v>65</v>
      </c>
      <c r="D433" s="10">
        <v>2</v>
      </c>
      <c r="E433" s="43"/>
      <c r="G433" s="10">
        <v>0.59</v>
      </c>
      <c r="H433" s="10">
        <v>116</v>
      </c>
      <c r="I433" s="10">
        <v>525</v>
      </c>
      <c r="N433" s="10">
        <v>118</v>
      </c>
      <c r="O433" s="10">
        <v>2</v>
      </c>
      <c r="P433" s="10">
        <v>0.52500000000000002</v>
      </c>
      <c r="Q433" s="97">
        <v>3.8095238095238093</v>
      </c>
    </row>
    <row r="434" spans="1:17" s="10" customFormat="1" x14ac:dyDescent="0.25">
      <c r="A434" s="8">
        <v>41382</v>
      </c>
      <c r="B434" s="9">
        <v>1545</v>
      </c>
      <c r="C434" s="10" t="s">
        <v>21</v>
      </c>
      <c r="D434" s="10">
        <v>3</v>
      </c>
      <c r="E434" s="43"/>
      <c r="G434" s="10">
        <v>11.3</v>
      </c>
      <c r="H434" s="10">
        <v>116</v>
      </c>
      <c r="I434" s="10">
        <v>525</v>
      </c>
      <c r="N434" s="10">
        <v>128</v>
      </c>
      <c r="O434" s="10">
        <v>12</v>
      </c>
      <c r="P434" s="10">
        <v>0.52500000000000002</v>
      </c>
      <c r="Q434" s="97">
        <v>22.857142857142858</v>
      </c>
    </row>
    <row r="435" spans="1:17" s="10" customFormat="1" x14ac:dyDescent="0.25">
      <c r="A435" s="8">
        <v>41382</v>
      </c>
      <c r="B435" s="9">
        <v>1555</v>
      </c>
      <c r="C435" s="10" t="s">
        <v>18</v>
      </c>
      <c r="D435" s="10">
        <v>4</v>
      </c>
      <c r="E435" s="43"/>
      <c r="G435" s="10">
        <v>3.36</v>
      </c>
      <c r="H435" s="10">
        <v>110</v>
      </c>
      <c r="I435" s="10">
        <v>510</v>
      </c>
      <c r="N435" s="10">
        <v>115</v>
      </c>
      <c r="O435" s="10">
        <v>5</v>
      </c>
      <c r="P435" s="10">
        <v>0.51</v>
      </c>
      <c r="Q435" s="97">
        <v>9.8039215686274517</v>
      </c>
    </row>
    <row r="436" spans="1:17" s="10" customFormat="1" x14ac:dyDescent="0.25">
      <c r="A436" s="8">
        <v>41387</v>
      </c>
      <c r="B436" s="9">
        <v>1405</v>
      </c>
      <c r="C436" s="10" t="s">
        <v>18</v>
      </c>
      <c r="D436" s="10">
        <v>1</v>
      </c>
      <c r="E436" s="43"/>
      <c r="G436" s="10">
        <v>23.9</v>
      </c>
      <c r="H436" s="10">
        <v>114</v>
      </c>
      <c r="I436" s="10">
        <v>525</v>
      </c>
      <c r="N436" s="10">
        <v>151</v>
      </c>
      <c r="O436" s="10">
        <v>37</v>
      </c>
      <c r="P436" s="10">
        <v>0.52500000000000002</v>
      </c>
      <c r="Q436" s="97">
        <v>70.476190476190467</v>
      </c>
    </row>
    <row r="437" spans="1:17" s="10" customFormat="1" x14ac:dyDescent="0.25">
      <c r="A437" s="8">
        <v>41387</v>
      </c>
      <c r="B437" s="9">
        <v>1410</v>
      </c>
      <c r="C437" s="10" t="s">
        <v>21</v>
      </c>
      <c r="D437" s="10">
        <v>2</v>
      </c>
      <c r="E437" s="43"/>
      <c r="F437" s="10" t="s">
        <v>73</v>
      </c>
      <c r="G437" s="10">
        <v>223</v>
      </c>
      <c r="H437" s="10">
        <v>115</v>
      </c>
      <c r="I437" s="10">
        <v>100</v>
      </c>
      <c r="N437" s="10">
        <v>153</v>
      </c>
      <c r="O437" s="10">
        <v>38</v>
      </c>
      <c r="P437" s="10">
        <v>0.1</v>
      </c>
      <c r="Q437" s="97">
        <v>380</v>
      </c>
    </row>
    <row r="438" spans="1:17" s="10" customFormat="1" x14ac:dyDescent="0.25">
      <c r="A438" s="8">
        <v>41387</v>
      </c>
      <c r="B438" s="9">
        <v>1415</v>
      </c>
      <c r="C438" s="10" t="s">
        <v>65</v>
      </c>
      <c r="D438" s="10">
        <v>3</v>
      </c>
      <c r="E438" s="43"/>
      <c r="G438" s="10">
        <v>14.1</v>
      </c>
      <c r="H438" s="10">
        <v>115</v>
      </c>
      <c r="I438" s="10">
        <v>510</v>
      </c>
      <c r="N438" s="10">
        <v>132</v>
      </c>
      <c r="O438" s="10">
        <v>17</v>
      </c>
      <c r="P438" s="10">
        <v>0.51</v>
      </c>
      <c r="Q438" s="97">
        <v>33.333333333333336</v>
      </c>
    </row>
    <row r="439" spans="1:17" s="10" customFormat="1" x14ac:dyDescent="0.25">
      <c r="A439" s="8">
        <v>41387</v>
      </c>
      <c r="B439" s="9">
        <v>1425</v>
      </c>
      <c r="C439" s="10" t="s">
        <v>72</v>
      </c>
      <c r="D439" s="10">
        <v>4</v>
      </c>
      <c r="E439" s="43"/>
      <c r="G439" s="10">
        <v>395</v>
      </c>
      <c r="H439" s="10">
        <v>111</v>
      </c>
      <c r="I439" s="10">
        <v>50</v>
      </c>
      <c r="N439" s="10">
        <v>139</v>
      </c>
      <c r="O439" s="10">
        <v>28</v>
      </c>
      <c r="P439" s="10">
        <v>0.05</v>
      </c>
      <c r="Q439" s="97">
        <v>560</v>
      </c>
    </row>
    <row r="440" spans="1:17" s="10" customFormat="1" x14ac:dyDescent="0.25">
      <c r="A440" s="8">
        <v>41387</v>
      </c>
      <c r="B440" s="9">
        <v>1430</v>
      </c>
      <c r="C440" s="10" t="s">
        <v>18</v>
      </c>
      <c r="D440" s="10">
        <v>5</v>
      </c>
      <c r="E440" s="43"/>
      <c r="F440" s="10" t="s">
        <v>73</v>
      </c>
      <c r="G440" s="10">
        <v>215</v>
      </c>
      <c r="H440" s="10">
        <v>111</v>
      </c>
      <c r="I440" s="10">
        <v>100</v>
      </c>
      <c r="N440" s="10">
        <v>147</v>
      </c>
      <c r="O440" s="10">
        <v>36</v>
      </c>
      <c r="P440" s="10">
        <v>0.1</v>
      </c>
      <c r="Q440" s="97">
        <v>360</v>
      </c>
    </row>
    <row r="441" spans="1:17" s="10" customFormat="1" x14ac:dyDescent="0.25">
      <c r="A441" s="8">
        <v>41387</v>
      </c>
      <c r="B441" s="9">
        <v>1445</v>
      </c>
      <c r="C441" s="10" t="s">
        <v>21</v>
      </c>
      <c r="D441" s="10">
        <v>6</v>
      </c>
      <c r="E441" s="43"/>
      <c r="F441" s="10" t="s">
        <v>73</v>
      </c>
      <c r="G441" s="10">
        <v>327</v>
      </c>
      <c r="H441" s="10">
        <v>109</v>
      </c>
      <c r="I441" s="10">
        <v>100</v>
      </c>
      <c r="N441" s="10">
        <v>142</v>
      </c>
      <c r="O441" s="10">
        <v>33</v>
      </c>
      <c r="P441" s="10">
        <v>0.1</v>
      </c>
      <c r="Q441" s="97">
        <v>330</v>
      </c>
    </row>
    <row r="442" spans="1:17" s="10" customFormat="1" x14ac:dyDescent="0.25">
      <c r="A442" s="8">
        <v>41387</v>
      </c>
      <c r="B442" s="9">
        <v>1450</v>
      </c>
      <c r="C442" s="10" t="s">
        <v>65</v>
      </c>
      <c r="D442" s="10">
        <v>7</v>
      </c>
      <c r="E442" s="43"/>
      <c r="F442" s="10" t="s">
        <v>73</v>
      </c>
      <c r="G442" s="10">
        <v>291</v>
      </c>
      <c r="H442" s="10">
        <v>110</v>
      </c>
      <c r="I442" s="10">
        <v>50</v>
      </c>
      <c r="N442" s="10">
        <v>135</v>
      </c>
      <c r="O442" s="10">
        <v>25</v>
      </c>
      <c r="P442" s="10">
        <v>0.05</v>
      </c>
      <c r="Q442" s="97">
        <v>500</v>
      </c>
    </row>
    <row r="443" spans="1:17" s="10" customFormat="1" x14ac:dyDescent="0.25">
      <c r="A443" s="8">
        <v>41387</v>
      </c>
      <c r="B443" s="9">
        <v>1455</v>
      </c>
      <c r="C443" s="10" t="s">
        <v>21</v>
      </c>
      <c r="D443" s="10">
        <v>8</v>
      </c>
      <c r="E443" s="43"/>
      <c r="F443" s="10" t="s">
        <v>73</v>
      </c>
      <c r="G443" s="10">
        <v>302</v>
      </c>
      <c r="H443" s="10">
        <v>109</v>
      </c>
      <c r="I443" s="10">
        <v>50</v>
      </c>
      <c r="N443" s="10">
        <v>133</v>
      </c>
      <c r="O443" s="10">
        <v>24</v>
      </c>
      <c r="P443" s="10">
        <v>0.05</v>
      </c>
      <c r="Q443" s="97">
        <v>480</v>
      </c>
    </row>
    <row r="444" spans="1:17" s="10" customFormat="1" x14ac:dyDescent="0.25">
      <c r="A444" s="8">
        <v>41387</v>
      </c>
      <c r="B444" s="9">
        <v>1500</v>
      </c>
      <c r="C444" s="10" t="s">
        <v>18</v>
      </c>
      <c r="D444" s="10">
        <v>9</v>
      </c>
      <c r="E444" s="43"/>
      <c r="F444" s="10" t="s">
        <v>73</v>
      </c>
      <c r="G444" s="10">
        <v>289</v>
      </c>
      <c r="H444" s="10">
        <v>110</v>
      </c>
      <c r="I444" s="10">
        <v>50</v>
      </c>
      <c r="N444" s="10">
        <v>146</v>
      </c>
      <c r="O444" s="10">
        <v>36</v>
      </c>
      <c r="P444" s="10">
        <v>0.05</v>
      </c>
      <c r="Q444" s="97">
        <v>720</v>
      </c>
    </row>
    <row r="445" spans="1:17" s="10" customFormat="1" x14ac:dyDescent="0.25">
      <c r="A445" s="8">
        <v>41387</v>
      </c>
      <c r="B445" s="9">
        <v>1515</v>
      </c>
      <c r="C445" s="10" t="s">
        <v>21</v>
      </c>
      <c r="D445" s="10">
        <v>10</v>
      </c>
      <c r="E445" s="43"/>
      <c r="F445" s="10" t="s">
        <v>73</v>
      </c>
      <c r="G445" s="10">
        <v>361</v>
      </c>
      <c r="H445" s="10">
        <v>110</v>
      </c>
      <c r="I445" s="10">
        <v>50</v>
      </c>
      <c r="N445" s="10">
        <v>148</v>
      </c>
      <c r="O445" s="10">
        <v>38</v>
      </c>
      <c r="P445" s="10">
        <v>0.05</v>
      </c>
      <c r="Q445" s="97">
        <v>760</v>
      </c>
    </row>
    <row r="446" spans="1:17" s="10" customFormat="1" x14ac:dyDescent="0.25">
      <c r="A446" s="8">
        <v>41387</v>
      </c>
      <c r="B446" s="9">
        <v>1525</v>
      </c>
      <c r="C446" s="10" t="s">
        <v>72</v>
      </c>
      <c r="D446" s="10">
        <v>11</v>
      </c>
      <c r="E446" s="43"/>
      <c r="F446" s="10" t="s">
        <v>73</v>
      </c>
      <c r="G446" s="10">
        <v>258</v>
      </c>
      <c r="H446" s="10">
        <v>109</v>
      </c>
      <c r="I446" s="10">
        <v>50</v>
      </c>
      <c r="N446" s="10">
        <v>132</v>
      </c>
      <c r="O446" s="10">
        <v>23</v>
      </c>
      <c r="P446" s="10">
        <v>0.05</v>
      </c>
      <c r="Q446" s="97">
        <v>460</v>
      </c>
    </row>
    <row r="447" spans="1:17" s="10" customFormat="1" x14ac:dyDescent="0.25">
      <c r="A447" s="8">
        <v>41387</v>
      </c>
      <c r="B447" s="9">
        <v>1530</v>
      </c>
      <c r="C447" s="10" t="s">
        <v>18</v>
      </c>
      <c r="D447" s="10">
        <v>12</v>
      </c>
      <c r="E447" s="43"/>
      <c r="F447" s="10" t="s">
        <v>73</v>
      </c>
      <c r="G447" s="10">
        <v>792</v>
      </c>
      <c r="H447" s="10">
        <v>110</v>
      </c>
      <c r="I447" s="10">
        <v>50</v>
      </c>
      <c r="N447" s="10">
        <v>171</v>
      </c>
      <c r="O447" s="10">
        <v>61</v>
      </c>
      <c r="P447" s="10">
        <v>0.05</v>
      </c>
      <c r="Q447" s="97">
        <v>1220</v>
      </c>
    </row>
    <row r="448" spans="1:17" s="10" customFormat="1" x14ac:dyDescent="0.25">
      <c r="A448" s="8">
        <v>41387</v>
      </c>
      <c r="B448" s="9">
        <v>1540</v>
      </c>
      <c r="C448" s="10" t="s">
        <v>18</v>
      </c>
      <c r="D448" s="10">
        <v>13</v>
      </c>
      <c r="E448" s="43"/>
      <c r="F448" s="10" t="s">
        <v>73</v>
      </c>
      <c r="G448" s="10">
        <v>539</v>
      </c>
      <c r="H448" s="10">
        <v>111</v>
      </c>
      <c r="I448" s="10">
        <v>50</v>
      </c>
      <c r="N448" s="10">
        <v>156</v>
      </c>
      <c r="O448" s="10">
        <v>45</v>
      </c>
      <c r="P448" s="10">
        <v>0.05</v>
      </c>
      <c r="Q448" s="97">
        <v>900</v>
      </c>
    </row>
    <row r="449" spans="1:17" s="10" customFormat="1" x14ac:dyDescent="0.25">
      <c r="A449" s="8">
        <v>41387</v>
      </c>
      <c r="B449" s="9">
        <v>1550</v>
      </c>
      <c r="C449" s="10" t="s">
        <v>21</v>
      </c>
      <c r="D449" s="10">
        <v>14</v>
      </c>
      <c r="E449" s="43"/>
      <c r="G449" s="10">
        <v>138</v>
      </c>
      <c r="H449" s="10">
        <v>109</v>
      </c>
      <c r="I449" s="10">
        <v>100</v>
      </c>
      <c r="N449" s="10">
        <v>131</v>
      </c>
      <c r="O449" s="10">
        <v>22</v>
      </c>
      <c r="P449" s="10">
        <v>0.1</v>
      </c>
      <c r="Q449" s="97">
        <v>220</v>
      </c>
    </row>
    <row r="450" spans="1:17" s="10" customFormat="1" x14ac:dyDescent="0.25">
      <c r="A450" s="8">
        <v>41387</v>
      </c>
      <c r="B450" s="9">
        <v>1600</v>
      </c>
      <c r="C450" s="10" t="s">
        <v>65</v>
      </c>
      <c r="D450" s="10">
        <v>15</v>
      </c>
      <c r="E450" s="43"/>
      <c r="G450" s="10">
        <v>52</v>
      </c>
      <c r="H450" s="10">
        <v>110</v>
      </c>
      <c r="I450" s="10">
        <v>300</v>
      </c>
      <c r="N450" s="10">
        <v>142</v>
      </c>
      <c r="O450" s="10">
        <v>32</v>
      </c>
      <c r="P450" s="10">
        <v>0.3</v>
      </c>
      <c r="Q450" s="97">
        <v>106.66666666666667</v>
      </c>
    </row>
    <row r="451" spans="1:17" s="10" customFormat="1" x14ac:dyDescent="0.25">
      <c r="A451" s="8">
        <v>41387</v>
      </c>
      <c r="B451" s="9">
        <v>1605</v>
      </c>
      <c r="C451" s="10" t="s">
        <v>21</v>
      </c>
      <c r="D451" s="10">
        <v>16</v>
      </c>
      <c r="E451" s="43"/>
      <c r="G451" s="10">
        <v>45.2</v>
      </c>
      <c r="H451" s="10">
        <v>111</v>
      </c>
      <c r="I451" s="10">
        <v>35</v>
      </c>
      <c r="N451" s="10">
        <v>113</v>
      </c>
      <c r="O451" s="10">
        <v>2</v>
      </c>
      <c r="P451" s="10">
        <v>3.5000000000000003E-2</v>
      </c>
      <c r="Q451" s="97">
        <v>57.142857142857139</v>
      </c>
    </row>
    <row r="452" spans="1:17" s="10" customFormat="1" x14ac:dyDescent="0.25">
      <c r="A452" s="8">
        <v>41387</v>
      </c>
      <c r="B452" s="9">
        <v>1620</v>
      </c>
      <c r="C452" s="10" t="s">
        <v>72</v>
      </c>
      <c r="D452" s="10">
        <v>17</v>
      </c>
      <c r="E452" s="43"/>
      <c r="G452" s="10">
        <v>7.25</v>
      </c>
      <c r="H452" s="10">
        <v>113</v>
      </c>
      <c r="I452" s="10">
        <v>35</v>
      </c>
      <c r="N452" s="10">
        <v>114</v>
      </c>
      <c r="O452" s="10">
        <v>1</v>
      </c>
      <c r="P452" s="10">
        <v>3.5000000000000003E-2</v>
      </c>
      <c r="Q452" s="97">
        <v>28.571428571428569</v>
      </c>
    </row>
    <row r="453" spans="1:17" s="10" customFormat="1" x14ac:dyDescent="0.25">
      <c r="A453" s="8">
        <v>41387</v>
      </c>
      <c r="B453" s="9">
        <v>1625</v>
      </c>
      <c r="C453" s="10" t="s">
        <v>18</v>
      </c>
      <c r="D453" s="10">
        <v>17</v>
      </c>
      <c r="E453" s="43"/>
      <c r="F453" s="10">
        <v>1542</v>
      </c>
      <c r="G453" s="10">
        <v>38.6</v>
      </c>
      <c r="H453" s="10">
        <v>112</v>
      </c>
      <c r="I453" s="10">
        <v>35</v>
      </c>
      <c r="N453" s="10">
        <v>116</v>
      </c>
      <c r="O453" s="10">
        <v>4</v>
      </c>
      <c r="P453" s="10">
        <v>3.5000000000000003E-2</v>
      </c>
      <c r="Q453" s="97">
        <v>114.28571428571428</v>
      </c>
    </row>
    <row r="454" spans="1:17" s="10" customFormat="1" x14ac:dyDescent="0.25">
      <c r="A454" s="8">
        <v>41387</v>
      </c>
      <c r="B454" s="9">
        <v>1650</v>
      </c>
      <c r="C454" s="10" t="s">
        <v>63</v>
      </c>
      <c r="D454" s="10" t="s">
        <v>74</v>
      </c>
      <c r="E454" s="43"/>
      <c r="F454" s="10">
        <v>1345</v>
      </c>
      <c r="G454" s="10">
        <v>23.5</v>
      </c>
      <c r="H454" s="10">
        <v>109</v>
      </c>
      <c r="I454" s="10">
        <v>300</v>
      </c>
      <c r="N454" s="10">
        <v>120</v>
      </c>
      <c r="O454" s="10">
        <v>11</v>
      </c>
      <c r="P454" s="10">
        <v>0.3</v>
      </c>
      <c r="Q454" s="97">
        <v>36.666666666666671</v>
      </c>
    </row>
    <row r="455" spans="1:17" s="10" customFormat="1" x14ac:dyDescent="0.25">
      <c r="A455" s="8">
        <v>41387</v>
      </c>
      <c r="B455" s="9">
        <v>1720</v>
      </c>
      <c r="C455" s="10" t="s">
        <v>18</v>
      </c>
      <c r="D455" s="10">
        <v>18</v>
      </c>
      <c r="E455" s="43"/>
      <c r="G455" s="10">
        <v>43.7</v>
      </c>
      <c r="H455" s="10">
        <v>112</v>
      </c>
      <c r="I455" s="10">
        <v>300</v>
      </c>
      <c r="N455" s="10">
        <v>128</v>
      </c>
      <c r="O455" s="10">
        <v>16</v>
      </c>
      <c r="P455" s="10">
        <v>0.3</v>
      </c>
      <c r="Q455" s="97">
        <v>53.333333333333336</v>
      </c>
    </row>
    <row r="456" spans="1:17" s="10" customFormat="1" x14ac:dyDescent="0.25">
      <c r="A456" s="8">
        <v>41387</v>
      </c>
      <c r="B456" s="9">
        <v>1735</v>
      </c>
      <c r="C456" s="10" t="s">
        <v>21</v>
      </c>
      <c r="D456" s="10">
        <v>19</v>
      </c>
      <c r="E456" s="43"/>
      <c r="G456" s="10">
        <v>39.6</v>
      </c>
      <c r="H456" s="10">
        <v>114</v>
      </c>
      <c r="I456" s="10">
        <v>500</v>
      </c>
      <c r="N456" s="10">
        <v>131</v>
      </c>
      <c r="O456" s="10">
        <v>17</v>
      </c>
      <c r="P456" s="10">
        <v>0.5</v>
      </c>
      <c r="Q456" s="97">
        <v>34</v>
      </c>
    </row>
    <row r="457" spans="1:17" s="10" customFormat="1" x14ac:dyDescent="0.25">
      <c r="A457" s="8">
        <v>41387</v>
      </c>
      <c r="B457" s="9">
        <v>1740</v>
      </c>
      <c r="C457" s="10" t="s">
        <v>65</v>
      </c>
      <c r="D457" s="10">
        <v>20</v>
      </c>
      <c r="E457" s="43"/>
      <c r="G457" s="10">
        <v>23</v>
      </c>
      <c r="H457" s="10">
        <v>114</v>
      </c>
      <c r="I457" s="10">
        <v>525</v>
      </c>
      <c r="N457" s="10">
        <v>126</v>
      </c>
      <c r="O457" s="10">
        <v>12</v>
      </c>
      <c r="P457" s="10">
        <v>0.52500000000000002</v>
      </c>
      <c r="Q457" s="97">
        <v>22.857142857142858</v>
      </c>
    </row>
    <row r="458" spans="1:17" s="10" customFormat="1" x14ac:dyDescent="0.25">
      <c r="A458" s="8">
        <v>41387</v>
      </c>
      <c r="B458" s="9">
        <v>1800</v>
      </c>
      <c r="C458" s="10" t="s">
        <v>18</v>
      </c>
      <c r="D458" s="10">
        <v>21</v>
      </c>
      <c r="E458" s="43"/>
      <c r="G458" s="10">
        <v>33.6</v>
      </c>
      <c r="H458" s="10">
        <v>114</v>
      </c>
      <c r="I458" s="10">
        <v>300</v>
      </c>
      <c r="N458" s="10">
        <v>120</v>
      </c>
      <c r="O458" s="10">
        <v>6</v>
      </c>
      <c r="P458" s="10">
        <v>0.3</v>
      </c>
      <c r="Q458" s="97">
        <v>20</v>
      </c>
    </row>
    <row r="459" spans="1:17" s="10" customFormat="1" x14ac:dyDescent="0.25">
      <c r="A459" s="8">
        <v>41387</v>
      </c>
      <c r="B459" s="9">
        <v>1825</v>
      </c>
      <c r="C459" s="10" t="s">
        <v>18</v>
      </c>
      <c r="D459" s="10">
        <v>22</v>
      </c>
      <c r="E459" s="43"/>
      <c r="G459" s="10">
        <v>30.7</v>
      </c>
      <c r="H459" s="10">
        <v>114</v>
      </c>
      <c r="I459" s="10">
        <v>500</v>
      </c>
      <c r="N459" s="10">
        <v>129</v>
      </c>
      <c r="O459" s="10">
        <v>15</v>
      </c>
      <c r="P459" s="10">
        <v>0.5</v>
      </c>
      <c r="Q459" s="97">
        <v>30</v>
      </c>
    </row>
    <row r="460" spans="1:17" s="10" customFormat="1" x14ac:dyDescent="0.25">
      <c r="A460" s="8">
        <v>41394</v>
      </c>
      <c r="B460" s="9">
        <v>1532</v>
      </c>
      <c r="C460" s="10" t="s">
        <v>65</v>
      </c>
      <c r="D460" s="10">
        <v>1</v>
      </c>
      <c r="E460" s="43"/>
      <c r="G460" s="10">
        <v>12.3</v>
      </c>
      <c r="H460" s="10">
        <v>114</v>
      </c>
      <c r="I460" s="10">
        <v>540</v>
      </c>
      <c r="N460" s="10">
        <v>125</v>
      </c>
      <c r="O460" s="10">
        <v>11</v>
      </c>
      <c r="P460" s="10">
        <v>0.54</v>
      </c>
      <c r="Q460" s="97">
        <v>20.37037037037037</v>
      </c>
    </row>
    <row r="461" spans="1:17" s="10" customFormat="1" x14ac:dyDescent="0.25">
      <c r="A461" s="8">
        <v>41394</v>
      </c>
      <c r="B461" s="9">
        <v>1542</v>
      </c>
      <c r="C461" s="10" t="s">
        <v>21</v>
      </c>
      <c r="D461" s="10">
        <v>2</v>
      </c>
      <c r="E461" s="43"/>
      <c r="F461" s="10" t="s">
        <v>73</v>
      </c>
      <c r="G461" s="10">
        <v>81</v>
      </c>
      <c r="H461" s="10">
        <v>113</v>
      </c>
      <c r="I461" s="10">
        <v>100</v>
      </c>
      <c r="N461" s="10">
        <v>128</v>
      </c>
      <c r="O461" s="10">
        <v>15</v>
      </c>
      <c r="P461" s="10">
        <v>0.1</v>
      </c>
      <c r="Q461" s="97">
        <v>150</v>
      </c>
    </row>
    <row r="462" spans="1:17" s="10" customFormat="1" x14ac:dyDescent="0.25">
      <c r="A462" s="8">
        <v>41394</v>
      </c>
      <c r="B462" s="9">
        <v>1552</v>
      </c>
      <c r="C462" s="10" t="s">
        <v>18</v>
      </c>
      <c r="D462" s="10">
        <v>3</v>
      </c>
      <c r="E462" s="43"/>
      <c r="F462" s="10" t="s">
        <v>73</v>
      </c>
      <c r="G462" s="10">
        <v>104.3</v>
      </c>
      <c r="H462" s="10">
        <v>110</v>
      </c>
      <c r="I462" s="10">
        <v>100</v>
      </c>
      <c r="N462" s="10">
        <v>125</v>
      </c>
      <c r="O462" s="10">
        <v>15</v>
      </c>
      <c r="P462" s="10">
        <v>0.1</v>
      </c>
      <c r="Q462" s="97">
        <v>150</v>
      </c>
    </row>
    <row r="463" spans="1:17" s="10" customFormat="1" x14ac:dyDescent="0.25">
      <c r="A463" s="8">
        <v>41394</v>
      </c>
      <c r="B463" s="9">
        <v>1605</v>
      </c>
      <c r="C463" s="10" t="s">
        <v>18</v>
      </c>
      <c r="D463" s="10">
        <v>4</v>
      </c>
      <c r="E463" s="43"/>
      <c r="G463" s="10">
        <v>64.400000000000006</v>
      </c>
      <c r="H463" s="10">
        <v>110</v>
      </c>
      <c r="I463" s="10">
        <v>200</v>
      </c>
      <c r="N463" s="10">
        <v>127</v>
      </c>
      <c r="O463" s="10">
        <v>17</v>
      </c>
      <c r="P463" s="10">
        <v>0.2</v>
      </c>
      <c r="Q463" s="97">
        <v>85</v>
      </c>
    </row>
    <row r="464" spans="1:17" s="10" customFormat="1" x14ac:dyDescent="0.25">
      <c r="A464" s="8">
        <v>41394</v>
      </c>
      <c r="B464" s="9">
        <v>1616</v>
      </c>
      <c r="C464" s="10" t="s">
        <v>65</v>
      </c>
      <c r="D464" s="10">
        <v>5</v>
      </c>
      <c r="E464" s="43"/>
      <c r="G464" s="10">
        <v>40.9</v>
      </c>
      <c r="H464" s="10">
        <v>116</v>
      </c>
      <c r="I464" s="10">
        <v>300</v>
      </c>
      <c r="N464" s="10">
        <v>127</v>
      </c>
      <c r="O464" s="10">
        <v>11</v>
      </c>
      <c r="P464" s="10">
        <v>0.3</v>
      </c>
      <c r="Q464" s="97">
        <v>36.666666666666671</v>
      </c>
    </row>
    <row r="465" spans="1:17" s="10" customFormat="1" x14ac:dyDescent="0.25">
      <c r="A465" s="8">
        <v>41394</v>
      </c>
      <c r="B465" s="9">
        <v>1622</v>
      </c>
      <c r="C465" s="10" t="s">
        <v>21</v>
      </c>
      <c r="D465" s="10">
        <v>6</v>
      </c>
      <c r="E465" s="43"/>
      <c r="G465" s="10">
        <v>56.2</v>
      </c>
      <c r="H465" s="10">
        <v>110</v>
      </c>
      <c r="I465" s="10">
        <v>200</v>
      </c>
      <c r="N465" s="10">
        <v>123</v>
      </c>
      <c r="O465" s="10">
        <v>13</v>
      </c>
      <c r="P465" s="10">
        <v>0.2</v>
      </c>
      <c r="Q465" s="97">
        <v>65</v>
      </c>
    </row>
    <row r="466" spans="1:17" s="10" customFormat="1" x14ac:dyDescent="0.25">
      <c r="A466" s="8">
        <v>41394</v>
      </c>
      <c r="B466" s="9">
        <v>1645</v>
      </c>
      <c r="C466" s="10" t="s">
        <v>18</v>
      </c>
      <c r="D466" s="10">
        <v>7</v>
      </c>
      <c r="E466" s="43"/>
      <c r="G466" s="10">
        <v>45.1</v>
      </c>
      <c r="H466" s="10">
        <v>111</v>
      </c>
      <c r="I466" s="10">
        <v>300</v>
      </c>
      <c r="N466" s="10">
        <v>123</v>
      </c>
      <c r="O466" s="10">
        <v>12</v>
      </c>
      <c r="P466" s="10">
        <v>0.3</v>
      </c>
      <c r="Q466" s="97">
        <v>40</v>
      </c>
    </row>
    <row r="467" spans="1:17" s="10" customFormat="1" x14ac:dyDescent="0.25">
      <c r="A467" s="8">
        <v>41394</v>
      </c>
      <c r="B467" s="9">
        <v>1735</v>
      </c>
      <c r="C467" s="10" t="s">
        <v>65</v>
      </c>
      <c r="D467" s="10">
        <v>8</v>
      </c>
      <c r="E467" s="43"/>
      <c r="G467" s="10">
        <v>17.8</v>
      </c>
      <c r="H467" s="10">
        <v>115</v>
      </c>
      <c r="I467" s="10">
        <v>500</v>
      </c>
      <c r="N467" s="10">
        <v>119</v>
      </c>
      <c r="O467" s="10">
        <v>4</v>
      </c>
      <c r="P467" s="10">
        <v>0.5</v>
      </c>
      <c r="Q467" s="97">
        <v>8</v>
      </c>
    </row>
    <row r="468" spans="1:17" s="10" customFormat="1" x14ac:dyDescent="0.25">
      <c r="A468" s="8">
        <v>41394</v>
      </c>
      <c r="B468" s="9">
        <v>1745</v>
      </c>
      <c r="C468" s="10" t="s">
        <v>21</v>
      </c>
      <c r="D468" s="10">
        <v>9</v>
      </c>
      <c r="E468" s="43"/>
      <c r="G468" s="10">
        <v>19.8</v>
      </c>
      <c r="H468" s="10">
        <v>115</v>
      </c>
      <c r="I468" s="10">
        <v>500</v>
      </c>
      <c r="N468" s="10">
        <v>120</v>
      </c>
      <c r="O468" s="10">
        <v>5</v>
      </c>
      <c r="P468" s="10">
        <v>0.5</v>
      </c>
      <c r="Q468" s="97">
        <v>10</v>
      </c>
    </row>
    <row r="469" spans="1:17" s="10" customFormat="1" x14ac:dyDescent="0.25">
      <c r="A469" s="8">
        <v>41394</v>
      </c>
      <c r="B469" s="9">
        <v>1755</v>
      </c>
      <c r="C469" s="10" t="s">
        <v>18</v>
      </c>
      <c r="D469" s="10">
        <v>10</v>
      </c>
      <c r="E469" s="43"/>
      <c r="G469" s="10">
        <v>21.8</v>
      </c>
      <c r="H469" s="10">
        <v>116</v>
      </c>
      <c r="I469" s="10">
        <v>525</v>
      </c>
      <c r="N469" s="10">
        <v>124</v>
      </c>
      <c r="O469" s="10">
        <v>8</v>
      </c>
      <c r="P469" s="10">
        <v>0.52500000000000002</v>
      </c>
      <c r="Q469" s="97">
        <v>15.238095238095237</v>
      </c>
    </row>
    <row r="470" spans="1:17" s="10" customFormat="1" x14ac:dyDescent="0.25">
      <c r="A470" s="8">
        <v>41394</v>
      </c>
      <c r="B470" s="9">
        <v>2315</v>
      </c>
      <c r="C470" s="10" t="s">
        <v>18</v>
      </c>
      <c r="D470" s="10">
        <v>11</v>
      </c>
      <c r="E470" s="43"/>
      <c r="F470" s="10" t="s">
        <v>73</v>
      </c>
      <c r="G470" s="10">
        <v>87.6</v>
      </c>
      <c r="H470" s="10">
        <v>117</v>
      </c>
      <c r="I470" s="10">
        <v>100</v>
      </c>
      <c r="N470" s="10">
        <v>129</v>
      </c>
      <c r="O470" s="10">
        <v>12</v>
      </c>
      <c r="P470" s="10">
        <v>0.1</v>
      </c>
      <c r="Q470" s="97">
        <v>120</v>
      </c>
    </row>
    <row r="471" spans="1:17" s="10" customFormat="1" x14ac:dyDescent="0.25">
      <c r="A471" s="8">
        <v>41395</v>
      </c>
      <c r="B471" s="9">
        <v>855</v>
      </c>
      <c r="C471" s="10" t="s">
        <v>65</v>
      </c>
      <c r="D471" s="10">
        <v>1</v>
      </c>
      <c r="E471" s="43"/>
      <c r="G471" s="10">
        <v>13</v>
      </c>
      <c r="H471" s="10">
        <v>114</v>
      </c>
      <c r="I471" s="10">
        <v>510</v>
      </c>
      <c r="N471" s="10">
        <v>115</v>
      </c>
      <c r="O471" s="10">
        <v>1</v>
      </c>
      <c r="P471" s="10">
        <v>0.51</v>
      </c>
      <c r="Q471" s="97">
        <v>1.9607843137254901</v>
      </c>
    </row>
    <row r="472" spans="1:17" s="10" customFormat="1" x14ac:dyDescent="0.25">
      <c r="A472" s="8">
        <v>41395</v>
      </c>
      <c r="B472" s="9">
        <v>900</v>
      </c>
      <c r="C472" s="10" t="s">
        <v>21</v>
      </c>
      <c r="D472" s="10">
        <v>2</v>
      </c>
      <c r="E472" s="43"/>
      <c r="G472" s="10">
        <v>10.51</v>
      </c>
      <c r="H472" s="10">
        <v>113</v>
      </c>
      <c r="I472" s="10">
        <v>500</v>
      </c>
      <c r="N472" s="10">
        <v>116</v>
      </c>
      <c r="O472" s="10">
        <v>3</v>
      </c>
      <c r="P472" s="10">
        <v>0.5</v>
      </c>
      <c r="Q472" s="97">
        <v>6</v>
      </c>
    </row>
    <row r="473" spans="1:17" s="10" customFormat="1" x14ac:dyDescent="0.25">
      <c r="A473" s="8">
        <v>41395</v>
      </c>
      <c r="B473" s="9">
        <v>910</v>
      </c>
      <c r="C473" s="10" t="s">
        <v>18</v>
      </c>
      <c r="D473" s="10">
        <v>3</v>
      </c>
      <c r="E473" s="43"/>
      <c r="F473" s="10">
        <v>1700</v>
      </c>
      <c r="G473" s="10">
        <v>11.4</v>
      </c>
      <c r="H473" s="10">
        <v>113</v>
      </c>
      <c r="I473" s="10">
        <v>500</v>
      </c>
      <c r="N473" s="10">
        <v>116</v>
      </c>
      <c r="O473" s="10">
        <v>3</v>
      </c>
      <c r="P473" s="10">
        <v>0.5</v>
      </c>
      <c r="Q473" s="97">
        <v>6</v>
      </c>
    </row>
    <row r="474" spans="1:17" s="10" customFormat="1" x14ac:dyDescent="0.25">
      <c r="A474" s="8">
        <v>41424</v>
      </c>
      <c r="B474" s="9">
        <v>1320</v>
      </c>
      <c r="C474" s="10" t="s">
        <v>21</v>
      </c>
      <c r="D474" s="10">
        <v>1</v>
      </c>
      <c r="E474" s="8">
        <v>41435</v>
      </c>
      <c r="F474" s="11">
        <v>1730</v>
      </c>
      <c r="G474" s="10">
        <v>9.77</v>
      </c>
      <c r="H474" s="10">
        <v>110</v>
      </c>
      <c r="I474" s="10">
        <v>500</v>
      </c>
      <c r="N474" s="10">
        <v>116</v>
      </c>
      <c r="O474" s="10">
        <v>6</v>
      </c>
      <c r="P474" s="10">
        <v>0.5</v>
      </c>
      <c r="Q474" s="97">
        <v>12</v>
      </c>
    </row>
    <row r="475" spans="1:17" s="10" customFormat="1" x14ac:dyDescent="0.25">
      <c r="A475" s="8">
        <v>41430</v>
      </c>
      <c r="B475" s="9">
        <v>1000</v>
      </c>
      <c r="C475" s="10" t="s">
        <v>18</v>
      </c>
      <c r="D475" s="10">
        <v>1</v>
      </c>
      <c r="E475" s="8"/>
      <c r="F475" s="11"/>
      <c r="G475" s="10">
        <v>85.1</v>
      </c>
      <c r="H475" s="10">
        <v>108</v>
      </c>
      <c r="I475" s="10">
        <v>300</v>
      </c>
      <c r="N475" s="10">
        <v>150</v>
      </c>
      <c r="O475" s="10">
        <v>42</v>
      </c>
      <c r="P475" s="10">
        <v>0.3</v>
      </c>
      <c r="Q475" s="97">
        <v>140</v>
      </c>
    </row>
    <row r="476" spans="1:17" s="10" customFormat="1" x14ac:dyDescent="0.25">
      <c r="A476" s="8">
        <v>41430</v>
      </c>
      <c r="B476" s="9">
        <v>1015</v>
      </c>
      <c r="C476" s="10" t="s">
        <v>21</v>
      </c>
      <c r="D476" s="10">
        <v>2</v>
      </c>
      <c r="E476" s="8"/>
      <c r="F476" s="11"/>
      <c r="G476" s="10">
        <v>54</v>
      </c>
      <c r="H476" s="10">
        <v>113</v>
      </c>
      <c r="I476" s="10">
        <v>250</v>
      </c>
      <c r="N476" s="10">
        <v>129</v>
      </c>
      <c r="O476" s="10">
        <v>16</v>
      </c>
      <c r="P476" s="10">
        <v>0.25</v>
      </c>
      <c r="Q476" s="97">
        <v>64</v>
      </c>
    </row>
    <row r="477" spans="1:17" s="10" customFormat="1" x14ac:dyDescent="0.25">
      <c r="A477" s="8">
        <v>41430</v>
      </c>
      <c r="B477" s="9">
        <v>1025</v>
      </c>
      <c r="C477" s="10" t="s">
        <v>65</v>
      </c>
      <c r="D477" s="10">
        <v>3</v>
      </c>
      <c r="E477" s="8"/>
      <c r="F477" s="11"/>
      <c r="G477" s="10">
        <v>31.5</v>
      </c>
      <c r="H477" s="10">
        <v>112</v>
      </c>
      <c r="I477" s="10">
        <v>300</v>
      </c>
      <c r="N477" s="10">
        <v>125</v>
      </c>
      <c r="O477" s="10">
        <v>13</v>
      </c>
      <c r="P477" s="10">
        <v>0.3</v>
      </c>
      <c r="Q477" s="97">
        <v>43.333333333333336</v>
      </c>
    </row>
    <row r="478" spans="1:17" s="10" customFormat="1" x14ac:dyDescent="0.25">
      <c r="A478" s="8">
        <v>41430</v>
      </c>
      <c r="B478" s="9">
        <v>1110</v>
      </c>
      <c r="C478" s="10" t="s">
        <v>18</v>
      </c>
      <c r="D478" s="10">
        <v>4</v>
      </c>
      <c r="E478" s="8"/>
      <c r="F478" s="11"/>
      <c r="G478" s="10">
        <v>45.6</v>
      </c>
      <c r="H478" s="10">
        <v>112</v>
      </c>
      <c r="I478" s="10">
        <v>300</v>
      </c>
      <c r="N478" s="10">
        <v>134</v>
      </c>
      <c r="O478" s="10">
        <v>22</v>
      </c>
      <c r="P478" s="10">
        <v>0.3</v>
      </c>
      <c r="Q478" s="97">
        <v>73.333333333333343</v>
      </c>
    </row>
    <row r="479" spans="1:17" s="10" customFormat="1" x14ac:dyDescent="0.25">
      <c r="A479" s="8">
        <v>41430</v>
      </c>
      <c r="B479" s="9">
        <v>1120</v>
      </c>
      <c r="C479" s="10" t="s">
        <v>72</v>
      </c>
      <c r="D479" s="10">
        <v>5</v>
      </c>
      <c r="E479" s="8"/>
      <c r="F479" s="11"/>
      <c r="G479" s="10">
        <v>170</v>
      </c>
      <c r="H479" s="10">
        <v>115</v>
      </c>
      <c r="I479" s="10">
        <v>50</v>
      </c>
      <c r="N479" s="10">
        <v>126</v>
      </c>
      <c r="O479" s="10">
        <v>11</v>
      </c>
      <c r="P479" s="10">
        <v>0.05</v>
      </c>
      <c r="Q479" s="97">
        <v>220</v>
      </c>
    </row>
    <row r="480" spans="1:17" s="10" customFormat="1" x14ac:dyDescent="0.25">
      <c r="A480" s="8">
        <v>41430</v>
      </c>
      <c r="B480" s="9">
        <v>1125</v>
      </c>
      <c r="C480" s="10" t="s">
        <v>21</v>
      </c>
      <c r="D480" s="10">
        <v>6</v>
      </c>
      <c r="E480" s="8"/>
      <c r="F480" s="11"/>
      <c r="G480" s="10">
        <v>75.2</v>
      </c>
      <c r="H480" s="10">
        <v>114</v>
      </c>
      <c r="I480" s="10">
        <v>200</v>
      </c>
      <c r="N480" s="10">
        <v>134</v>
      </c>
      <c r="O480" s="10">
        <v>20</v>
      </c>
      <c r="P480" s="10">
        <v>0.2</v>
      </c>
      <c r="Q480" s="97">
        <v>100</v>
      </c>
    </row>
    <row r="481" spans="1:17" s="10" customFormat="1" x14ac:dyDescent="0.25">
      <c r="A481" s="8">
        <v>41430</v>
      </c>
      <c r="B481" s="9">
        <v>1145</v>
      </c>
      <c r="C481" s="10" t="s">
        <v>64</v>
      </c>
      <c r="D481" s="10">
        <v>7</v>
      </c>
      <c r="E481" s="8"/>
      <c r="F481" s="11"/>
      <c r="G481" s="10">
        <v>32</v>
      </c>
      <c r="H481" s="10">
        <v>113</v>
      </c>
      <c r="I481" s="10">
        <v>300</v>
      </c>
      <c r="N481" s="10">
        <v>123</v>
      </c>
      <c r="O481" s="10">
        <v>10</v>
      </c>
      <c r="P481" s="10">
        <v>0.3</v>
      </c>
      <c r="Q481" s="97">
        <v>33.333333333333336</v>
      </c>
    </row>
    <row r="482" spans="1:17" s="10" customFormat="1" x14ac:dyDescent="0.25">
      <c r="A482" s="8">
        <v>41430</v>
      </c>
      <c r="B482" s="9">
        <v>1200</v>
      </c>
      <c r="C482" s="10" t="s">
        <v>63</v>
      </c>
      <c r="D482" s="10">
        <v>8</v>
      </c>
      <c r="E482" s="8"/>
      <c r="F482" s="11"/>
      <c r="G482" s="10">
        <v>30.1</v>
      </c>
      <c r="H482" s="10">
        <v>113</v>
      </c>
      <c r="I482" s="10">
        <v>300</v>
      </c>
      <c r="N482" s="10">
        <v>126</v>
      </c>
      <c r="O482" s="10">
        <v>13</v>
      </c>
      <c r="P482" s="10">
        <v>0.3</v>
      </c>
      <c r="Q482" s="97">
        <v>43.333333333333336</v>
      </c>
    </row>
    <row r="483" spans="1:17" s="10" customFormat="1" x14ac:dyDescent="0.25">
      <c r="A483" s="8">
        <v>41430</v>
      </c>
      <c r="B483" s="9">
        <v>1315</v>
      </c>
      <c r="C483" s="10" t="s">
        <v>18</v>
      </c>
      <c r="D483" s="10">
        <v>9</v>
      </c>
      <c r="E483" s="8"/>
      <c r="F483" s="11"/>
      <c r="G483" s="10">
        <v>505</v>
      </c>
      <c r="H483" s="10">
        <v>113</v>
      </c>
      <c r="I483" s="10">
        <v>50</v>
      </c>
      <c r="N483" s="10">
        <v>157</v>
      </c>
      <c r="O483" s="10">
        <v>44</v>
      </c>
      <c r="P483" s="10">
        <v>0.05</v>
      </c>
      <c r="Q483" s="97">
        <v>880</v>
      </c>
    </row>
    <row r="484" spans="1:17" s="10" customFormat="1" x14ac:dyDescent="0.25">
      <c r="A484" s="8">
        <v>41430</v>
      </c>
      <c r="B484" s="9">
        <v>1320</v>
      </c>
      <c r="C484" s="10" t="s">
        <v>72</v>
      </c>
      <c r="D484" s="10">
        <v>10</v>
      </c>
      <c r="E484" s="8"/>
      <c r="F484" s="11"/>
      <c r="G484" s="10">
        <v>354</v>
      </c>
      <c r="H484" s="10">
        <v>115</v>
      </c>
      <c r="I484" s="10">
        <v>50</v>
      </c>
      <c r="N484" s="10">
        <v>144</v>
      </c>
      <c r="O484" s="10">
        <v>29</v>
      </c>
      <c r="P484" s="10">
        <v>0.05</v>
      </c>
      <c r="Q484" s="97">
        <v>580</v>
      </c>
    </row>
    <row r="485" spans="1:17" s="10" customFormat="1" x14ac:dyDescent="0.25">
      <c r="A485" s="8">
        <v>41430</v>
      </c>
      <c r="B485" s="9">
        <v>1325</v>
      </c>
      <c r="C485" s="10" t="s">
        <v>21</v>
      </c>
      <c r="D485" s="10">
        <v>11</v>
      </c>
      <c r="E485" s="8"/>
      <c r="F485" s="11"/>
      <c r="G485" s="10">
        <v>267</v>
      </c>
      <c r="H485" s="10">
        <v>115</v>
      </c>
      <c r="I485" s="10">
        <v>50</v>
      </c>
      <c r="N485" s="10">
        <v>145</v>
      </c>
      <c r="O485" s="10">
        <v>30</v>
      </c>
      <c r="P485" s="10">
        <v>0.05</v>
      </c>
      <c r="Q485" s="97">
        <v>600</v>
      </c>
    </row>
    <row r="486" spans="1:17" s="10" customFormat="1" x14ac:dyDescent="0.25">
      <c r="A486" s="8">
        <v>41430</v>
      </c>
      <c r="B486" s="9">
        <v>1405</v>
      </c>
      <c r="C486" s="10" t="s">
        <v>64</v>
      </c>
      <c r="D486" s="10">
        <v>12</v>
      </c>
      <c r="E486" s="8"/>
      <c r="F486" s="11"/>
      <c r="G486" s="10">
        <v>20.8</v>
      </c>
      <c r="H486" s="10">
        <v>125</v>
      </c>
      <c r="I486" s="10">
        <v>500</v>
      </c>
      <c r="N486" s="10">
        <v>140</v>
      </c>
      <c r="O486" s="10">
        <v>15</v>
      </c>
      <c r="P486" s="10">
        <v>0.5</v>
      </c>
      <c r="Q486" s="97">
        <v>30</v>
      </c>
    </row>
    <row r="487" spans="1:17" s="10" customFormat="1" x14ac:dyDescent="0.25">
      <c r="A487" s="8">
        <v>41430</v>
      </c>
      <c r="B487" s="9">
        <v>1420</v>
      </c>
      <c r="C487" s="10" t="s">
        <v>71</v>
      </c>
      <c r="D487" s="10">
        <v>13</v>
      </c>
      <c r="E487" s="8"/>
      <c r="F487" s="11"/>
      <c r="G487" s="10">
        <v>29.8</v>
      </c>
      <c r="H487" s="10">
        <v>114</v>
      </c>
      <c r="I487" s="10">
        <v>300</v>
      </c>
      <c r="N487" s="10">
        <v>131</v>
      </c>
      <c r="O487" s="10">
        <v>17</v>
      </c>
      <c r="P487" s="10">
        <v>0.3</v>
      </c>
      <c r="Q487" s="97">
        <v>56.666666666666671</v>
      </c>
    </row>
    <row r="488" spans="1:17" s="10" customFormat="1" x14ac:dyDescent="0.25">
      <c r="A488" s="8">
        <v>41430</v>
      </c>
      <c r="B488" s="9">
        <v>1455</v>
      </c>
      <c r="C488" s="10" t="s">
        <v>18</v>
      </c>
      <c r="D488" s="10">
        <v>13</v>
      </c>
      <c r="E488" s="8"/>
      <c r="F488" s="11"/>
      <c r="G488" s="10">
        <v>42.5</v>
      </c>
      <c r="H488" s="10">
        <v>114</v>
      </c>
      <c r="I488" s="10">
        <v>300</v>
      </c>
      <c r="N488" s="10">
        <v>139</v>
      </c>
      <c r="O488" s="10">
        <v>25</v>
      </c>
      <c r="P488" s="10">
        <v>0.3</v>
      </c>
      <c r="Q488" s="97">
        <v>83.333333333333343</v>
      </c>
    </row>
    <row r="489" spans="1:17" s="10" customFormat="1" x14ac:dyDescent="0.25">
      <c r="A489" s="8">
        <v>41430</v>
      </c>
      <c r="B489" s="9">
        <v>1505</v>
      </c>
      <c r="C489" s="10" t="s">
        <v>21</v>
      </c>
      <c r="D489" s="10">
        <v>14</v>
      </c>
      <c r="E489" s="8"/>
      <c r="F489" s="11"/>
      <c r="G489" s="10">
        <v>31</v>
      </c>
      <c r="H489" s="10">
        <v>115</v>
      </c>
      <c r="I489" s="10">
        <v>500</v>
      </c>
      <c r="N489" s="10">
        <v>138</v>
      </c>
      <c r="O489" s="10">
        <v>23</v>
      </c>
      <c r="P489" s="10">
        <v>0.5</v>
      </c>
      <c r="Q489" s="97">
        <v>46</v>
      </c>
    </row>
    <row r="490" spans="1:17" s="10" customFormat="1" x14ac:dyDescent="0.25">
      <c r="A490" s="8">
        <v>41430</v>
      </c>
      <c r="B490" s="9">
        <v>1520</v>
      </c>
      <c r="C490" s="10" t="s">
        <v>65</v>
      </c>
      <c r="D490" s="10">
        <v>15</v>
      </c>
      <c r="E490" s="8"/>
      <c r="F490" s="11"/>
      <c r="G490" s="10">
        <v>24.5</v>
      </c>
      <c r="H490" s="10">
        <v>116</v>
      </c>
      <c r="I490" s="10">
        <v>500</v>
      </c>
      <c r="N490" s="10">
        <v>136</v>
      </c>
      <c r="O490" s="10">
        <v>20</v>
      </c>
      <c r="P490" s="10">
        <v>0.5</v>
      </c>
      <c r="Q490" s="97">
        <v>40</v>
      </c>
    </row>
    <row r="491" spans="1:17" s="10" customFormat="1" x14ac:dyDescent="0.25">
      <c r="A491" s="8">
        <v>41430</v>
      </c>
      <c r="B491" s="9">
        <v>1535</v>
      </c>
      <c r="C491" s="10" t="s">
        <v>72</v>
      </c>
      <c r="D491" s="10">
        <v>16</v>
      </c>
      <c r="E491" s="8"/>
      <c r="F491" s="11"/>
      <c r="G491" s="10">
        <v>67.400000000000006</v>
      </c>
      <c r="H491" s="10">
        <v>112</v>
      </c>
      <c r="I491" s="10">
        <v>300</v>
      </c>
      <c r="N491" s="10">
        <v>146</v>
      </c>
      <c r="O491" s="10">
        <v>34</v>
      </c>
      <c r="P491" s="10">
        <v>0.3</v>
      </c>
      <c r="Q491" s="97">
        <v>113.33333333333334</v>
      </c>
    </row>
    <row r="492" spans="1:17" s="10" customFormat="1" x14ac:dyDescent="0.25">
      <c r="A492" s="8">
        <v>41430</v>
      </c>
      <c r="B492" s="9">
        <v>1630</v>
      </c>
      <c r="C492" s="10" t="s">
        <v>64</v>
      </c>
      <c r="D492" s="10">
        <v>18</v>
      </c>
      <c r="E492" s="8">
        <v>41450</v>
      </c>
      <c r="F492" s="11">
        <v>1400</v>
      </c>
      <c r="G492" s="10">
        <v>12.1</v>
      </c>
      <c r="H492" s="10">
        <v>111</v>
      </c>
      <c r="I492" s="10">
        <v>350</v>
      </c>
      <c r="N492" s="10">
        <v>117</v>
      </c>
      <c r="O492" s="10">
        <v>6</v>
      </c>
      <c r="P492" s="10">
        <v>0.35</v>
      </c>
      <c r="Q492" s="97">
        <v>17.142857142857142</v>
      </c>
    </row>
    <row r="493" spans="1:17" s="10" customFormat="1" x14ac:dyDescent="0.25">
      <c r="A493" s="8">
        <v>41430</v>
      </c>
      <c r="B493" s="9">
        <v>1645</v>
      </c>
      <c r="C493" s="10" t="s">
        <v>71</v>
      </c>
      <c r="D493" s="10">
        <v>16</v>
      </c>
      <c r="E493" s="8"/>
      <c r="F493" s="11"/>
      <c r="G493" s="10">
        <v>9.3699999999999992</v>
      </c>
      <c r="H493" s="10">
        <v>124</v>
      </c>
      <c r="I493" s="10">
        <v>480</v>
      </c>
      <c r="N493" s="10">
        <v>134</v>
      </c>
      <c r="O493" s="10">
        <v>10</v>
      </c>
      <c r="P493" s="10">
        <v>0.48</v>
      </c>
      <c r="Q493" s="97">
        <v>20.833333333333336</v>
      </c>
    </row>
    <row r="494" spans="1:17" s="10" customFormat="1" x14ac:dyDescent="0.25">
      <c r="A494" s="8">
        <v>41430</v>
      </c>
      <c r="B494" s="9">
        <v>1705</v>
      </c>
      <c r="C494" s="10" t="s">
        <v>18</v>
      </c>
      <c r="D494" s="10">
        <v>17</v>
      </c>
      <c r="E494" s="8"/>
      <c r="F494" s="11"/>
      <c r="G494" s="10">
        <v>15.8</v>
      </c>
      <c r="H494" s="10">
        <v>123</v>
      </c>
      <c r="I494" s="10">
        <v>510</v>
      </c>
      <c r="N494" s="10">
        <v>142</v>
      </c>
      <c r="O494" s="10">
        <v>19</v>
      </c>
      <c r="P494" s="10">
        <v>0.51</v>
      </c>
      <c r="Q494" s="97">
        <v>37.254901960784316</v>
      </c>
    </row>
    <row r="495" spans="1:17" s="10" customFormat="1" x14ac:dyDescent="0.25">
      <c r="A495" s="8">
        <v>41430</v>
      </c>
      <c r="B495" s="9">
        <v>1720</v>
      </c>
      <c r="C495" s="10" t="s">
        <v>65</v>
      </c>
      <c r="D495" s="10">
        <v>17</v>
      </c>
      <c r="E495" s="8"/>
      <c r="F495" s="11"/>
      <c r="G495" s="10">
        <v>14.5</v>
      </c>
      <c r="H495" s="10">
        <v>120</v>
      </c>
      <c r="I495" s="10">
        <v>500</v>
      </c>
      <c r="N495" s="10">
        <v>127</v>
      </c>
      <c r="O495" s="10">
        <v>7</v>
      </c>
      <c r="P495" s="10">
        <v>0.5</v>
      </c>
      <c r="Q495" s="97">
        <v>14</v>
      </c>
    </row>
    <row r="496" spans="1:17" s="10" customFormat="1" x14ac:dyDescent="0.25">
      <c r="A496" s="8">
        <v>41430</v>
      </c>
      <c r="B496" s="9">
        <v>1730</v>
      </c>
      <c r="C496" s="10" t="s">
        <v>21</v>
      </c>
      <c r="D496" s="10">
        <v>18</v>
      </c>
      <c r="E496" s="8"/>
      <c r="F496" s="11"/>
      <c r="G496" s="10">
        <v>16.5</v>
      </c>
      <c r="H496" s="10">
        <v>122</v>
      </c>
      <c r="I496" s="10">
        <v>520</v>
      </c>
      <c r="N496" s="10">
        <v>134</v>
      </c>
      <c r="O496" s="10">
        <v>12</v>
      </c>
      <c r="P496" s="10">
        <v>0.52</v>
      </c>
      <c r="Q496" s="97">
        <v>23.076923076923077</v>
      </c>
    </row>
    <row r="497" spans="1:17" s="10" customFormat="1" x14ac:dyDescent="0.25">
      <c r="A497" s="8">
        <v>41449</v>
      </c>
      <c r="B497" s="9">
        <v>910</v>
      </c>
      <c r="C497" s="10" t="s">
        <v>21</v>
      </c>
      <c r="D497" s="10">
        <v>1</v>
      </c>
      <c r="E497" s="8"/>
      <c r="F497" s="11"/>
      <c r="G497" s="10">
        <v>160</v>
      </c>
      <c r="H497" s="10">
        <v>127</v>
      </c>
      <c r="I497" s="10">
        <v>275</v>
      </c>
      <c r="N497" s="10">
        <v>145</v>
      </c>
      <c r="O497" s="10">
        <v>18</v>
      </c>
      <c r="P497" s="10">
        <v>0.27500000000000002</v>
      </c>
      <c r="Q497" s="97">
        <v>65.454545454545453</v>
      </c>
    </row>
    <row r="498" spans="1:17" s="10" customFormat="1" x14ac:dyDescent="0.25">
      <c r="A498" s="8">
        <v>41449</v>
      </c>
      <c r="B498" s="9">
        <v>910</v>
      </c>
      <c r="C498" s="10" t="s">
        <v>21</v>
      </c>
      <c r="D498" s="10">
        <v>1</v>
      </c>
      <c r="E498" s="8"/>
      <c r="F498" s="11"/>
      <c r="G498" s="10">
        <v>160</v>
      </c>
      <c r="H498" s="10">
        <v>123</v>
      </c>
      <c r="I498" s="10">
        <v>75</v>
      </c>
      <c r="N498" s="10">
        <v>126</v>
      </c>
      <c r="O498" s="10">
        <v>3</v>
      </c>
      <c r="P498" s="10">
        <v>7.4999999999999997E-2</v>
      </c>
      <c r="Q498" s="97">
        <v>40</v>
      </c>
    </row>
    <row r="499" spans="1:17" s="10" customFormat="1" x14ac:dyDescent="0.25">
      <c r="A499" s="8">
        <v>41449</v>
      </c>
      <c r="B499" s="9">
        <v>945</v>
      </c>
      <c r="C499" s="10" t="s">
        <v>18</v>
      </c>
      <c r="D499" s="10">
        <v>3</v>
      </c>
      <c r="E499" s="8"/>
      <c r="F499" s="11"/>
      <c r="G499" s="10">
        <v>62.1</v>
      </c>
      <c r="H499" s="10">
        <v>126</v>
      </c>
      <c r="I499" s="10">
        <v>550</v>
      </c>
      <c r="N499" s="10">
        <v>144</v>
      </c>
      <c r="O499" s="10">
        <v>18</v>
      </c>
      <c r="P499" s="10">
        <v>0.55000000000000004</v>
      </c>
      <c r="Q499" s="97">
        <v>32.727272727272727</v>
      </c>
    </row>
    <row r="500" spans="1:17" s="10" customFormat="1" x14ac:dyDescent="0.25">
      <c r="A500" s="8">
        <v>41449</v>
      </c>
      <c r="B500" s="9">
        <v>955</v>
      </c>
      <c r="C500" s="10" t="s">
        <v>21</v>
      </c>
      <c r="D500" s="10">
        <v>4</v>
      </c>
      <c r="E500" s="8"/>
      <c r="F500" s="11"/>
      <c r="G500" s="10">
        <v>34.4</v>
      </c>
      <c r="H500" s="10">
        <v>123</v>
      </c>
      <c r="I500" s="10">
        <v>530</v>
      </c>
      <c r="N500" s="10">
        <v>137</v>
      </c>
      <c r="O500" s="10">
        <v>14</v>
      </c>
      <c r="P500" s="10">
        <v>0.53</v>
      </c>
      <c r="Q500" s="97">
        <v>26.415094339622641</v>
      </c>
    </row>
    <row r="501" spans="1:17" s="10" customFormat="1" x14ac:dyDescent="0.25">
      <c r="A501" s="8">
        <v>41450</v>
      </c>
      <c r="B501" s="9">
        <v>1030</v>
      </c>
      <c r="C501" s="10" t="s">
        <v>18</v>
      </c>
      <c r="D501" s="10">
        <v>1</v>
      </c>
      <c r="E501" s="8"/>
      <c r="F501" s="11"/>
      <c r="G501" s="10">
        <v>94.3</v>
      </c>
      <c r="H501" s="10">
        <v>123</v>
      </c>
      <c r="I501" s="10">
        <v>500</v>
      </c>
      <c r="N501" s="10">
        <v>148</v>
      </c>
      <c r="O501" s="10">
        <v>25</v>
      </c>
      <c r="P501" s="10">
        <v>0.5</v>
      </c>
      <c r="Q501" s="97">
        <v>50</v>
      </c>
    </row>
    <row r="502" spans="1:17" s="10" customFormat="1" x14ac:dyDescent="0.25">
      <c r="A502" s="8">
        <v>41450</v>
      </c>
      <c r="B502" s="9">
        <v>1200</v>
      </c>
      <c r="C502" s="10" t="s">
        <v>18</v>
      </c>
      <c r="D502" s="10">
        <v>2</v>
      </c>
      <c r="E502" s="8"/>
      <c r="F502" s="11"/>
      <c r="G502" s="10">
        <v>17.5</v>
      </c>
      <c r="H502" s="10">
        <v>123</v>
      </c>
      <c r="I502" s="10">
        <v>550</v>
      </c>
      <c r="N502" s="10">
        <v>131</v>
      </c>
      <c r="O502" s="10">
        <v>8</v>
      </c>
      <c r="P502" s="10">
        <v>0.55000000000000004</v>
      </c>
      <c r="Q502" s="97">
        <v>14.545454545454545</v>
      </c>
    </row>
    <row r="503" spans="1:17" s="10" customFormat="1" x14ac:dyDescent="0.25">
      <c r="A503" s="8">
        <v>41450</v>
      </c>
      <c r="B503" s="9">
        <v>1210</v>
      </c>
      <c r="C503" s="10" t="s">
        <v>21</v>
      </c>
      <c r="D503" s="10">
        <v>3</v>
      </c>
      <c r="E503" s="8"/>
      <c r="F503" s="11"/>
      <c r="G503" s="10">
        <v>18.7</v>
      </c>
      <c r="H503" s="10">
        <v>125</v>
      </c>
      <c r="I503" s="10">
        <v>500</v>
      </c>
      <c r="N503" s="10">
        <v>129</v>
      </c>
      <c r="O503" s="10">
        <v>4</v>
      </c>
      <c r="P503" s="10">
        <v>0.5</v>
      </c>
      <c r="Q503" s="97">
        <v>8</v>
      </c>
    </row>
    <row r="504" spans="1:17" ht="12.75" customHeight="1" x14ac:dyDescent="0.25">
      <c r="A504" s="8">
        <v>41655</v>
      </c>
      <c r="B504" s="9">
        <v>1435</v>
      </c>
      <c r="C504" s="10" t="s">
        <v>21</v>
      </c>
      <c r="D504" s="10">
        <v>1</v>
      </c>
      <c r="E504" s="8"/>
      <c r="F504" s="11"/>
      <c r="G504" s="10"/>
      <c r="H504" s="10">
        <v>130</v>
      </c>
      <c r="I504" s="10">
        <v>550</v>
      </c>
      <c r="J504" s="10"/>
      <c r="K504" s="10"/>
      <c r="L504" s="10"/>
      <c r="M504" s="10"/>
      <c r="N504" s="10">
        <v>137</v>
      </c>
      <c r="O504" s="10">
        <v>7</v>
      </c>
      <c r="P504" s="10">
        <v>0.55000000000000004</v>
      </c>
      <c r="Q504" s="97">
        <v>12.727272727272727</v>
      </c>
    </row>
    <row r="505" spans="1:17" x14ac:dyDescent="0.25">
      <c r="A505" s="8">
        <v>41661</v>
      </c>
      <c r="B505" s="9">
        <v>1710</v>
      </c>
      <c r="C505" s="10" t="s">
        <v>35</v>
      </c>
      <c r="D505" s="10">
        <v>1</v>
      </c>
      <c r="E505" s="8"/>
      <c r="F505" s="11"/>
      <c r="G505" s="10"/>
      <c r="H505" s="10">
        <v>131</v>
      </c>
      <c r="I505" s="10">
        <v>500</v>
      </c>
      <c r="J505" s="10"/>
      <c r="K505" s="10"/>
      <c r="L505" s="10"/>
      <c r="M505" s="10"/>
      <c r="N505" s="10">
        <v>132</v>
      </c>
      <c r="O505" s="10">
        <v>1</v>
      </c>
      <c r="P505" s="10">
        <v>0.5</v>
      </c>
      <c r="Q505" s="97">
        <v>2</v>
      </c>
    </row>
    <row r="506" spans="1:17" x14ac:dyDescent="0.25">
      <c r="A506" s="8">
        <v>41661</v>
      </c>
      <c r="B506" s="9">
        <v>1740</v>
      </c>
      <c r="C506" s="10" t="s">
        <v>35</v>
      </c>
      <c r="D506" s="10">
        <v>2</v>
      </c>
      <c r="E506" s="8"/>
      <c r="F506" s="11"/>
      <c r="G506" s="10"/>
      <c r="H506" s="10">
        <v>131</v>
      </c>
      <c r="I506" s="10">
        <v>500</v>
      </c>
      <c r="J506" s="10"/>
      <c r="K506" s="10"/>
      <c r="L506" s="10"/>
      <c r="M506" s="10"/>
      <c r="N506" s="10">
        <v>370</v>
      </c>
      <c r="O506" s="10">
        <v>239</v>
      </c>
      <c r="P506" s="10">
        <v>0.5</v>
      </c>
      <c r="Q506" s="97">
        <v>478</v>
      </c>
    </row>
    <row r="507" spans="1:17" x14ac:dyDescent="0.25">
      <c r="A507" s="8">
        <v>41661</v>
      </c>
      <c r="B507" s="9">
        <v>1810</v>
      </c>
      <c r="C507" s="10" t="s">
        <v>35</v>
      </c>
      <c r="D507" s="10">
        <v>3</v>
      </c>
      <c r="E507" s="8"/>
      <c r="F507" s="11"/>
      <c r="G507" s="10"/>
      <c r="H507" s="10">
        <v>130</v>
      </c>
      <c r="I507" s="10">
        <v>500</v>
      </c>
      <c r="J507" s="10"/>
      <c r="K507" s="10"/>
      <c r="L507" s="10"/>
      <c r="M507" s="10"/>
      <c r="N507" s="10">
        <v>687</v>
      </c>
      <c r="O507" s="10">
        <v>557</v>
      </c>
      <c r="P507" s="10">
        <v>0.5</v>
      </c>
      <c r="Q507" s="97">
        <v>1114</v>
      </c>
    </row>
    <row r="508" spans="1:17" x14ac:dyDescent="0.25">
      <c r="A508" s="8">
        <v>41663</v>
      </c>
      <c r="B508" s="9">
        <v>1540</v>
      </c>
      <c r="C508" s="10" t="s">
        <v>65</v>
      </c>
      <c r="D508" s="10">
        <v>1</v>
      </c>
      <c r="E508" s="8"/>
      <c r="F508" s="11"/>
      <c r="G508" s="10"/>
      <c r="H508" s="10">
        <v>130</v>
      </c>
      <c r="I508" s="10">
        <v>500</v>
      </c>
      <c r="J508" s="10"/>
      <c r="K508" s="10"/>
      <c r="L508" s="10"/>
      <c r="M508" s="10"/>
      <c r="N508" s="10">
        <v>133</v>
      </c>
      <c r="O508" s="10">
        <v>3</v>
      </c>
      <c r="P508" s="10">
        <v>0.5</v>
      </c>
      <c r="Q508" s="97">
        <v>6</v>
      </c>
    </row>
    <row r="509" spans="1:17" x14ac:dyDescent="0.25">
      <c r="A509" s="8">
        <v>41664</v>
      </c>
      <c r="B509" s="9">
        <v>34</v>
      </c>
      <c r="C509" s="10" t="s">
        <v>35</v>
      </c>
      <c r="D509" s="10">
        <v>4</v>
      </c>
      <c r="E509" s="8"/>
      <c r="F509" s="11"/>
      <c r="G509" s="10"/>
      <c r="H509" s="10">
        <v>134</v>
      </c>
      <c r="I509" s="10">
        <v>500</v>
      </c>
      <c r="J509" s="10"/>
      <c r="K509" s="10"/>
      <c r="L509" s="10"/>
      <c r="M509" s="10"/>
      <c r="N509" s="10">
        <v>782</v>
      </c>
      <c r="O509" s="10">
        <v>648</v>
      </c>
      <c r="P509" s="10">
        <v>0.5</v>
      </c>
      <c r="Q509" s="97">
        <v>1296</v>
      </c>
    </row>
    <row r="510" spans="1:17" x14ac:dyDescent="0.25">
      <c r="A510" s="8">
        <v>41664</v>
      </c>
      <c r="B510" s="9">
        <v>35</v>
      </c>
      <c r="C510" s="10" t="s">
        <v>35</v>
      </c>
      <c r="D510" s="10">
        <v>5</v>
      </c>
      <c r="E510" s="8"/>
      <c r="F510" s="11">
        <v>1900</v>
      </c>
      <c r="G510" s="10"/>
      <c r="H510" s="10">
        <v>128</v>
      </c>
      <c r="I510" s="10">
        <v>500</v>
      </c>
      <c r="J510" s="10"/>
      <c r="K510" s="10"/>
      <c r="L510" s="10"/>
      <c r="M510" s="10"/>
      <c r="N510" s="10">
        <v>196</v>
      </c>
      <c r="O510" s="10">
        <v>68</v>
      </c>
      <c r="P510" s="10">
        <v>0.5</v>
      </c>
      <c r="Q510" s="97">
        <v>1332</v>
      </c>
    </row>
    <row r="511" spans="1:17" x14ac:dyDescent="0.25">
      <c r="A511" s="8">
        <v>41664</v>
      </c>
      <c r="B511" s="9">
        <v>39</v>
      </c>
      <c r="C511" s="10" t="s">
        <v>35</v>
      </c>
      <c r="D511" s="10">
        <v>6</v>
      </c>
      <c r="E511" s="8"/>
      <c r="F511" s="11"/>
      <c r="G511" s="10"/>
      <c r="H511" s="10">
        <v>129</v>
      </c>
      <c r="I511" s="10">
        <v>500</v>
      </c>
      <c r="J511" s="10"/>
      <c r="K511" s="10"/>
      <c r="L511" s="10"/>
      <c r="M511" s="10"/>
      <c r="N511" s="10">
        <v>134</v>
      </c>
      <c r="O511" s="10">
        <v>5</v>
      </c>
      <c r="P511" s="10">
        <v>0.5</v>
      </c>
      <c r="Q511" s="97">
        <v>1138</v>
      </c>
    </row>
    <row r="512" spans="1:17" x14ac:dyDescent="0.25">
      <c r="A512" s="8">
        <v>41664</v>
      </c>
      <c r="B512" s="9">
        <v>40</v>
      </c>
      <c r="C512" s="10" t="s">
        <v>35</v>
      </c>
      <c r="D512" s="10">
        <v>7</v>
      </c>
      <c r="E512" s="8"/>
      <c r="F512" s="11"/>
      <c r="G512" s="10"/>
      <c r="H512" s="10">
        <v>130</v>
      </c>
      <c r="I512" s="10">
        <v>500</v>
      </c>
      <c r="J512" s="10"/>
      <c r="K512" s="10"/>
      <c r="L512" s="10"/>
      <c r="M512" s="10"/>
      <c r="N512" s="10">
        <v>154</v>
      </c>
      <c r="O512" s="10">
        <v>24</v>
      </c>
      <c r="P512" s="10">
        <v>0.5</v>
      </c>
      <c r="Q512" s="97">
        <v>1070</v>
      </c>
    </row>
    <row r="513" spans="1:17" x14ac:dyDescent="0.25">
      <c r="A513" s="8">
        <v>41664</v>
      </c>
      <c r="B513" s="9">
        <v>110</v>
      </c>
      <c r="C513" s="10" t="s">
        <v>35</v>
      </c>
      <c r="D513" s="10">
        <v>8</v>
      </c>
      <c r="E513" s="8"/>
      <c r="F513" s="11"/>
      <c r="G513" s="10"/>
      <c r="H513" s="10">
        <v>128</v>
      </c>
      <c r="I513" s="10">
        <v>500</v>
      </c>
      <c r="J513" s="10"/>
      <c r="K513" s="10"/>
      <c r="L513" s="10"/>
      <c r="M513" s="10"/>
      <c r="N513" s="10">
        <v>265</v>
      </c>
      <c r="O513" s="10">
        <v>137</v>
      </c>
      <c r="P513" s="10">
        <v>0.5</v>
      </c>
      <c r="Q513" s="97">
        <f>O513/P513</f>
        <v>274</v>
      </c>
    </row>
    <row r="514" spans="1:17" x14ac:dyDescent="0.25">
      <c r="A514" s="8">
        <v>41664</v>
      </c>
      <c r="B514" s="9">
        <v>140</v>
      </c>
      <c r="C514" s="10" t="s">
        <v>35</v>
      </c>
      <c r="D514" s="10">
        <v>9</v>
      </c>
      <c r="E514" s="8"/>
      <c r="F514" s="11"/>
      <c r="G514" s="10"/>
      <c r="H514" s="10">
        <v>130</v>
      </c>
      <c r="I514" s="10">
        <v>500</v>
      </c>
      <c r="J514" s="10"/>
      <c r="K514" s="10"/>
      <c r="L514" s="10"/>
      <c r="M514" s="10"/>
      <c r="N514" s="10">
        <v>180</v>
      </c>
      <c r="O514" s="10">
        <v>50</v>
      </c>
      <c r="P514" s="10">
        <v>0.5</v>
      </c>
      <c r="Q514" s="97">
        <v>160</v>
      </c>
    </row>
    <row r="515" spans="1:17" x14ac:dyDescent="0.25">
      <c r="A515" s="8">
        <v>41664</v>
      </c>
      <c r="B515" s="9">
        <v>210</v>
      </c>
      <c r="C515" s="10" t="s">
        <v>35</v>
      </c>
      <c r="D515" s="10">
        <v>10</v>
      </c>
      <c r="E515" s="8"/>
      <c r="F515" s="11"/>
      <c r="G515" s="10"/>
      <c r="H515" s="10">
        <v>130</v>
      </c>
      <c r="I515" s="10">
        <v>500</v>
      </c>
      <c r="J515" s="10"/>
      <c r="K515" s="10"/>
      <c r="L515" s="10"/>
      <c r="M515" s="10"/>
      <c r="N515" s="10">
        <v>160</v>
      </c>
      <c r="O515" s="10">
        <v>30</v>
      </c>
      <c r="P515" s="10">
        <v>0.5</v>
      </c>
      <c r="Q515" s="97">
        <v>100</v>
      </c>
    </row>
    <row r="516" spans="1:17" x14ac:dyDescent="0.25">
      <c r="A516" s="8">
        <v>41664</v>
      </c>
      <c r="B516" s="9">
        <v>240</v>
      </c>
      <c r="C516" s="10" t="s">
        <v>35</v>
      </c>
      <c r="D516" s="10">
        <v>11</v>
      </c>
      <c r="E516" s="8"/>
      <c r="F516" s="11"/>
      <c r="G516" s="10"/>
      <c r="H516" s="10">
        <v>130</v>
      </c>
      <c r="I516" s="10">
        <v>500</v>
      </c>
      <c r="J516" s="10"/>
      <c r="K516" s="10"/>
      <c r="L516" s="10"/>
      <c r="M516" s="10"/>
      <c r="N516" s="10">
        <v>150</v>
      </c>
      <c r="O516" s="10">
        <v>20</v>
      </c>
      <c r="P516" s="10">
        <v>0.5</v>
      </c>
      <c r="Q516" s="97">
        <v>72</v>
      </c>
    </row>
    <row r="517" spans="1:17" x14ac:dyDescent="0.25">
      <c r="A517" s="8">
        <v>41664</v>
      </c>
      <c r="B517" s="9">
        <v>310</v>
      </c>
      <c r="C517" s="10" t="s">
        <v>35</v>
      </c>
      <c r="D517" s="10">
        <v>12</v>
      </c>
      <c r="E517" s="8"/>
      <c r="F517" s="11"/>
      <c r="G517" s="10"/>
      <c r="H517" s="10">
        <v>132</v>
      </c>
      <c r="I517" s="10">
        <v>500</v>
      </c>
      <c r="J517" s="10"/>
      <c r="K517" s="10"/>
      <c r="L517" s="10"/>
      <c r="M517" s="10"/>
      <c r="N517" s="10">
        <v>148</v>
      </c>
      <c r="O517" s="10">
        <v>16</v>
      </c>
      <c r="P517" s="10">
        <v>0.5</v>
      </c>
      <c r="Q517" s="97">
        <v>36</v>
      </c>
    </row>
    <row r="518" spans="1:17" x14ac:dyDescent="0.25">
      <c r="A518" s="8">
        <v>41664</v>
      </c>
      <c r="B518" s="9">
        <v>340</v>
      </c>
      <c r="C518" s="10" t="s">
        <v>35</v>
      </c>
      <c r="D518" s="10">
        <v>13</v>
      </c>
      <c r="E518" s="8"/>
      <c r="F518" s="11"/>
      <c r="G518" s="10"/>
      <c r="H518" s="10">
        <v>130</v>
      </c>
      <c r="I518" s="10">
        <v>500</v>
      </c>
      <c r="J518" s="10"/>
      <c r="K518" s="10"/>
      <c r="L518" s="10"/>
      <c r="M518" s="10"/>
      <c r="N518" s="10">
        <v>132</v>
      </c>
      <c r="O518" s="10">
        <v>2</v>
      </c>
      <c r="P518" s="10">
        <v>0.5</v>
      </c>
      <c r="Q518" s="97">
        <v>24</v>
      </c>
    </row>
    <row r="519" spans="1:17" x14ac:dyDescent="0.25">
      <c r="A519" s="8">
        <v>41664</v>
      </c>
      <c r="B519" s="9">
        <v>410</v>
      </c>
      <c r="C519" s="10" t="s">
        <v>35</v>
      </c>
      <c r="D519" s="10">
        <v>14</v>
      </c>
      <c r="E519" s="8"/>
      <c r="F519" s="11"/>
      <c r="G519" s="10"/>
      <c r="H519" s="10">
        <v>129</v>
      </c>
      <c r="I519" s="10">
        <v>500</v>
      </c>
      <c r="J519" s="10"/>
      <c r="K519" s="10"/>
      <c r="L519" s="10"/>
      <c r="M519" s="10"/>
      <c r="N519" s="10">
        <v>139</v>
      </c>
      <c r="O519" s="10">
        <v>10</v>
      </c>
      <c r="P519" s="10">
        <v>0.5</v>
      </c>
      <c r="Q519" s="97">
        <v>44</v>
      </c>
    </row>
    <row r="520" spans="1:17" x14ac:dyDescent="0.25">
      <c r="A520" s="8">
        <v>41664</v>
      </c>
      <c r="B520" s="9">
        <v>440</v>
      </c>
      <c r="C520" s="10" t="s">
        <v>35</v>
      </c>
      <c r="D520" s="10">
        <v>15</v>
      </c>
      <c r="E520" s="8"/>
      <c r="F520" s="11">
        <v>2030</v>
      </c>
      <c r="G520" s="10"/>
      <c r="H520" s="10">
        <v>130</v>
      </c>
      <c r="I520" s="10">
        <v>500</v>
      </c>
      <c r="J520" s="10"/>
      <c r="K520" s="10"/>
      <c r="L520" s="10"/>
      <c r="M520" s="10"/>
      <c r="N520" s="10">
        <v>142</v>
      </c>
      <c r="O520" s="10">
        <v>12</v>
      </c>
      <c r="P520" s="10">
        <v>0.5</v>
      </c>
      <c r="Q520" s="97">
        <v>52</v>
      </c>
    </row>
    <row r="521" spans="1:17" x14ac:dyDescent="0.25">
      <c r="A521" s="8">
        <v>41664</v>
      </c>
      <c r="B521" s="9">
        <v>510</v>
      </c>
      <c r="C521" s="10" t="s">
        <v>35</v>
      </c>
      <c r="D521" s="10">
        <v>16</v>
      </c>
      <c r="E521" s="8"/>
      <c r="F521" s="11">
        <v>1800</v>
      </c>
      <c r="G521" s="10"/>
      <c r="H521" s="10">
        <v>129</v>
      </c>
      <c r="I521" s="10">
        <v>525</v>
      </c>
      <c r="J521" s="10"/>
      <c r="K521" s="10"/>
      <c r="L521" s="10"/>
      <c r="M521" s="10"/>
      <c r="N521" s="10">
        <v>137</v>
      </c>
      <c r="O521" s="10">
        <v>8</v>
      </c>
      <c r="P521" s="10">
        <v>0.52500000000000002</v>
      </c>
      <c r="Q521" s="97">
        <v>15.238095238095237</v>
      </c>
    </row>
    <row r="522" spans="1:17" x14ac:dyDescent="0.25">
      <c r="A522" s="8">
        <v>41664</v>
      </c>
      <c r="B522" s="9">
        <v>540</v>
      </c>
      <c r="C522" s="10" t="s">
        <v>35</v>
      </c>
      <c r="D522" s="10">
        <v>17</v>
      </c>
      <c r="E522" s="8"/>
      <c r="F522" s="11"/>
      <c r="G522" s="10"/>
      <c r="H522" s="10">
        <v>131</v>
      </c>
      <c r="I522" s="10">
        <v>525</v>
      </c>
      <c r="J522" s="10"/>
      <c r="K522" s="10"/>
      <c r="L522" s="10"/>
      <c r="M522" s="10"/>
      <c r="N522" s="10">
        <v>135</v>
      </c>
      <c r="O522" s="10">
        <v>4</v>
      </c>
      <c r="P522" s="10">
        <v>0.52500000000000002</v>
      </c>
      <c r="Q522" s="97">
        <v>7.6190476190476186</v>
      </c>
    </row>
    <row r="523" spans="1:17" x14ac:dyDescent="0.25">
      <c r="A523" s="8">
        <v>41664</v>
      </c>
      <c r="B523" s="9">
        <v>610</v>
      </c>
      <c r="C523" s="10" t="s">
        <v>35</v>
      </c>
      <c r="D523" s="10">
        <v>18</v>
      </c>
      <c r="E523" s="8"/>
      <c r="F523" s="11"/>
      <c r="G523" s="10"/>
      <c r="H523" s="10">
        <v>130</v>
      </c>
      <c r="I523" s="10">
        <v>525</v>
      </c>
      <c r="J523" s="10"/>
      <c r="K523" s="10"/>
      <c r="L523" s="10"/>
      <c r="M523" s="10"/>
      <c r="N523" s="10">
        <v>141</v>
      </c>
      <c r="O523" s="10">
        <v>11</v>
      </c>
      <c r="P523" s="10">
        <v>0.52500000000000002</v>
      </c>
      <c r="Q523" s="97">
        <v>20.952380952380953</v>
      </c>
    </row>
    <row r="524" spans="1:17" x14ac:dyDescent="0.25">
      <c r="A524" s="8">
        <v>41664</v>
      </c>
      <c r="B524" s="9">
        <v>640</v>
      </c>
      <c r="C524" s="10" t="s">
        <v>35</v>
      </c>
      <c r="D524" s="10">
        <v>19</v>
      </c>
      <c r="E524" s="8"/>
      <c r="F524" s="11"/>
      <c r="G524" s="10"/>
      <c r="H524" s="10">
        <v>131</v>
      </c>
      <c r="I524" s="10">
        <v>525</v>
      </c>
      <c r="J524" s="10"/>
      <c r="K524" s="10"/>
      <c r="L524" s="10"/>
      <c r="M524" s="10"/>
      <c r="N524" s="10">
        <v>135</v>
      </c>
      <c r="O524" s="10">
        <v>4</v>
      </c>
      <c r="P524" s="10">
        <v>0.52500000000000002</v>
      </c>
      <c r="Q524" s="97">
        <v>7.6190476190476186</v>
      </c>
    </row>
    <row r="525" spans="1:17" x14ac:dyDescent="0.25">
      <c r="A525" s="8">
        <v>41664</v>
      </c>
      <c r="B525" s="9">
        <v>1042</v>
      </c>
      <c r="C525" s="10" t="s">
        <v>35</v>
      </c>
      <c r="D525" s="10">
        <v>20</v>
      </c>
      <c r="E525" s="8"/>
      <c r="F525" s="11"/>
      <c r="G525" s="10"/>
      <c r="H525" s="10">
        <v>130</v>
      </c>
      <c r="I525" s="10">
        <v>500</v>
      </c>
      <c r="J525" s="10"/>
      <c r="K525" s="10"/>
      <c r="L525" s="10"/>
      <c r="M525" s="10"/>
      <c r="N525" s="10">
        <v>135</v>
      </c>
      <c r="O525" s="10">
        <v>5</v>
      </c>
      <c r="P525" s="10">
        <v>0.5</v>
      </c>
      <c r="Q525" s="97">
        <v>10</v>
      </c>
    </row>
    <row r="526" spans="1:17" x14ac:dyDescent="0.25">
      <c r="A526" s="8">
        <v>41664</v>
      </c>
      <c r="B526" s="9">
        <v>1112</v>
      </c>
      <c r="C526" s="10" t="s">
        <v>35</v>
      </c>
      <c r="D526" s="10">
        <v>21</v>
      </c>
      <c r="E526" s="8"/>
      <c r="F526" s="11"/>
      <c r="G526" s="10"/>
      <c r="H526" s="10">
        <v>130</v>
      </c>
      <c r="I526" s="10">
        <v>500</v>
      </c>
      <c r="J526" s="10"/>
      <c r="K526" s="10"/>
      <c r="L526" s="10"/>
      <c r="M526" s="10"/>
      <c r="N526" s="10">
        <v>133</v>
      </c>
      <c r="O526" s="10">
        <v>3</v>
      </c>
      <c r="P526" s="10">
        <v>0.5</v>
      </c>
      <c r="Q526" s="97">
        <v>6</v>
      </c>
    </row>
    <row r="527" spans="1:17" x14ac:dyDescent="0.25">
      <c r="A527" s="8">
        <v>41664</v>
      </c>
      <c r="B527" s="9">
        <v>1142</v>
      </c>
      <c r="C527" s="10" t="s">
        <v>35</v>
      </c>
      <c r="D527" s="10">
        <v>22</v>
      </c>
      <c r="E527" s="8"/>
      <c r="F527" s="11"/>
      <c r="G527" s="10"/>
      <c r="H527" s="10">
        <v>131</v>
      </c>
      <c r="I527" s="10">
        <v>500</v>
      </c>
      <c r="J527" s="10"/>
      <c r="K527" s="10"/>
      <c r="L527" s="10"/>
      <c r="M527" s="10"/>
      <c r="N527" s="10">
        <v>133</v>
      </c>
      <c r="O527" s="10">
        <v>2</v>
      </c>
      <c r="P527" s="10">
        <v>0.5</v>
      </c>
      <c r="Q527" s="97">
        <v>4</v>
      </c>
    </row>
    <row r="528" spans="1:17" x14ac:dyDescent="0.25">
      <c r="A528" s="8">
        <v>41664</v>
      </c>
      <c r="B528" s="9">
        <v>1212</v>
      </c>
      <c r="C528" s="10" t="s">
        <v>35</v>
      </c>
      <c r="D528" s="10">
        <v>23</v>
      </c>
      <c r="E528" s="8"/>
      <c r="F528" s="11"/>
      <c r="G528" s="10"/>
      <c r="H528" s="10">
        <v>130</v>
      </c>
      <c r="I528" s="10">
        <v>500</v>
      </c>
      <c r="J528" s="10"/>
      <c r="K528" s="10"/>
      <c r="L528" s="10"/>
      <c r="M528" s="10"/>
      <c r="N528" s="10">
        <v>132</v>
      </c>
      <c r="O528" s="10">
        <v>2</v>
      </c>
      <c r="P528" s="10">
        <v>0.5</v>
      </c>
      <c r="Q528" s="97">
        <v>4</v>
      </c>
    </row>
    <row r="529" spans="1:17" x14ac:dyDescent="0.25">
      <c r="A529" s="8">
        <v>41664</v>
      </c>
      <c r="B529" s="9">
        <v>1242</v>
      </c>
      <c r="C529" s="10" t="s">
        <v>35</v>
      </c>
      <c r="D529" s="10">
        <v>24</v>
      </c>
      <c r="E529" s="8"/>
      <c r="F529" s="11"/>
      <c r="G529" s="10"/>
      <c r="H529" s="10">
        <v>131</v>
      </c>
      <c r="I529" s="10">
        <v>500</v>
      </c>
      <c r="J529" s="10"/>
      <c r="K529" s="10"/>
      <c r="L529" s="10"/>
      <c r="M529" s="10"/>
      <c r="N529" s="10">
        <v>133</v>
      </c>
      <c r="O529" s="10">
        <v>2</v>
      </c>
      <c r="P529" s="10">
        <v>0.5</v>
      </c>
      <c r="Q529" s="97">
        <v>4</v>
      </c>
    </row>
    <row r="530" spans="1:17" x14ac:dyDescent="0.25">
      <c r="A530" s="8">
        <v>41666</v>
      </c>
      <c r="B530" s="9">
        <v>1150</v>
      </c>
      <c r="C530" s="10" t="s">
        <v>18</v>
      </c>
      <c r="D530" s="10">
        <v>1</v>
      </c>
      <c r="E530" s="8"/>
      <c r="F530" s="11"/>
      <c r="G530" s="10"/>
      <c r="H530" s="10">
        <v>130</v>
      </c>
      <c r="I530" s="10">
        <v>500</v>
      </c>
      <c r="J530" s="10"/>
      <c r="K530" s="10"/>
      <c r="L530" s="10"/>
      <c r="M530" s="10"/>
      <c r="N530" s="10">
        <v>138</v>
      </c>
      <c r="O530" s="10">
        <v>8</v>
      </c>
      <c r="P530" s="10">
        <v>0.5</v>
      </c>
      <c r="Q530" s="97">
        <v>16</v>
      </c>
    </row>
    <row r="531" spans="1:17" x14ac:dyDescent="0.25">
      <c r="A531" s="8">
        <v>41679</v>
      </c>
      <c r="B531" s="9">
        <v>938</v>
      </c>
      <c r="C531" s="10" t="s">
        <v>83</v>
      </c>
      <c r="D531" s="10">
        <v>1</v>
      </c>
      <c r="E531" s="8"/>
      <c r="F531" s="11"/>
      <c r="G531" s="10"/>
      <c r="H531" s="10">
        <v>132</v>
      </c>
      <c r="I531" s="10">
        <v>525</v>
      </c>
      <c r="J531" s="10"/>
      <c r="K531" s="10"/>
      <c r="L531" s="10"/>
      <c r="M531" s="10"/>
      <c r="N531" s="10">
        <v>186</v>
      </c>
      <c r="O531" s="10">
        <v>54</v>
      </c>
      <c r="P531" s="10">
        <v>0.52500000000000002</v>
      </c>
      <c r="Q531" s="97">
        <v>102.85714285714285</v>
      </c>
    </row>
    <row r="532" spans="1:17" x14ac:dyDescent="0.25">
      <c r="A532" s="8">
        <v>41679</v>
      </c>
      <c r="B532" s="9">
        <v>939</v>
      </c>
      <c r="C532" s="10" t="s">
        <v>83</v>
      </c>
      <c r="D532" s="10">
        <v>2</v>
      </c>
      <c r="E532" s="8"/>
      <c r="F532" s="11"/>
      <c r="G532" s="10"/>
      <c r="H532" s="10">
        <v>131</v>
      </c>
      <c r="I532" s="10">
        <v>525</v>
      </c>
      <c r="J532" s="10"/>
      <c r="K532" s="10"/>
      <c r="L532" s="10"/>
      <c r="M532" s="10"/>
      <c r="N532" s="10">
        <v>262</v>
      </c>
      <c r="O532" s="10">
        <v>131</v>
      </c>
      <c r="P532" s="10">
        <v>0.52500000000000002</v>
      </c>
      <c r="Q532" s="97">
        <v>249.52380952380952</v>
      </c>
    </row>
    <row r="533" spans="1:17" x14ac:dyDescent="0.25">
      <c r="A533" s="8">
        <v>41679</v>
      </c>
      <c r="B533" s="9">
        <v>942</v>
      </c>
      <c r="C533" s="10" t="s">
        <v>83</v>
      </c>
      <c r="D533" s="10">
        <v>3</v>
      </c>
      <c r="E533" s="8"/>
      <c r="F533" s="11"/>
      <c r="G533" s="10"/>
      <c r="H533" s="10">
        <v>133</v>
      </c>
      <c r="I533" s="10">
        <v>525</v>
      </c>
      <c r="J533" s="10"/>
      <c r="K533" s="10"/>
      <c r="L533" s="10"/>
      <c r="M533" s="10"/>
      <c r="N533" s="10">
        <v>228</v>
      </c>
      <c r="O533" s="10">
        <v>95</v>
      </c>
      <c r="P533" s="10">
        <v>0.52500000000000002</v>
      </c>
      <c r="Q533" s="97">
        <v>180.95238095238093</v>
      </c>
    </row>
    <row r="534" spans="1:17" x14ac:dyDescent="0.25">
      <c r="A534" s="8">
        <v>41679</v>
      </c>
      <c r="B534" s="9">
        <v>1020</v>
      </c>
      <c r="C534" s="10" t="s">
        <v>35</v>
      </c>
      <c r="D534" s="10">
        <v>1</v>
      </c>
      <c r="E534" s="8"/>
      <c r="F534" s="11"/>
      <c r="G534" s="10"/>
      <c r="H534" s="10">
        <v>131</v>
      </c>
      <c r="I534" s="10">
        <v>500</v>
      </c>
      <c r="J534" s="10"/>
      <c r="K534" s="10"/>
      <c r="L534" s="10"/>
      <c r="M534" s="10"/>
      <c r="N534" s="10">
        <v>209</v>
      </c>
      <c r="O534" s="10">
        <v>78</v>
      </c>
      <c r="P534" s="10">
        <v>0.5</v>
      </c>
      <c r="Q534" s="97">
        <v>156</v>
      </c>
    </row>
    <row r="535" spans="1:17" x14ac:dyDescent="0.25">
      <c r="A535" s="8">
        <v>41679</v>
      </c>
      <c r="B535" s="9">
        <v>1021</v>
      </c>
      <c r="C535" s="10" t="s">
        <v>35</v>
      </c>
      <c r="D535" s="10">
        <v>2</v>
      </c>
      <c r="E535" s="8"/>
      <c r="F535" s="11"/>
      <c r="G535" s="10"/>
      <c r="H535" s="10">
        <v>131</v>
      </c>
      <c r="I535" s="10">
        <v>500</v>
      </c>
      <c r="J535" s="10"/>
      <c r="K535" s="10"/>
      <c r="L535" s="10"/>
      <c r="M535" s="10"/>
      <c r="N535" s="10">
        <v>193</v>
      </c>
      <c r="O535" s="10">
        <v>62</v>
      </c>
      <c r="P535" s="10">
        <v>0.5</v>
      </c>
      <c r="Q535" s="97">
        <v>124</v>
      </c>
    </row>
    <row r="536" spans="1:17" x14ac:dyDescent="0.25">
      <c r="A536" s="8">
        <v>41679</v>
      </c>
      <c r="B536" s="9">
        <v>1051</v>
      </c>
      <c r="C536" s="10" t="s">
        <v>35</v>
      </c>
      <c r="D536" s="10">
        <v>3</v>
      </c>
      <c r="E536" s="8"/>
      <c r="F536" s="11"/>
      <c r="G536" s="10"/>
      <c r="H536" s="10">
        <v>132</v>
      </c>
      <c r="I536" s="10">
        <v>525</v>
      </c>
      <c r="J536" s="10"/>
      <c r="K536" s="10"/>
      <c r="L536" s="10"/>
      <c r="M536" s="10"/>
      <c r="N536" s="10">
        <v>160</v>
      </c>
      <c r="O536" s="10">
        <v>28</v>
      </c>
      <c r="P536" s="10">
        <v>0.52500000000000002</v>
      </c>
      <c r="Q536" s="97">
        <v>53.333333333333329</v>
      </c>
    </row>
    <row r="537" spans="1:17" x14ac:dyDescent="0.25">
      <c r="A537" s="8">
        <v>41679</v>
      </c>
      <c r="B537" s="9">
        <v>1102</v>
      </c>
      <c r="C537" s="10" t="s">
        <v>83</v>
      </c>
      <c r="D537" s="10">
        <v>4</v>
      </c>
      <c r="E537" s="8"/>
      <c r="F537" s="11"/>
      <c r="G537" s="10"/>
      <c r="H537" s="10">
        <v>132</v>
      </c>
      <c r="I537" s="10">
        <v>525</v>
      </c>
      <c r="J537" s="10"/>
      <c r="K537" s="10"/>
      <c r="L537" s="10"/>
      <c r="M537" s="10"/>
      <c r="N537" s="10">
        <v>146</v>
      </c>
      <c r="O537" s="10">
        <v>14</v>
      </c>
      <c r="P537" s="10">
        <v>0.52500000000000002</v>
      </c>
      <c r="Q537" s="97">
        <v>26.666666666666664</v>
      </c>
    </row>
    <row r="538" spans="1:17" x14ac:dyDescent="0.25">
      <c r="A538" s="8">
        <v>41679</v>
      </c>
      <c r="B538" s="9">
        <v>1105</v>
      </c>
      <c r="C538" s="10" t="s">
        <v>83</v>
      </c>
      <c r="D538" s="10">
        <v>5</v>
      </c>
      <c r="E538" s="8"/>
      <c r="F538" s="11"/>
      <c r="G538" s="10"/>
      <c r="H538" s="10">
        <v>129</v>
      </c>
      <c r="I538" s="10">
        <v>525</v>
      </c>
      <c r="J538" s="10"/>
      <c r="K538" s="10"/>
      <c r="L538" s="10"/>
      <c r="M538" s="10"/>
      <c r="N538" s="10">
        <v>142</v>
      </c>
      <c r="O538" s="10">
        <v>13</v>
      </c>
      <c r="P538" s="10">
        <v>0.52500000000000002</v>
      </c>
      <c r="Q538" s="97">
        <v>24.761904761904759</v>
      </c>
    </row>
    <row r="539" spans="1:17" x14ac:dyDescent="0.25">
      <c r="A539" s="8">
        <v>41679</v>
      </c>
      <c r="B539" s="9">
        <v>1135</v>
      </c>
      <c r="C539" s="10" t="s">
        <v>83</v>
      </c>
      <c r="D539" s="10">
        <v>6</v>
      </c>
      <c r="E539" s="8"/>
      <c r="F539" s="11"/>
      <c r="G539" s="10"/>
      <c r="H539" s="10">
        <v>131</v>
      </c>
      <c r="I539" s="10">
        <v>525</v>
      </c>
      <c r="J539" s="10"/>
      <c r="K539" s="10"/>
      <c r="L539" s="10"/>
      <c r="M539" s="10"/>
      <c r="N539" s="10">
        <v>141</v>
      </c>
      <c r="O539" s="10">
        <v>10</v>
      </c>
      <c r="P539" s="10">
        <v>0.52500000000000002</v>
      </c>
      <c r="Q539" s="97">
        <v>19.047619047619047</v>
      </c>
    </row>
    <row r="540" spans="1:17" x14ac:dyDescent="0.25">
      <c r="A540" s="8">
        <v>41684</v>
      </c>
      <c r="B540" s="9">
        <v>1410</v>
      </c>
      <c r="C540" s="10" t="s">
        <v>83</v>
      </c>
      <c r="D540" s="10">
        <v>1</v>
      </c>
      <c r="E540" s="8"/>
      <c r="F540" s="11"/>
      <c r="G540" s="10"/>
      <c r="H540" s="10">
        <v>134</v>
      </c>
      <c r="I540" s="10">
        <v>450</v>
      </c>
      <c r="J540" s="10"/>
      <c r="K540" s="10"/>
      <c r="L540" s="10"/>
      <c r="M540" s="10"/>
      <c r="N540" s="10">
        <v>135</v>
      </c>
      <c r="O540" s="10">
        <v>1</v>
      </c>
      <c r="P540" s="10">
        <v>0.45</v>
      </c>
      <c r="Q540" s="97">
        <v>2.2222222222222223</v>
      </c>
    </row>
    <row r="541" spans="1:17" x14ac:dyDescent="0.25">
      <c r="A541" s="8">
        <v>41684</v>
      </c>
      <c r="B541" s="9">
        <v>1430</v>
      </c>
      <c r="C541" s="10" t="s">
        <v>84</v>
      </c>
      <c r="D541" s="10">
        <v>2</v>
      </c>
      <c r="E541" s="8"/>
      <c r="F541" s="11"/>
      <c r="G541" s="10"/>
      <c r="H541" s="10">
        <v>129</v>
      </c>
      <c r="I541" s="10">
        <v>475</v>
      </c>
      <c r="J541" s="10"/>
      <c r="K541" s="10"/>
      <c r="L541" s="10"/>
      <c r="M541" s="10"/>
      <c r="N541" s="10">
        <v>133</v>
      </c>
      <c r="O541" s="10">
        <v>4</v>
      </c>
      <c r="P541" s="10">
        <v>0.47499999999999998</v>
      </c>
      <c r="Q541" s="97">
        <v>8.4210526315789469</v>
      </c>
    </row>
    <row r="542" spans="1:17" x14ac:dyDescent="0.25">
      <c r="A542" s="8">
        <v>41684</v>
      </c>
      <c r="B542" s="9">
        <v>1500</v>
      </c>
      <c r="C542" s="10" t="s">
        <v>18</v>
      </c>
      <c r="D542" s="10">
        <v>3</v>
      </c>
      <c r="E542" s="8"/>
      <c r="F542" s="11"/>
      <c r="G542" s="10"/>
      <c r="H542" s="10">
        <v>132</v>
      </c>
      <c r="I542" s="10">
        <v>475</v>
      </c>
      <c r="J542" s="10"/>
      <c r="K542" s="10"/>
      <c r="L542" s="10"/>
      <c r="M542" s="10"/>
      <c r="N542" s="10">
        <v>133</v>
      </c>
      <c r="O542" s="10">
        <v>1</v>
      </c>
      <c r="P542" s="10">
        <v>0.47499999999999998</v>
      </c>
      <c r="Q542" s="97">
        <v>2.1052631578947367</v>
      </c>
    </row>
    <row r="543" spans="1:17" x14ac:dyDescent="0.25">
      <c r="A543" s="8">
        <v>41684</v>
      </c>
      <c r="B543" s="9">
        <v>1517</v>
      </c>
      <c r="C543" s="10" t="s">
        <v>35</v>
      </c>
      <c r="D543" s="10">
        <v>4</v>
      </c>
      <c r="E543" s="8"/>
      <c r="F543" s="11"/>
      <c r="G543" s="10"/>
      <c r="H543" s="10">
        <v>132</v>
      </c>
      <c r="I543" s="10">
        <v>500</v>
      </c>
      <c r="J543" s="10"/>
      <c r="K543" s="10"/>
      <c r="L543" s="10"/>
      <c r="M543" s="10"/>
      <c r="N543" s="10">
        <v>155</v>
      </c>
      <c r="O543" s="10">
        <v>23</v>
      </c>
      <c r="P543" s="10">
        <v>0.5</v>
      </c>
      <c r="Q543" s="97">
        <v>46</v>
      </c>
    </row>
    <row r="544" spans="1:17" x14ac:dyDescent="0.25">
      <c r="A544" s="8">
        <v>41684</v>
      </c>
      <c r="B544" s="9">
        <v>1547</v>
      </c>
      <c r="C544" s="10" t="s">
        <v>35</v>
      </c>
      <c r="D544" s="10">
        <v>5</v>
      </c>
      <c r="E544" s="8"/>
      <c r="F544" s="11"/>
      <c r="G544" s="10"/>
      <c r="H544" s="10">
        <v>132</v>
      </c>
      <c r="I544" s="10">
        <v>500</v>
      </c>
      <c r="J544" s="10"/>
      <c r="K544" s="10"/>
      <c r="L544" s="10"/>
      <c r="M544" s="10"/>
      <c r="N544" s="10">
        <v>273</v>
      </c>
      <c r="O544" s="10">
        <v>141</v>
      </c>
      <c r="P544" s="10">
        <v>0.5</v>
      </c>
      <c r="Q544" s="97">
        <v>358</v>
      </c>
    </row>
    <row r="545" spans="1:17" x14ac:dyDescent="0.25">
      <c r="A545" s="8">
        <v>41684</v>
      </c>
      <c r="B545" s="9">
        <v>1617</v>
      </c>
      <c r="C545" s="10" t="s">
        <v>35</v>
      </c>
      <c r="D545" s="10">
        <v>6</v>
      </c>
      <c r="E545" s="8"/>
      <c r="F545" s="11"/>
      <c r="G545" s="10"/>
      <c r="H545" s="10">
        <v>128</v>
      </c>
      <c r="I545" s="10">
        <v>500</v>
      </c>
      <c r="J545" s="10"/>
      <c r="K545" s="10"/>
      <c r="L545" s="10"/>
      <c r="M545" s="10"/>
      <c r="N545" s="10">
        <v>204</v>
      </c>
      <c r="O545" s="10">
        <v>76</v>
      </c>
      <c r="P545" s="10">
        <v>0.5</v>
      </c>
      <c r="Q545" s="97">
        <v>152</v>
      </c>
    </row>
    <row r="546" spans="1:17" x14ac:dyDescent="0.25">
      <c r="A546" s="8">
        <v>41684</v>
      </c>
      <c r="B546" s="9">
        <v>1647</v>
      </c>
      <c r="C546" s="10" t="s">
        <v>35</v>
      </c>
      <c r="D546" s="10">
        <v>7</v>
      </c>
      <c r="E546" s="8"/>
      <c r="F546" s="11"/>
      <c r="G546" s="10"/>
      <c r="H546" s="10">
        <v>131</v>
      </c>
      <c r="I546" s="10">
        <v>500</v>
      </c>
      <c r="J546" s="10"/>
      <c r="K546" s="10"/>
      <c r="L546" s="10"/>
      <c r="M546" s="10"/>
      <c r="N546" s="10">
        <v>158</v>
      </c>
      <c r="O546" s="10">
        <v>27</v>
      </c>
      <c r="P546" s="10">
        <v>0.5</v>
      </c>
      <c r="Q546" s="97">
        <v>54</v>
      </c>
    </row>
    <row r="547" spans="1:17" x14ac:dyDescent="0.25">
      <c r="A547" s="8">
        <v>41684</v>
      </c>
      <c r="B547" s="9">
        <v>1717</v>
      </c>
      <c r="C547" s="10" t="s">
        <v>35</v>
      </c>
      <c r="D547" s="10">
        <v>8</v>
      </c>
      <c r="E547" s="8"/>
      <c r="F547" s="11"/>
      <c r="G547" s="10"/>
      <c r="H547" s="10">
        <v>130</v>
      </c>
      <c r="I547" s="10">
        <v>500</v>
      </c>
      <c r="J547" s="10"/>
      <c r="K547" s="10"/>
      <c r="L547" s="10"/>
      <c r="M547" s="10"/>
      <c r="N547" s="10">
        <v>142</v>
      </c>
      <c r="O547" s="10">
        <v>12</v>
      </c>
      <c r="P547" s="10">
        <v>0.5</v>
      </c>
      <c r="Q547" s="97">
        <v>24</v>
      </c>
    </row>
    <row r="548" spans="1:17" x14ac:dyDescent="0.25">
      <c r="A548" s="8">
        <v>41684</v>
      </c>
      <c r="B548" s="9">
        <v>1747</v>
      </c>
      <c r="C548" s="10" t="s">
        <v>35</v>
      </c>
      <c r="D548" s="10">
        <v>9</v>
      </c>
      <c r="E548" s="8"/>
      <c r="F548" s="11"/>
      <c r="G548" s="10"/>
      <c r="H548" s="10">
        <v>129</v>
      </c>
      <c r="I548" s="10">
        <v>500</v>
      </c>
      <c r="J548" s="10"/>
      <c r="K548" s="10"/>
      <c r="L548" s="10"/>
      <c r="M548" s="10"/>
      <c r="N548" s="10">
        <v>136</v>
      </c>
      <c r="O548" s="10">
        <v>7</v>
      </c>
      <c r="P548" s="10">
        <v>0.5</v>
      </c>
      <c r="Q548" s="97">
        <v>14</v>
      </c>
    </row>
    <row r="549" spans="1:17" x14ac:dyDescent="0.25">
      <c r="A549" s="8">
        <v>41684</v>
      </c>
      <c r="B549" s="9">
        <v>1817</v>
      </c>
      <c r="C549" s="10" t="s">
        <v>35</v>
      </c>
      <c r="D549" s="10">
        <v>10</v>
      </c>
      <c r="E549" s="8"/>
      <c r="F549" s="11"/>
      <c r="G549" s="10"/>
      <c r="H549" s="10">
        <v>127</v>
      </c>
      <c r="I549" s="10">
        <v>500</v>
      </c>
      <c r="J549" s="10"/>
      <c r="K549" s="10"/>
      <c r="L549" s="10"/>
      <c r="M549" s="10"/>
      <c r="N549" s="10">
        <v>135</v>
      </c>
      <c r="O549" s="10">
        <v>8</v>
      </c>
      <c r="P549" s="10">
        <v>0.5</v>
      </c>
      <c r="Q549" s="97">
        <v>16</v>
      </c>
    </row>
    <row r="550" spans="1:17" x14ac:dyDescent="0.25">
      <c r="A550" s="8">
        <v>41688</v>
      </c>
      <c r="B550" s="9">
        <v>1815</v>
      </c>
      <c r="C550" s="10" t="s">
        <v>18</v>
      </c>
      <c r="D550" s="10">
        <v>1</v>
      </c>
      <c r="E550" s="8"/>
      <c r="F550" s="11"/>
      <c r="G550" s="10"/>
      <c r="H550" s="10">
        <v>132</v>
      </c>
      <c r="I550" s="10">
        <v>450</v>
      </c>
      <c r="J550" s="10"/>
      <c r="K550" s="10"/>
      <c r="L550" s="10"/>
      <c r="M550" s="10"/>
      <c r="N550" s="10">
        <v>135</v>
      </c>
      <c r="O550" s="10">
        <v>3</v>
      </c>
      <c r="P550" s="10">
        <v>0.45</v>
      </c>
      <c r="Q550" s="97">
        <v>6.6666666666666661</v>
      </c>
    </row>
    <row r="551" spans="1:17" x14ac:dyDescent="0.25">
      <c r="A551" s="8">
        <v>41688</v>
      </c>
      <c r="B551" s="9">
        <v>1830</v>
      </c>
      <c r="C551" s="10" t="s">
        <v>18</v>
      </c>
      <c r="D551" s="10">
        <v>2</v>
      </c>
      <c r="E551" s="8"/>
      <c r="F551" s="11"/>
      <c r="G551" s="10"/>
      <c r="H551" s="10">
        <v>131</v>
      </c>
      <c r="I551" s="10">
        <v>450</v>
      </c>
      <c r="J551" s="10"/>
      <c r="K551" s="10"/>
      <c r="L551" s="10"/>
      <c r="M551" s="10"/>
      <c r="N551" s="10">
        <v>162</v>
      </c>
      <c r="O551" s="10">
        <v>31</v>
      </c>
      <c r="P551" s="10">
        <v>0.45</v>
      </c>
      <c r="Q551" s="97">
        <v>68.888888888888886</v>
      </c>
    </row>
    <row r="552" spans="1:17" x14ac:dyDescent="0.25">
      <c r="A552" s="8">
        <v>41688</v>
      </c>
      <c r="B552" s="9">
        <v>1830</v>
      </c>
      <c r="C552" s="10" t="s">
        <v>18</v>
      </c>
      <c r="D552" s="10">
        <v>2</v>
      </c>
      <c r="E552" s="8"/>
      <c r="F552" s="11"/>
      <c r="G552" s="10"/>
      <c r="H552" s="10">
        <v>132</v>
      </c>
      <c r="I552" s="10">
        <v>525</v>
      </c>
      <c r="J552" s="10"/>
      <c r="K552" s="10"/>
      <c r="L552" s="10"/>
      <c r="M552" s="10"/>
      <c r="N552" s="10">
        <v>159</v>
      </c>
      <c r="O552" s="10">
        <v>27</v>
      </c>
      <c r="P552" s="10">
        <v>0.52500000000000002</v>
      </c>
      <c r="Q552" s="97">
        <v>51.428571428571423</v>
      </c>
    </row>
    <row r="553" spans="1:17" x14ac:dyDescent="0.25">
      <c r="A553" s="8">
        <v>41688</v>
      </c>
      <c r="B553" s="9">
        <v>1845</v>
      </c>
      <c r="C553" s="10" t="s">
        <v>21</v>
      </c>
      <c r="D553" s="10">
        <v>3</v>
      </c>
      <c r="E553" s="8"/>
      <c r="F553" s="11"/>
      <c r="G553" s="10"/>
      <c r="H553" s="10">
        <v>130</v>
      </c>
      <c r="I553" s="10">
        <v>500</v>
      </c>
      <c r="J553" s="10"/>
      <c r="K553" s="10"/>
      <c r="L553" s="10"/>
      <c r="M553" s="10"/>
      <c r="N553" s="10">
        <v>159</v>
      </c>
      <c r="O553" s="10">
        <v>29</v>
      </c>
      <c r="P553" s="10">
        <v>0.5</v>
      </c>
      <c r="Q553" s="97">
        <v>58</v>
      </c>
    </row>
    <row r="554" spans="1:17" x14ac:dyDescent="0.25">
      <c r="A554" s="8">
        <v>41690</v>
      </c>
      <c r="B554" s="9">
        <v>1148</v>
      </c>
      <c r="C554" s="10" t="s">
        <v>35</v>
      </c>
      <c r="D554" s="10">
        <v>11</v>
      </c>
      <c r="E554" s="8"/>
      <c r="F554" s="11"/>
      <c r="G554" s="10"/>
      <c r="H554" s="10">
        <v>134</v>
      </c>
      <c r="I554" s="10">
        <v>500</v>
      </c>
      <c r="J554" s="10"/>
      <c r="K554" s="10"/>
      <c r="L554" s="10"/>
      <c r="M554" s="10"/>
      <c r="N554" s="10">
        <v>156</v>
      </c>
      <c r="O554" s="10">
        <v>22</v>
      </c>
      <c r="P554" s="10">
        <v>0.5</v>
      </c>
      <c r="Q554" s="97">
        <v>490</v>
      </c>
    </row>
    <row r="555" spans="1:17" x14ac:dyDescent="0.25">
      <c r="A555" s="8">
        <v>41690</v>
      </c>
      <c r="B555" s="9">
        <v>1218</v>
      </c>
      <c r="C555" s="10" t="s">
        <v>35</v>
      </c>
      <c r="D555" s="10">
        <v>12</v>
      </c>
      <c r="E555" s="8">
        <v>41695</v>
      </c>
      <c r="F555" s="11">
        <v>1300</v>
      </c>
      <c r="G555" s="10"/>
      <c r="H555" s="10">
        <v>126</v>
      </c>
      <c r="I555" s="10">
        <v>500</v>
      </c>
      <c r="J555" s="10"/>
      <c r="K555" s="10"/>
      <c r="L555" s="10"/>
      <c r="M555" s="10"/>
      <c r="N555" s="10">
        <v>183</v>
      </c>
      <c r="O555" s="10">
        <v>57</v>
      </c>
      <c r="P555" s="10">
        <v>0.5</v>
      </c>
      <c r="Q555" s="97">
        <v>1142</v>
      </c>
    </row>
    <row r="556" spans="1:17" x14ac:dyDescent="0.25">
      <c r="A556" s="8">
        <v>41690</v>
      </c>
      <c r="B556" s="9">
        <v>1220</v>
      </c>
      <c r="C556" s="10" t="s">
        <v>82</v>
      </c>
      <c r="D556" s="10">
        <v>1</v>
      </c>
      <c r="E556" s="8"/>
      <c r="F556" s="11"/>
      <c r="G556" s="10"/>
      <c r="H556" s="10">
        <v>130</v>
      </c>
      <c r="I556" s="10">
        <v>525</v>
      </c>
      <c r="J556" s="10"/>
      <c r="K556" s="10"/>
      <c r="L556" s="10"/>
      <c r="M556" s="10"/>
      <c r="N556" s="10">
        <v>247</v>
      </c>
      <c r="O556" s="10">
        <v>117</v>
      </c>
      <c r="P556" s="10">
        <v>0.52500000000000002</v>
      </c>
      <c r="Q556" s="97">
        <v>222.85714285714286</v>
      </c>
    </row>
    <row r="557" spans="1:17" x14ac:dyDescent="0.25">
      <c r="A557" s="8">
        <v>41690</v>
      </c>
      <c r="B557" s="9">
        <v>1245</v>
      </c>
      <c r="C557" s="10" t="s">
        <v>82</v>
      </c>
      <c r="D557" s="10">
        <v>2</v>
      </c>
      <c r="E557" s="8"/>
      <c r="F557" s="11"/>
      <c r="G557" s="10"/>
      <c r="H557" s="10">
        <v>130</v>
      </c>
      <c r="I557" s="10">
        <v>525</v>
      </c>
      <c r="J557" s="10"/>
      <c r="K557" s="10"/>
      <c r="L557" s="10"/>
      <c r="M557" s="10"/>
      <c r="N557" s="10">
        <v>423</v>
      </c>
      <c r="O557" s="10">
        <v>293</v>
      </c>
      <c r="P557" s="10">
        <v>0.52500000000000002</v>
      </c>
      <c r="Q557" s="97">
        <v>558.09523809523807</v>
      </c>
    </row>
    <row r="558" spans="1:17" x14ac:dyDescent="0.25">
      <c r="A558" s="8">
        <v>41690</v>
      </c>
      <c r="B558" s="9">
        <v>1248</v>
      </c>
      <c r="C558" s="10" t="s">
        <v>35</v>
      </c>
      <c r="D558" s="10">
        <v>13</v>
      </c>
      <c r="E558" s="8"/>
      <c r="F558" s="11"/>
      <c r="G558" s="10"/>
      <c r="H558" s="10">
        <v>132</v>
      </c>
      <c r="I558" s="10">
        <v>500</v>
      </c>
      <c r="J558" s="10"/>
      <c r="K558" s="10"/>
      <c r="L558" s="10"/>
      <c r="M558" s="10"/>
      <c r="N558" s="10">
        <v>387</v>
      </c>
      <c r="O558" s="10">
        <v>255</v>
      </c>
      <c r="P558" s="10">
        <v>0.5</v>
      </c>
      <c r="Q558" s="97">
        <v>510</v>
      </c>
    </row>
    <row r="559" spans="1:17" x14ac:dyDescent="0.25">
      <c r="A559" s="8">
        <v>41690</v>
      </c>
      <c r="B559" s="9">
        <v>1318</v>
      </c>
      <c r="C559" s="10" t="s">
        <v>35</v>
      </c>
      <c r="D559" s="10">
        <v>14</v>
      </c>
      <c r="E559" s="8"/>
      <c r="F559" s="11"/>
      <c r="G559" s="10"/>
      <c r="H559" s="10">
        <v>129</v>
      </c>
      <c r="I559" s="10">
        <v>500</v>
      </c>
      <c r="J559" s="10"/>
      <c r="K559" s="10"/>
      <c r="L559" s="10"/>
      <c r="M559" s="10"/>
      <c r="N559" s="10">
        <v>162</v>
      </c>
      <c r="O559" s="10">
        <v>33</v>
      </c>
      <c r="P559" s="10">
        <v>0.5</v>
      </c>
      <c r="Q559" s="97">
        <v>104</v>
      </c>
    </row>
    <row r="560" spans="1:17" x14ac:dyDescent="0.25">
      <c r="A560" s="8">
        <v>41690</v>
      </c>
      <c r="B560" s="9">
        <v>1348</v>
      </c>
      <c r="C560" s="10" t="s">
        <v>35</v>
      </c>
      <c r="D560" s="10">
        <v>15</v>
      </c>
      <c r="E560" s="8"/>
      <c r="F560" s="11">
        <v>1630</v>
      </c>
      <c r="G560" s="10"/>
      <c r="H560" s="10">
        <v>132</v>
      </c>
      <c r="I560" s="10">
        <v>500</v>
      </c>
      <c r="J560" s="10"/>
      <c r="K560" s="10"/>
      <c r="L560" s="10"/>
      <c r="M560" s="10"/>
      <c r="N560" s="10">
        <v>154</v>
      </c>
      <c r="O560" s="10">
        <v>22</v>
      </c>
      <c r="P560" s="10">
        <v>0.5</v>
      </c>
      <c r="Q560" s="97">
        <v>44</v>
      </c>
    </row>
    <row r="561" spans="1:17" x14ac:dyDescent="0.25">
      <c r="A561" s="8">
        <v>41690</v>
      </c>
      <c r="B561" s="9">
        <v>1418</v>
      </c>
      <c r="C561" s="10" t="s">
        <v>35</v>
      </c>
      <c r="D561" s="10">
        <v>16</v>
      </c>
      <c r="E561" s="8"/>
      <c r="F561" s="11"/>
      <c r="G561" s="10"/>
      <c r="H561" s="10">
        <v>132</v>
      </c>
      <c r="I561" s="10">
        <v>500</v>
      </c>
      <c r="J561" s="10"/>
      <c r="K561" s="10"/>
      <c r="L561" s="10"/>
      <c r="M561" s="10"/>
      <c r="N561" s="10">
        <v>151</v>
      </c>
      <c r="O561" s="10">
        <v>19</v>
      </c>
      <c r="P561" s="10">
        <v>0.5</v>
      </c>
      <c r="Q561" s="97">
        <v>38</v>
      </c>
    </row>
    <row r="562" spans="1:17" x14ac:dyDescent="0.25">
      <c r="A562" s="8">
        <v>41690</v>
      </c>
      <c r="B562" s="9">
        <v>1900</v>
      </c>
      <c r="C562" s="10" t="s">
        <v>18</v>
      </c>
      <c r="D562" s="10">
        <v>1</v>
      </c>
      <c r="E562" s="8"/>
      <c r="F562" s="11"/>
      <c r="G562" s="10"/>
      <c r="H562" s="10">
        <v>131</v>
      </c>
      <c r="I562" s="10">
        <v>500</v>
      </c>
      <c r="J562" s="10"/>
      <c r="K562" s="10"/>
      <c r="L562" s="10"/>
      <c r="M562" s="10"/>
      <c r="N562" s="10">
        <v>142</v>
      </c>
      <c r="O562" s="10">
        <v>11</v>
      </c>
      <c r="P562" s="10">
        <v>0.5</v>
      </c>
      <c r="Q562" s="97">
        <v>22</v>
      </c>
    </row>
    <row r="563" spans="1:17" x14ac:dyDescent="0.25">
      <c r="A563" s="8">
        <v>41691</v>
      </c>
      <c r="B563" s="9">
        <v>28</v>
      </c>
      <c r="C563" s="10" t="s">
        <v>35</v>
      </c>
      <c r="D563" s="10">
        <v>24</v>
      </c>
      <c r="E563" s="8"/>
      <c r="F563" s="11"/>
      <c r="G563" s="10"/>
      <c r="H563" s="10">
        <v>129</v>
      </c>
      <c r="I563" s="10">
        <v>500</v>
      </c>
      <c r="J563" s="10"/>
      <c r="K563" s="10"/>
      <c r="L563" s="10"/>
      <c r="M563" s="10"/>
      <c r="N563" s="10">
        <v>133</v>
      </c>
      <c r="O563" s="10">
        <v>4</v>
      </c>
      <c r="P563" s="10">
        <v>0.5</v>
      </c>
      <c r="Q563" s="97">
        <v>8</v>
      </c>
    </row>
    <row r="564" spans="1:17" x14ac:dyDescent="0.25">
      <c r="A564" s="8">
        <v>41691</v>
      </c>
      <c r="B564" s="9">
        <v>1200</v>
      </c>
      <c r="C564" s="10" t="s">
        <v>18</v>
      </c>
      <c r="D564" s="10">
        <v>1</v>
      </c>
      <c r="E564" s="8"/>
      <c r="F564" s="11"/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154</v>
      </c>
      <c r="O564" s="10">
        <v>22</v>
      </c>
      <c r="P564" s="10">
        <v>0.5</v>
      </c>
      <c r="Q564" s="97">
        <v>44</v>
      </c>
    </row>
    <row r="565" spans="1:17" x14ac:dyDescent="0.25">
      <c r="A565" s="8">
        <v>41691</v>
      </c>
      <c r="B565" s="9">
        <v>1215</v>
      </c>
      <c r="C565" s="10" t="s">
        <v>18</v>
      </c>
      <c r="D565" s="10">
        <v>2</v>
      </c>
      <c r="E565" s="8"/>
      <c r="F565" s="11"/>
      <c r="G565" s="10"/>
      <c r="H565" s="10">
        <v>132</v>
      </c>
      <c r="I565" s="10">
        <v>525</v>
      </c>
      <c r="J565" s="10"/>
      <c r="K565" s="10"/>
      <c r="L565" s="10"/>
      <c r="M565" s="10"/>
      <c r="N565" s="10">
        <v>178</v>
      </c>
      <c r="O565" s="10">
        <v>46</v>
      </c>
      <c r="P565" s="10">
        <v>0.52500000000000002</v>
      </c>
      <c r="Q565" s="97">
        <v>87.61904761904762</v>
      </c>
    </row>
    <row r="566" spans="1:17" x14ac:dyDescent="0.25">
      <c r="A566" s="8">
        <v>41691</v>
      </c>
      <c r="B566" s="9">
        <v>1230</v>
      </c>
      <c r="C566" s="10" t="s">
        <v>18</v>
      </c>
      <c r="D566" s="10">
        <v>3</v>
      </c>
      <c r="E566" s="8"/>
      <c r="F566" s="11"/>
      <c r="G566" s="10"/>
      <c r="H566" s="10">
        <v>129</v>
      </c>
      <c r="I566" s="10">
        <v>575</v>
      </c>
      <c r="J566" s="10"/>
      <c r="K566" s="10"/>
      <c r="L566" s="10"/>
      <c r="M566" s="10"/>
      <c r="N566" s="10">
        <v>189</v>
      </c>
      <c r="O566" s="10">
        <v>60</v>
      </c>
      <c r="P566" s="10">
        <v>0.57499999999999996</v>
      </c>
      <c r="Q566" s="97">
        <v>104.34782608695653</v>
      </c>
    </row>
    <row r="567" spans="1:17" x14ac:dyDescent="0.25">
      <c r="A567" s="8">
        <v>41691</v>
      </c>
      <c r="B567" s="9">
        <v>1245</v>
      </c>
      <c r="C567" s="10" t="s">
        <v>18</v>
      </c>
      <c r="D567" s="10">
        <v>4</v>
      </c>
      <c r="E567" s="8"/>
      <c r="F567" s="11"/>
      <c r="G567" s="10"/>
      <c r="H567" s="10">
        <v>128</v>
      </c>
      <c r="I567" s="10">
        <v>550</v>
      </c>
      <c r="J567" s="10"/>
      <c r="K567" s="10"/>
      <c r="L567" s="10"/>
      <c r="M567" s="10"/>
      <c r="N567" s="10">
        <v>263</v>
      </c>
      <c r="O567" s="10">
        <v>135</v>
      </c>
      <c r="P567" s="10">
        <v>0.55000000000000004</v>
      </c>
      <c r="Q567" s="97">
        <v>245.45454545454544</v>
      </c>
    </row>
    <row r="568" spans="1:17" x14ac:dyDescent="0.25">
      <c r="A568" s="8">
        <v>41691</v>
      </c>
      <c r="B568" s="9">
        <v>1258</v>
      </c>
      <c r="C568" s="10" t="s">
        <v>35</v>
      </c>
      <c r="D568" s="10">
        <v>1</v>
      </c>
      <c r="E568" s="8"/>
      <c r="F568" s="11"/>
      <c r="G568" s="10">
        <v>1600</v>
      </c>
      <c r="H568" s="10">
        <v>126</v>
      </c>
      <c r="I568" s="10">
        <v>500</v>
      </c>
      <c r="J568" s="10"/>
      <c r="K568" s="10"/>
      <c r="L568" s="10"/>
      <c r="M568" s="10"/>
      <c r="N568" s="10">
        <v>209</v>
      </c>
      <c r="O568" s="10">
        <v>83</v>
      </c>
      <c r="P568" s="10">
        <v>0.5</v>
      </c>
      <c r="Q568" s="97">
        <v>166</v>
      </c>
    </row>
    <row r="569" spans="1:17" x14ac:dyDescent="0.25">
      <c r="A569" s="8">
        <v>41691</v>
      </c>
      <c r="B569" s="9">
        <v>1328</v>
      </c>
      <c r="C569" s="10" t="s">
        <v>35</v>
      </c>
      <c r="D569" s="10">
        <v>2</v>
      </c>
      <c r="E569" s="8"/>
      <c r="F569" s="11"/>
      <c r="G569" s="10"/>
      <c r="H569" s="10">
        <v>126</v>
      </c>
      <c r="I569" s="10">
        <v>500</v>
      </c>
      <c r="J569" s="10"/>
      <c r="K569" s="10"/>
      <c r="L569" s="10"/>
      <c r="M569" s="10"/>
      <c r="N569" s="10">
        <v>201</v>
      </c>
      <c r="O569" s="10">
        <v>93</v>
      </c>
      <c r="P569" s="10">
        <v>0.5</v>
      </c>
      <c r="Q569" s="97">
        <v>186</v>
      </c>
    </row>
    <row r="570" spans="1:17" x14ac:dyDescent="0.25">
      <c r="A570" s="8">
        <v>41691</v>
      </c>
      <c r="B570" s="9">
        <v>1358</v>
      </c>
      <c r="C570" s="10" t="s">
        <v>35</v>
      </c>
      <c r="D570" s="10">
        <v>3</v>
      </c>
      <c r="E570" s="8"/>
      <c r="F570" s="11"/>
      <c r="G570" s="10"/>
      <c r="H570" s="10">
        <v>126</v>
      </c>
      <c r="I570" s="10">
        <v>500</v>
      </c>
      <c r="J570" s="10"/>
      <c r="K570" s="10"/>
      <c r="L570" s="10"/>
      <c r="M570" s="10"/>
      <c r="N570" s="10">
        <v>165</v>
      </c>
      <c r="O570" s="10">
        <v>147</v>
      </c>
      <c r="P570" s="10">
        <v>0.5</v>
      </c>
      <c r="Q570" s="97">
        <v>294</v>
      </c>
    </row>
    <row r="571" spans="1:17" x14ac:dyDescent="0.25">
      <c r="A571" s="8">
        <v>41691</v>
      </c>
      <c r="B571" s="9">
        <v>1415</v>
      </c>
      <c r="C571" s="10" t="s">
        <v>18</v>
      </c>
      <c r="D571" s="10">
        <v>5</v>
      </c>
      <c r="E571" s="8"/>
      <c r="F571" s="11"/>
      <c r="G571" s="10"/>
      <c r="H571" s="10">
        <v>128</v>
      </c>
      <c r="I571" s="10">
        <v>550</v>
      </c>
      <c r="J571" s="10"/>
      <c r="K571" s="10"/>
      <c r="L571" s="10"/>
      <c r="M571" s="10"/>
      <c r="N571" s="10">
        <v>247</v>
      </c>
      <c r="O571" s="10">
        <v>119</v>
      </c>
      <c r="P571" s="10">
        <v>0.55000000000000004</v>
      </c>
      <c r="Q571" s="97">
        <v>216.36363636363635</v>
      </c>
    </row>
    <row r="572" spans="1:17" x14ac:dyDescent="0.25">
      <c r="A572" s="8">
        <v>41691</v>
      </c>
      <c r="B572" s="9">
        <v>1428</v>
      </c>
      <c r="C572" s="10" t="s">
        <v>35</v>
      </c>
      <c r="D572" s="10">
        <v>4</v>
      </c>
      <c r="E572" s="8"/>
      <c r="F572" s="11"/>
      <c r="G572" s="10"/>
      <c r="H572" s="10">
        <v>127</v>
      </c>
      <c r="I572" s="10">
        <v>500</v>
      </c>
      <c r="J572" s="10"/>
      <c r="K572" s="10"/>
      <c r="L572" s="10"/>
      <c r="M572" s="10"/>
      <c r="N572" s="10">
        <v>168</v>
      </c>
      <c r="O572" s="10">
        <v>41</v>
      </c>
      <c r="P572" s="10">
        <v>0.5</v>
      </c>
      <c r="Q572" s="97">
        <v>82</v>
      </c>
    </row>
    <row r="573" spans="1:17" x14ac:dyDescent="0.25">
      <c r="A573" s="8">
        <v>41691</v>
      </c>
      <c r="B573" s="9">
        <v>1430</v>
      </c>
      <c r="C573" s="10" t="s">
        <v>18</v>
      </c>
      <c r="D573" s="10">
        <v>6</v>
      </c>
      <c r="E573" s="8"/>
      <c r="F573" s="11"/>
      <c r="G573" s="10"/>
      <c r="H573" s="10">
        <v>132</v>
      </c>
      <c r="I573" s="10">
        <v>550</v>
      </c>
      <c r="J573" s="10"/>
      <c r="K573" s="10"/>
      <c r="L573" s="10"/>
      <c r="M573" s="10"/>
      <c r="N573" s="10">
        <v>203</v>
      </c>
      <c r="O573" s="10">
        <v>71</v>
      </c>
      <c r="P573" s="10">
        <v>0.55000000000000004</v>
      </c>
      <c r="Q573" s="97">
        <v>129.09090909090909</v>
      </c>
    </row>
    <row r="574" spans="1:17" x14ac:dyDescent="0.25">
      <c r="A574" s="8">
        <v>41691</v>
      </c>
      <c r="B574" s="9">
        <v>1445</v>
      </c>
      <c r="C574" s="10" t="s">
        <v>18</v>
      </c>
      <c r="D574" s="10">
        <v>7</v>
      </c>
      <c r="E574" s="8"/>
      <c r="F574" s="11"/>
      <c r="G574" s="10"/>
      <c r="H574" s="10">
        <v>130</v>
      </c>
      <c r="I574" s="10">
        <v>525</v>
      </c>
      <c r="J574" s="10"/>
      <c r="K574" s="10"/>
      <c r="L574" s="10"/>
      <c r="M574" s="10"/>
      <c r="N574" s="10">
        <v>174</v>
      </c>
      <c r="O574" s="10">
        <v>44</v>
      </c>
      <c r="P574" s="10">
        <v>0.52500000000000002</v>
      </c>
      <c r="Q574" s="97">
        <v>83.80952380952381</v>
      </c>
    </row>
    <row r="575" spans="1:17" x14ac:dyDescent="0.25">
      <c r="A575" s="8">
        <v>41691</v>
      </c>
      <c r="B575" s="9">
        <v>1458</v>
      </c>
      <c r="C575" s="10" t="s">
        <v>35</v>
      </c>
      <c r="D575" s="10">
        <v>5</v>
      </c>
      <c r="E575" s="8"/>
      <c r="F575" s="11"/>
      <c r="G575" s="10">
        <v>1630</v>
      </c>
      <c r="H575" s="10">
        <v>129</v>
      </c>
      <c r="I575" s="10">
        <v>500</v>
      </c>
      <c r="J575" s="10"/>
      <c r="K575" s="10"/>
      <c r="L575" s="10"/>
      <c r="M575" s="10"/>
      <c r="N575" s="10">
        <v>144</v>
      </c>
      <c r="O575" s="10">
        <v>15</v>
      </c>
      <c r="P575" s="10">
        <v>0.5</v>
      </c>
      <c r="Q575" s="97">
        <v>30</v>
      </c>
    </row>
    <row r="576" spans="1:17" x14ac:dyDescent="0.25">
      <c r="A576" s="8">
        <v>41691</v>
      </c>
      <c r="B576" s="9">
        <v>1528</v>
      </c>
      <c r="C576" s="10" t="s">
        <v>35</v>
      </c>
      <c r="D576" s="10">
        <v>6</v>
      </c>
      <c r="E576" s="8"/>
      <c r="F576" s="11"/>
      <c r="G576" s="10"/>
      <c r="H576" s="10">
        <v>129</v>
      </c>
      <c r="I576" s="10">
        <v>500</v>
      </c>
      <c r="J576" s="10"/>
      <c r="K576" s="10"/>
      <c r="L576" s="10"/>
      <c r="M576" s="10"/>
      <c r="N576" s="10">
        <v>177</v>
      </c>
      <c r="O576" s="10">
        <v>48</v>
      </c>
      <c r="P576" s="10">
        <v>0.5</v>
      </c>
      <c r="Q576" s="97">
        <v>96</v>
      </c>
    </row>
    <row r="577" spans="1:17" x14ac:dyDescent="0.25">
      <c r="A577" s="8">
        <v>41691</v>
      </c>
      <c r="B577" s="9">
        <v>1558</v>
      </c>
      <c r="C577" s="10" t="s">
        <v>35</v>
      </c>
      <c r="D577" s="10">
        <v>7</v>
      </c>
      <c r="E577" s="8"/>
      <c r="F577" s="11"/>
      <c r="G577" s="10"/>
      <c r="H577" s="10">
        <v>130</v>
      </c>
      <c r="I577" s="10">
        <v>500</v>
      </c>
      <c r="J577" s="10"/>
      <c r="K577" s="10"/>
      <c r="L577" s="10"/>
      <c r="M577" s="10"/>
      <c r="N577" s="10">
        <v>300</v>
      </c>
      <c r="O577" s="10">
        <v>193</v>
      </c>
      <c r="P577" s="10">
        <v>0.5</v>
      </c>
      <c r="Q577" s="97">
        <v>386</v>
      </c>
    </row>
    <row r="578" spans="1:17" x14ac:dyDescent="0.25">
      <c r="A578" s="8">
        <v>41691</v>
      </c>
      <c r="B578" s="9">
        <v>1628</v>
      </c>
      <c r="C578" s="10" t="s">
        <v>35</v>
      </c>
      <c r="D578" s="10">
        <v>8</v>
      </c>
      <c r="E578" s="8"/>
      <c r="F578" s="11"/>
      <c r="G578" s="10">
        <v>1700</v>
      </c>
      <c r="H578" s="10">
        <v>129</v>
      </c>
      <c r="I578" s="10">
        <v>500</v>
      </c>
      <c r="J578" s="10"/>
      <c r="K578" s="10"/>
      <c r="L578" s="10"/>
      <c r="M578" s="10"/>
      <c r="N578" s="10">
        <v>203</v>
      </c>
      <c r="O578" s="10">
        <v>536</v>
      </c>
      <c r="P578" s="10">
        <v>0.5</v>
      </c>
      <c r="Q578" s="97">
        <v>1072</v>
      </c>
    </row>
    <row r="579" spans="1:17" x14ac:dyDescent="0.25">
      <c r="A579" s="8">
        <v>41691</v>
      </c>
      <c r="B579" s="9">
        <v>1658</v>
      </c>
      <c r="C579" s="10" t="s">
        <v>35</v>
      </c>
      <c r="D579" s="10">
        <v>9</v>
      </c>
      <c r="E579" s="8"/>
      <c r="F579" s="11"/>
      <c r="G579" s="10"/>
      <c r="H579" s="10">
        <v>127</v>
      </c>
      <c r="I579" s="10">
        <v>500</v>
      </c>
      <c r="J579" s="10"/>
      <c r="K579" s="10"/>
      <c r="L579" s="10"/>
      <c r="M579" s="10"/>
      <c r="N579" s="10">
        <v>302</v>
      </c>
      <c r="O579" s="10">
        <v>206</v>
      </c>
      <c r="P579" s="10">
        <v>0.5</v>
      </c>
      <c r="Q579" s="97">
        <v>412</v>
      </c>
    </row>
    <row r="580" spans="1:17" x14ac:dyDescent="0.25">
      <c r="A580" s="8">
        <v>41691</v>
      </c>
      <c r="B580" s="9">
        <v>1715</v>
      </c>
      <c r="C580" s="10" t="s">
        <v>18</v>
      </c>
      <c r="D580" s="10">
        <v>8</v>
      </c>
      <c r="E580" s="8"/>
      <c r="F580" s="11"/>
      <c r="G580" s="10"/>
      <c r="H580" s="10">
        <v>129</v>
      </c>
      <c r="I580" s="10">
        <v>450</v>
      </c>
      <c r="J580" s="10"/>
      <c r="K580" s="10"/>
      <c r="L580" s="10"/>
      <c r="M580" s="10"/>
      <c r="N580" s="10">
        <v>225</v>
      </c>
      <c r="O580" s="10">
        <v>96</v>
      </c>
      <c r="P580" s="10">
        <v>0.45</v>
      </c>
      <c r="Q580" s="97">
        <v>360</v>
      </c>
    </row>
    <row r="581" spans="1:17" x14ac:dyDescent="0.25">
      <c r="A581" s="8">
        <v>41691</v>
      </c>
      <c r="B581" s="9">
        <v>1728</v>
      </c>
      <c r="C581" s="10" t="s">
        <v>35</v>
      </c>
      <c r="D581" s="10">
        <v>10</v>
      </c>
      <c r="E581" s="8"/>
      <c r="F581" s="11"/>
      <c r="G581" s="10"/>
      <c r="H581" s="10">
        <v>130</v>
      </c>
      <c r="I581" s="10">
        <v>500</v>
      </c>
      <c r="J581" s="10"/>
      <c r="K581" s="10"/>
      <c r="L581" s="10"/>
      <c r="M581" s="10"/>
      <c r="N581" s="10">
        <v>165</v>
      </c>
      <c r="O581" s="10">
        <v>35</v>
      </c>
      <c r="P581" s="10">
        <v>0.5</v>
      </c>
      <c r="Q581" s="97">
        <v>70</v>
      </c>
    </row>
    <row r="582" spans="1:17" x14ac:dyDescent="0.25">
      <c r="A582" s="8">
        <v>41691</v>
      </c>
      <c r="B582" s="9">
        <v>1730</v>
      </c>
      <c r="C582" s="10" t="s">
        <v>65</v>
      </c>
      <c r="D582" s="10">
        <v>9</v>
      </c>
      <c r="E582" s="8"/>
      <c r="F582" s="11">
        <v>1600</v>
      </c>
      <c r="G582" s="10"/>
      <c r="H582" s="10">
        <v>131</v>
      </c>
      <c r="I582" s="10">
        <v>475</v>
      </c>
      <c r="J582" s="10"/>
      <c r="K582" s="10"/>
      <c r="L582" s="10"/>
      <c r="M582" s="10"/>
      <c r="N582" s="10">
        <v>146</v>
      </c>
      <c r="O582" s="10">
        <v>15</v>
      </c>
      <c r="P582" s="10">
        <v>0.47499999999999998</v>
      </c>
      <c r="Q582" s="97">
        <v>31.578947368421055</v>
      </c>
    </row>
    <row r="583" spans="1:17" x14ac:dyDescent="0.25">
      <c r="A583" s="8">
        <v>41691</v>
      </c>
      <c r="B583" s="9">
        <v>1745</v>
      </c>
      <c r="C583" s="10" t="s">
        <v>21</v>
      </c>
      <c r="D583" s="10">
        <v>10</v>
      </c>
      <c r="E583" s="8"/>
      <c r="F583" s="11"/>
      <c r="G583" s="10"/>
      <c r="H583" s="10">
        <v>130</v>
      </c>
      <c r="I583" s="10">
        <v>475</v>
      </c>
      <c r="J583" s="10"/>
      <c r="K583" s="10"/>
      <c r="L583" s="10"/>
      <c r="M583" s="10"/>
      <c r="N583" s="10">
        <v>154</v>
      </c>
      <c r="O583" s="10">
        <v>24</v>
      </c>
      <c r="P583" s="10">
        <v>0.47499999999999998</v>
      </c>
      <c r="Q583" s="97">
        <v>50.526315789473685</v>
      </c>
    </row>
    <row r="584" spans="1:17" x14ac:dyDescent="0.25">
      <c r="A584" s="8">
        <v>41691</v>
      </c>
      <c r="B584" s="9">
        <v>1758</v>
      </c>
      <c r="C584" s="10" t="s">
        <v>35</v>
      </c>
      <c r="D584" s="10">
        <v>11</v>
      </c>
      <c r="E584" s="8"/>
      <c r="F584" s="11"/>
      <c r="G584" s="10"/>
      <c r="H584" s="10">
        <v>126</v>
      </c>
      <c r="I584" s="10">
        <v>500</v>
      </c>
      <c r="J584" s="10"/>
      <c r="K584" s="10"/>
      <c r="L584" s="10"/>
      <c r="M584" s="10"/>
      <c r="N584" s="10">
        <v>150</v>
      </c>
      <c r="O584" s="10">
        <v>24</v>
      </c>
      <c r="P584" s="10">
        <v>0.5</v>
      </c>
      <c r="Q584" s="97">
        <v>48</v>
      </c>
    </row>
    <row r="585" spans="1:17" x14ac:dyDescent="0.25">
      <c r="A585" s="8">
        <v>41691</v>
      </c>
      <c r="B585" s="9">
        <v>1800</v>
      </c>
      <c r="C585" s="10" t="s">
        <v>72</v>
      </c>
      <c r="D585" s="10">
        <v>11</v>
      </c>
      <c r="E585" s="8"/>
      <c r="F585" s="11"/>
      <c r="G585" s="10"/>
      <c r="H585" s="10">
        <v>131</v>
      </c>
      <c r="I585" s="10">
        <v>475</v>
      </c>
      <c r="J585" s="10"/>
      <c r="K585" s="10"/>
      <c r="L585" s="10"/>
      <c r="M585" s="10"/>
      <c r="N585" s="10">
        <v>152</v>
      </c>
      <c r="O585" s="10">
        <v>21</v>
      </c>
      <c r="P585" s="10">
        <v>0.47499999999999998</v>
      </c>
      <c r="Q585" s="97">
        <v>44.210526315789473</v>
      </c>
    </row>
    <row r="586" spans="1:17" x14ac:dyDescent="0.25">
      <c r="A586" s="8">
        <v>41691</v>
      </c>
      <c r="B586" s="9">
        <v>1815</v>
      </c>
      <c r="C586" s="10" t="s">
        <v>18</v>
      </c>
      <c r="D586" s="10">
        <v>12</v>
      </c>
      <c r="E586" s="8"/>
      <c r="F586" s="11"/>
      <c r="G586" s="10"/>
      <c r="H586" s="10">
        <v>130</v>
      </c>
      <c r="I586" s="10">
        <v>475</v>
      </c>
      <c r="J586" s="10"/>
      <c r="K586" s="10"/>
      <c r="L586" s="10"/>
      <c r="M586" s="10"/>
      <c r="N586" s="10">
        <v>150</v>
      </c>
      <c r="O586" s="10">
        <v>20</v>
      </c>
      <c r="P586" s="10">
        <v>0.47499999999999998</v>
      </c>
      <c r="Q586" s="97">
        <v>42.10526315789474</v>
      </c>
    </row>
    <row r="587" spans="1:17" x14ac:dyDescent="0.25">
      <c r="A587" s="8">
        <v>41691</v>
      </c>
      <c r="B587" s="9">
        <v>1828</v>
      </c>
      <c r="C587" s="10" t="s">
        <v>35</v>
      </c>
      <c r="D587" s="10">
        <v>12</v>
      </c>
      <c r="E587" s="8"/>
      <c r="F587" s="11"/>
      <c r="G587" s="10"/>
      <c r="H587" s="10">
        <v>131</v>
      </c>
      <c r="I587" s="10">
        <v>500</v>
      </c>
      <c r="J587" s="10"/>
      <c r="K587" s="10"/>
      <c r="L587" s="10"/>
      <c r="M587" s="10"/>
      <c r="N587" s="10">
        <v>144</v>
      </c>
      <c r="O587" s="10">
        <v>13</v>
      </c>
      <c r="P587" s="10">
        <v>0.5</v>
      </c>
      <c r="Q587" s="97">
        <v>26</v>
      </c>
    </row>
    <row r="588" spans="1:17" x14ac:dyDescent="0.25">
      <c r="A588" s="8">
        <v>41691</v>
      </c>
      <c r="B588" s="9">
        <v>1858</v>
      </c>
      <c r="C588" s="10" t="s">
        <v>35</v>
      </c>
      <c r="D588" s="10">
        <v>13</v>
      </c>
      <c r="E588" s="8"/>
      <c r="F588" s="11"/>
      <c r="G588" s="10"/>
      <c r="H588" s="10">
        <v>130</v>
      </c>
      <c r="I588" s="10">
        <v>500</v>
      </c>
      <c r="J588" s="10"/>
      <c r="K588" s="10"/>
      <c r="L588" s="10"/>
      <c r="M588" s="10"/>
      <c r="N588" s="10">
        <v>141</v>
      </c>
      <c r="O588" s="10">
        <v>11</v>
      </c>
      <c r="P588" s="10">
        <v>0.5</v>
      </c>
      <c r="Q588" s="97">
        <v>22</v>
      </c>
    </row>
    <row r="589" spans="1:17" x14ac:dyDescent="0.25">
      <c r="A589" s="8">
        <v>41691</v>
      </c>
      <c r="B589" s="9">
        <v>1928</v>
      </c>
      <c r="C589" s="10" t="s">
        <v>35</v>
      </c>
      <c r="D589" s="10">
        <v>14</v>
      </c>
      <c r="E589" s="8"/>
      <c r="F589" s="11"/>
      <c r="G589" s="10"/>
      <c r="H589" s="10">
        <v>130</v>
      </c>
      <c r="I589" s="10">
        <v>500</v>
      </c>
      <c r="J589" s="10"/>
      <c r="K589" s="10"/>
      <c r="L589" s="10"/>
      <c r="M589" s="10"/>
      <c r="N589" s="10">
        <v>138</v>
      </c>
      <c r="O589" s="10">
        <v>8</v>
      </c>
      <c r="P589" s="10">
        <v>0.5</v>
      </c>
      <c r="Q589" s="97">
        <v>16</v>
      </c>
    </row>
    <row r="590" spans="1:17" x14ac:dyDescent="0.25">
      <c r="A590" s="8">
        <v>41691</v>
      </c>
      <c r="B590" s="9">
        <v>2028</v>
      </c>
      <c r="C590" s="10" t="s">
        <v>35</v>
      </c>
      <c r="D590" s="10">
        <v>16</v>
      </c>
      <c r="E590" s="8"/>
      <c r="F590" s="11"/>
      <c r="G590" s="10"/>
      <c r="H590" s="10">
        <v>128</v>
      </c>
      <c r="I590" s="10">
        <v>500</v>
      </c>
      <c r="J590" s="10"/>
      <c r="K590" s="10"/>
      <c r="L590" s="10"/>
      <c r="M590" s="10"/>
      <c r="N590" s="10">
        <v>134</v>
      </c>
      <c r="O590" s="10">
        <v>6</v>
      </c>
      <c r="P590" s="10">
        <v>0.5</v>
      </c>
      <c r="Q590" s="97">
        <v>12</v>
      </c>
    </row>
    <row r="591" spans="1:17" x14ac:dyDescent="0.25">
      <c r="A591" s="8">
        <v>41691</v>
      </c>
      <c r="B591" s="9">
        <v>2128</v>
      </c>
      <c r="C591" s="10" t="s">
        <v>35</v>
      </c>
      <c r="D591" s="10">
        <v>18</v>
      </c>
      <c r="E591" s="8"/>
      <c r="F591" s="11"/>
      <c r="G591" s="10"/>
      <c r="H591" s="10">
        <v>129</v>
      </c>
      <c r="I591" s="10">
        <v>500</v>
      </c>
      <c r="J591" s="10"/>
      <c r="K591" s="10"/>
      <c r="L591" s="10"/>
      <c r="M591" s="10"/>
      <c r="N591" s="10">
        <v>135</v>
      </c>
      <c r="O591" s="10">
        <v>6</v>
      </c>
      <c r="P591" s="10">
        <v>0.5</v>
      </c>
      <c r="Q591" s="97">
        <v>12</v>
      </c>
    </row>
    <row r="592" spans="1:17" x14ac:dyDescent="0.25">
      <c r="A592" s="8">
        <v>41691</v>
      </c>
      <c r="B592" s="9">
        <v>2228</v>
      </c>
      <c r="C592" s="10" t="s">
        <v>35</v>
      </c>
      <c r="D592" s="10">
        <v>20</v>
      </c>
      <c r="E592" s="8"/>
      <c r="F592" s="11"/>
      <c r="G592" s="10"/>
      <c r="H592" s="10">
        <v>130</v>
      </c>
      <c r="I592" s="10">
        <v>500</v>
      </c>
      <c r="J592" s="10"/>
      <c r="K592" s="10"/>
      <c r="L592" s="10"/>
      <c r="M592" s="10"/>
      <c r="N592" s="10">
        <v>134</v>
      </c>
      <c r="O592" s="10">
        <v>4</v>
      </c>
      <c r="P592" s="10">
        <v>0.5</v>
      </c>
      <c r="Q592" s="97">
        <v>8</v>
      </c>
    </row>
    <row r="593" spans="1:17" x14ac:dyDescent="0.25">
      <c r="A593" s="8">
        <v>41691</v>
      </c>
      <c r="B593" s="9">
        <v>2328</v>
      </c>
      <c r="C593" s="10" t="s">
        <v>35</v>
      </c>
      <c r="D593" s="10">
        <v>22</v>
      </c>
      <c r="E593" s="8"/>
      <c r="F593" s="11"/>
      <c r="G593" s="10"/>
      <c r="H593" s="10">
        <v>128</v>
      </c>
      <c r="I593" s="10">
        <v>500</v>
      </c>
      <c r="J593" s="10"/>
      <c r="K593" s="10"/>
      <c r="L593" s="10"/>
      <c r="M593" s="10"/>
      <c r="N593" s="10">
        <v>132</v>
      </c>
      <c r="O593" s="10">
        <v>4</v>
      </c>
      <c r="P593" s="10">
        <v>0.5</v>
      </c>
      <c r="Q593" s="97">
        <v>8</v>
      </c>
    </row>
    <row r="594" spans="1:17" x14ac:dyDescent="0.25">
      <c r="A594" s="8">
        <v>41696</v>
      </c>
      <c r="B594" s="9">
        <v>347</v>
      </c>
      <c r="C594" s="10" t="s">
        <v>83</v>
      </c>
      <c r="D594" s="10">
        <v>1</v>
      </c>
      <c r="E594" s="8">
        <v>41696</v>
      </c>
      <c r="F594" s="11">
        <v>1500</v>
      </c>
      <c r="G594" s="10"/>
      <c r="H594" s="10">
        <v>128</v>
      </c>
      <c r="I594" s="10">
        <v>500</v>
      </c>
      <c r="J594" s="10"/>
      <c r="K594" s="10"/>
      <c r="L594" s="10"/>
      <c r="M594" s="10"/>
      <c r="N594" s="10">
        <v>142</v>
      </c>
      <c r="O594" s="10">
        <v>14</v>
      </c>
      <c r="P594" s="10">
        <v>0.5</v>
      </c>
      <c r="Q594" s="97">
        <v>28</v>
      </c>
    </row>
    <row r="595" spans="1:17" x14ac:dyDescent="0.25">
      <c r="A595" s="8">
        <v>41696</v>
      </c>
      <c r="B595" s="9">
        <v>417</v>
      </c>
      <c r="C595" s="10" t="s">
        <v>83</v>
      </c>
      <c r="D595" s="10">
        <v>2</v>
      </c>
      <c r="E595" s="8"/>
      <c r="F595" s="11"/>
      <c r="G595" s="10"/>
      <c r="H595" s="10">
        <v>130</v>
      </c>
      <c r="I595" s="10">
        <v>500</v>
      </c>
      <c r="J595" s="10"/>
      <c r="K595" s="10"/>
      <c r="L595" s="10"/>
      <c r="M595" s="10"/>
      <c r="N595" s="10">
        <v>158</v>
      </c>
      <c r="O595" s="10">
        <v>28</v>
      </c>
      <c r="P595" s="10">
        <v>0.5</v>
      </c>
      <c r="Q595" s="97">
        <v>56</v>
      </c>
    </row>
    <row r="596" spans="1:17" x14ac:dyDescent="0.25">
      <c r="A596" s="8">
        <v>41696</v>
      </c>
      <c r="B596" s="9">
        <v>447</v>
      </c>
      <c r="C596" s="10" t="s">
        <v>83</v>
      </c>
      <c r="D596" s="10">
        <v>3</v>
      </c>
      <c r="E596" s="8"/>
      <c r="F596" s="11"/>
      <c r="G596" s="10"/>
      <c r="H596" s="10">
        <v>129</v>
      </c>
      <c r="I596" s="10">
        <v>500</v>
      </c>
      <c r="J596" s="10"/>
      <c r="K596" s="10"/>
      <c r="L596" s="10"/>
      <c r="M596" s="10"/>
      <c r="N596" s="10">
        <v>144</v>
      </c>
      <c r="O596" s="10">
        <v>15</v>
      </c>
      <c r="P596" s="10">
        <v>0.5</v>
      </c>
      <c r="Q596" s="97">
        <v>30</v>
      </c>
    </row>
    <row r="597" spans="1:17" x14ac:dyDescent="0.25">
      <c r="A597" s="8">
        <v>41696</v>
      </c>
      <c r="B597" s="9">
        <v>517</v>
      </c>
      <c r="C597" s="10" t="s">
        <v>83</v>
      </c>
      <c r="D597" s="10">
        <v>4</v>
      </c>
      <c r="E597" s="8"/>
      <c r="F597" s="11"/>
      <c r="G597" s="10"/>
      <c r="H597" s="10">
        <v>129</v>
      </c>
      <c r="I597" s="10">
        <v>500</v>
      </c>
      <c r="J597" s="10"/>
      <c r="K597" s="10"/>
      <c r="L597" s="10"/>
      <c r="M597" s="10"/>
      <c r="N597" s="10">
        <v>140</v>
      </c>
      <c r="O597" s="10">
        <v>11</v>
      </c>
      <c r="P597" s="10">
        <v>0.5</v>
      </c>
      <c r="Q597" s="97">
        <v>22</v>
      </c>
    </row>
    <row r="598" spans="1:17" x14ac:dyDescent="0.25">
      <c r="A598" s="8">
        <v>41696</v>
      </c>
      <c r="B598" s="9">
        <v>547</v>
      </c>
      <c r="C598" s="10" t="s">
        <v>83</v>
      </c>
      <c r="D598" s="10">
        <v>5</v>
      </c>
      <c r="E598" s="8"/>
      <c r="F598" s="11"/>
      <c r="G598" s="10"/>
      <c r="H598" s="10">
        <v>132</v>
      </c>
      <c r="I598" s="10">
        <v>500</v>
      </c>
      <c r="J598" s="10"/>
      <c r="K598" s="10"/>
      <c r="L598" s="10"/>
      <c r="M598" s="10"/>
      <c r="N598" s="10">
        <v>138</v>
      </c>
      <c r="O598" s="10">
        <v>6</v>
      </c>
      <c r="P598" s="10">
        <v>0.5</v>
      </c>
      <c r="Q598" s="97">
        <v>12</v>
      </c>
    </row>
    <row r="599" spans="1:17" x14ac:dyDescent="0.25">
      <c r="A599" s="8">
        <v>41696</v>
      </c>
      <c r="B599" s="9">
        <v>717</v>
      </c>
      <c r="C599" s="10" t="s">
        <v>83</v>
      </c>
      <c r="D599" s="10">
        <v>6</v>
      </c>
      <c r="E599" s="8"/>
      <c r="F599" s="11"/>
      <c r="G599" s="10"/>
      <c r="H599" s="10">
        <v>126</v>
      </c>
      <c r="I599" s="10">
        <v>500</v>
      </c>
      <c r="J599" s="10"/>
      <c r="K599" s="10"/>
      <c r="L599" s="10"/>
      <c r="M599" s="10"/>
      <c r="N599" s="10">
        <v>131</v>
      </c>
      <c r="O599" s="10">
        <v>5</v>
      </c>
      <c r="P599" s="10">
        <v>0.5</v>
      </c>
      <c r="Q599" s="97">
        <v>10</v>
      </c>
    </row>
    <row r="600" spans="1:17" x14ac:dyDescent="0.25">
      <c r="A600" s="8">
        <v>41696</v>
      </c>
      <c r="B600" s="9">
        <v>747</v>
      </c>
      <c r="C600" s="10" t="s">
        <v>83</v>
      </c>
      <c r="D600" s="10">
        <v>7</v>
      </c>
      <c r="E600" s="8"/>
      <c r="F600" s="11"/>
      <c r="G600" s="10"/>
      <c r="H600" s="10">
        <v>127</v>
      </c>
      <c r="I600" s="10">
        <v>500</v>
      </c>
      <c r="J600" s="10"/>
      <c r="K600" s="10"/>
      <c r="L600" s="10"/>
      <c r="M600" s="10"/>
      <c r="N600" s="10">
        <v>132</v>
      </c>
      <c r="O600" s="10">
        <v>5</v>
      </c>
      <c r="P600" s="10">
        <v>0.5</v>
      </c>
      <c r="Q600" s="97">
        <v>10</v>
      </c>
    </row>
    <row r="601" spans="1:17" x14ac:dyDescent="0.25">
      <c r="A601" s="8">
        <v>41696</v>
      </c>
      <c r="B601" s="9">
        <v>1015</v>
      </c>
      <c r="C601" s="10" t="s">
        <v>84</v>
      </c>
      <c r="D601" s="10">
        <v>1</v>
      </c>
      <c r="E601" s="8"/>
      <c r="F601" s="11"/>
      <c r="G601" s="10"/>
      <c r="H601" s="10">
        <v>128</v>
      </c>
      <c r="I601" s="10">
        <v>500</v>
      </c>
      <c r="J601" s="10"/>
      <c r="K601" s="10"/>
      <c r="L601" s="10"/>
      <c r="M601" s="10"/>
      <c r="N601" s="10">
        <v>129</v>
      </c>
      <c r="O601" s="10">
        <v>1</v>
      </c>
      <c r="P601" s="10">
        <v>0.5</v>
      </c>
      <c r="Q601" s="97">
        <v>2</v>
      </c>
    </row>
    <row r="602" spans="1:17" x14ac:dyDescent="0.25">
      <c r="A602" s="8">
        <v>41696</v>
      </c>
      <c r="B602" s="9">
        <v>1030</v>
      </c>
      <c r="C602" s="10" t="s">
        <v>83</v>
      </c>
      <c r="D602" s="10">
        <v>2</v>
      </c>
      <c r="E602" s="8"/>
      <c r="F602" s="11"/>
      <c r="G602" s="10"/>
      <c r="H602" s="10">
        <v>129</v>
      </c>
      <c r="I602" s="10">
        <v>500</v>
      </c>
      <c r="J602" s="10"/>
      <c r="K602" s="10"/>
      <c r="L602" s="10"/>
      <c r="M602" s="10"/>
      <c r="N602" s="10">
        <v>131</v>
      </c>
      <c r="O602" s="10">
        <v>2</v>
      </c>
      <c r="P602" s="10">
        <v>0.5</v>
      </c>
      <c r="Q602" s="97">
        <v>4</v>
      </c>
    </row>
    <row r="603" spans="1:17" x14ac:dyDescent="0.25">
      <c r="A603" s="103">
        <v>41696</v>
      </c>
      <c r="B603" s="102">
        <v>1030</v>
      </c>
      <c r="C603" t="s">
        <v>84</v>
      </c>
      <c r="D603">
        <v>1</v>
      </c>
      <c r="E603" s="6"/>
      <c r="F603">
        <v>1700</v>
      </c>
      <c r="H603">
        <v>128</v>
      </c>
      <c r="I603">
        <v>450</v>
      </c>
      <c r="N603">
        <v>132</v>
      </c>
      <c r="O603">
        <f>N603-H603</f>
        <v>4</v>
      </c>
      <c r="P603">
        <f>I603/1000</f>
        <v>0.45</v>
      </c>
      <c r="Q603" s="96">
        <f>O603/P603</f>
        <v>8.8888888888888893</v>
      </c>
    </row>
    <row r="604" spans="1:17" x14ac:dyDescent="0.25">
      <c r="A604" s="8">
        <v>41696</v>
      </c>
      <c r="B604" s="9">
        <v>1045</v>
      </c>
      <c r="C604" s="10" t="s">
        <v>83</v>
      </c>
      <c r="D604" s="10">
        <v>3</v>
      </c>
      <c r="E604" s="8"/>
      <c r="F604" s="11"/>
      <c r="G604" s="10"/>
      <c r="H604" s="10">
        <v>131</v>
      </c>
      <c r="I604" s="10">
        <v>500</v>
      </c>
      <c r="J604" s="10"/>
      <c r="K604" s="10"/>
      <c r="L604" s="10"/>
      <c r="M604" s="10"/>
      <c r="N604" s="10">
        <v>132</v>
      </c>
      <c r="O604" s="10">
        <v>1</v>
      </c>
      <c r="P604" s="10">
        <v>0.5</v>
      </c>
      <c r="Q604" s="97">
        <v>2</v>
      </c>
    </row>
    <row r="605" spans="1:17" x14ac:dyDescent="0.25">
      <c r="A605" s="8">
        <v>41696</v>
      </c>
      <c r="B605" s="9">
        <v>1100</v>
      </c>
      <c r="C605" s="10" t="s">
        <v>65</v>
      </c>
      <c r="D605" s="10">
        <v>4</v>
      </c>
      <c r="E605" s="8"/>
      <c r="F605" s="11">
        <v>1730</v>
      </c>
      <c r="G605" s="10"/>
      <c r="H605" s="10">
        <v>126</v>
      </c>
      <c r="I605" s="10">
        <v>475</v>
      </c>
      <c r="J605" s="10"/>
      <c r="K605" s="10"/>
      <c r="L605" s="10"/>
      <c r="M605" s="10"/>
      <c r="N605" s="10">
        <v>129</v>
      </c>
      <c r="O605" s="10">
        <v>3</v>
      </c>
      <c r="P605" s="10">
        <v>0.47499999999999998</v>
      </c>
      <c r="Q605" s="97">
        <v>6.3157894736842106</v>
      </c>
    </row>
    <row r="606" spans="1:17" x14ac:dyDescent="0.25">
      <c r="A606" s="103">
        <v>41696</v>
      </c>
      <c r="B606" s="102">
        <v>1200</v>
      </c>
      <c r="C606" t="s">
        <v>84</v>
      </c>
      <c r="D606">
        <v>4</v>
      </c>
      <c r="E606" s="6"/>
      <c r="H606">
        <v>127</v>
      </c>
      <c r="I606">
        <v>450</v>
      </c>
      <c r="N606">
        <v>128</v>
      </c>
      <c r="O606">
        <f>N606-H606</f>
        <v>1</v>
      </c>
      <c r="P606">
        <f>I606/1000</f>
        <v>0.45</v>
      </c>
      <c r="Q606" s="96">
        <f>O606/P606</f>
        <v>2.2222222222222223</v>
      </c>
    </row>
    <row r="607" spans="1:17" x14ac:dyDescent="0.25">
      <c r="A607" s="103">
        <v>41696</v>
      </c>
      <c r="B607" s="102">
        <v>1400</v>
      </c>
      <c r="C607" t="s">
        <v>84</v>
      </c>
      <c r="D607">
        <v>8</v>
      </c>
      <c r="E607" s="6"/>
      <c r="H607">
        <v>130</v>
      </c>
      <c r="I607">
        <v>450</v>
      </c>
      <c r="N607">
        <v>131</v>
      </c>
      <c r="O607">
        <f>N607-H607</f>
        <v>1</v>
      </c>
      <c r="P607">
        <f>I607/1000</f>
        <v>0.45</v>
      </c>
      <c r="Q607" s="96">
        <f>O607/P607</f>
        <v>2.2222222222222223</v>
      </c>
    </row>
    <row r="608" spans="1:17" x14ac:dyDescent="0.25">
      <c r="A608" s="103">
        <v>41696</v>
      </c>
      <c r="B608" s="102">
        <v>1600</v>
      </c>
      <c r="C608" t="s">
        <v>84</v>
      </c>
      <c r="D608">
        <v>12</v>
      </c>
      <c r="E608" s="6"/>
      <c r="H608">
        <v>128</v>
      </c>
      <c r="I608">
        <v>450</v>
      </c>
      <c r="N608">
        <v>129</v>
      </c>
      <c r="O608">
        <f>N608-H608</f>
        <v>1</v>
      </c>
      <c r="P608">
        <f>I608/1000</f>
        <v>0.45</v>
      </c>
      <c r="Q608" s="96">
        <f>O608/P608</f>
        <v>2.2222222222222223</v>
      </c>
    </row>
    <row r="609" spans="1:17" x14ac:dyDescent="0.25">
      <c r="A609" s="103">
        <v>41696</v>
      </c>
      <c r="B609" s="102">
        <v>1800</v>
      </c>
      <c r="C609" t="s">
        <v>84</v>
      </c>
      <c r="D609">
        <v>16</v>
      </c>
      <c r="E609" s="6"/>
      <c r="H609">
        <v>129</v>
      </c>
      <c r="I609">
        <v>450</v>
      </c>
      <c r="N609">
        <v>131</v>
      </c>
      <c r="O609">
        <f>N609-H609</f>
        <v>2</v>
      </c>
      <c r="P609">
        <f>I609/1000</f>
        <v>0.45</v>
      </c>
      <c r="Q609" s="96">
        <f>O609/P609</f>
        <v>4.4444444444444446</v>
      </c>
    </row>
    <row r="610" spans="1:17" x14ac:dyDescent="0.25">
      <c r="A610" s="103">
        <v>41696</v>
      </c>
      <c r="B610" s="102">
        <v>2000</v>
      </c>
      <c r="C610" t="s">
        <v>84</v>
      </c>
      <c r="D610">
        <v>20</v>
      </c>
      <c r="E610" s="6"/>
      <c r="H610">
        <v>130</v>
      </c>
      <c r="I610">
        <v>450</v>
      </c>
      <c r="N610">
        <v>131</v>
      </c>
      <c r="O610">
        <f>N610-H610</f>
        <v>1</v>
      </c>
      <c r="P610">
        <f>I610/1000</f>
        <v>0.45</v>
      </c>
      <c r="Q610" s="96">
        <f>O610/P610</f>
        <v>2.2222222222222223</v>
      </c>
    </row>
    <row r="611" spans="1:17" x14ac:dyDescent="0.25">
      <c r="A611" s="103">
        <v>41696</v>
      </c>
      <c r="B611" s="102">
        <v>2200</v>
      </c>
      <c r="C611" t="s">
        <v>84</v>
      </c>
      <c r="D611">
        <v>24</v>
      </c>
      <c r="E611" s="6"/>
      <c r="F611">
        <v>1730</v>
      </c>
      <c r="H611">
        <v>128</v>
      </c>
      <c r="I611">
        <v>450</v>
      </c>
      <c r="N611">
        <v>129</v>
      </c>
      <c r="O611">
        <f>N611-H611</f>
        <v>1</v>
      </c>
      <c r="P611">
        <f>I611/1000</f>
        <v>0.45</v>
      </c>
      <c r="Q611" s="96">
        <f>O611/P611</f>
        <v>2.2222222222222223</v>
      </c>
    </row>
    <row r="612" spans="1:17" x14ac:dyDescent="0.25">
      <c r="A612" s="103">
        <v>41697</v>
      </c>
      <c r="B612" s="102">
        <v>219</v>
      </c>
      <c r="C612" t="s">
        <v>35</v>
      </c>
      <c r="D612">
        <v>1</v>
      </c>
      <c r="E612" s="6"/>
      <c r="H612">
        <v>127</v>
      </c>
      <c r="I612">
        <v>450</v>
      </c>
      <c r="N612">
        <v>143</v>
      </c>
      <c r="O612">
        <f>N612-H612</f>
        <v>16</v>
      </c>
      <c r="P612">
        <f>I612/1000</f>
        <v>0.45</v>
      </c>
      <c r="Q612" s="96">
        <f>O612/P612</f>
        <v>35.555555555555557</v>
      </c>
    </row>
    <row r="613" spans="1:17" x14ac:dyDescent="0.25">
      <c r="A613" s="103">
        <v>41697</v>
      </c>
      <c r="B613" s="102">
        <v>249</v>
      </c>
      <c r="C613" t="s">
        <v>35</v>
      </c>
      <c r="D613">
        <v>2</v>
      </c>
      <c r="E613" s="6"/>
      <c r="H613">
        <v>126</v>
      </c>
      <c r="I613">
        <v>500</v>
      </c>
      <c r="N613">
        <v>141</v>
      </c>
      <c r="O613">
        <f>N613-H613</f>
        <v>15</v>
      </c>
      <c r="P613">
        <f>I613/1000</f>
        <v>0.5</v>
      </c>
      <c r="Q613" s="96">
        <f>O613/P613</f>
        <v>30</v>
      </c>
    </row>
    <row r="614" spans="1:17" x14ac:dyDescent="0.25">
      <c r="A614" s="103">
        <v>41697</v>
      </c>
      <c r="B614" s="102">
        <v>800</v>
      </c>
      <c r="C614" t="s">
        <v>18</v>
      </c>
      <c r="D614">
        <v>1</v>
      </c>
      <c r="E614" s="6">
        <v>41698</v>
      </c>
      <c r="F614">
        <v>1530</v>
      </c>
      <c r="H614">
        <v>125</v>
      </c>
      <c r="I614">
        <v>525</v>
      </c>
      <c r="L614">
        <v>1630</v>
      </c>
      <c r="N614">
        <v>135</v>
      </c>
      <c r="O614">
        <f>N614-H614</f>
        <v>10</v>
      </c>
      <c r="P614">
        <f>I614/1000</f>
        <v>0.52500000000000002</v>
      </c>
      <c r="Q614" s="96">
        <f>O614/P614</f>
        <v>19.047619047619047</v>
      </c>
    </row>
    <row r="615" spans="1:17" x14ac:dyDescent="0.25">
      <c r="A615" s="103">
        <v>41697</v>
      </c>
      <c r="B615" s="102">
        <v>815</v>
      </c>
      <c r="C615" t="s">
        <v>21</v>
      </c>
      <c r="D615">
        <v>2</v>
      </c>
      <c r="E615" s="6"/>
      <c r="H615">
        <v>129</v>
      </c>
      <c r="I615">
        <v>525</v>
      </c>
      <c r="N615">
        <v>136</v>
      </c>
      <c r="O615">
        <f>N615-H615</f>
        <v>7</v>
      </c>
      <c r="P615">
        <f>I615/1000</f>
        <v>0.52500000000000002</v>
      </c>
      <c r="Q615" s="96">
        <f>O615/P615</f>
        <v>13.333333333333332</v>
      </c>
    </row>
    <row r="616" spans="1:17" x14ac:dyDescent="0.25">
      <c r="A616" s="103">
        <v>41697</v>
      </c>
      <c r="B616" s="102">
        <v>900</v>
      </c>
      <c r="C616" t="s">
        <v>84</v>
      </c>
      <c r="D616">
        <v>3</v>
      </c>
      <c r="E616" s="6"/>
      <c r="H616">
        <v>126</v>
      </c>
      <c r="I616">
        <v>525</v>
      </c>
      <c r="N616">
        <v>130</v>
      </c>
      <c r="O616">
        <f>N616-H616</f>
        <v>4</v>
      </c>
      <c r="P616">
        <f>I616/1000</f>
        <v>0.52500000000000002</v>
      </c>
      <c r="Q616" s="96">
        <f>O616/P616</f>
        <v>7.6190476190476186</v>
      </c>
    </row>
    <row r="617" spans="1:17" x14ac:dyDescent="0.25">
      <c r="A617" s="103">
        <v>41697</v>
      </c>
      <c r="B617" s="102">
        <v>1215</v>
      </c>
      <c r="C617" t="s">
        <v>65</v>
      </c>
      <c r="D617">
        <v>4</v>
      </c>
      <c r="E617" s="6"/>
      <c r="H617">
        <v>126</v>
      </c>
      <c r="I617">
        <v>525</v>
      </c>
      <c r="N617">
        <v>127</v>
      </c>
      <c r="O617">
        <f>N617-H617</f>
        <v>1</v>
      </c>
      <c r="P617">
        <f>I617/1000</f>
        <v>0.52500000000000002</v>
      </c>
      <c r="Q617" s="96">
        <f>O617/P617</f>
        <v>1.9047619047619047</v>
      </c>
    </row>
    <row r="618" spans="1:17" x14ac:dyDescent="0.25">
      <c r="A618" s="103">
        <v>41697</v>
      </c>
      <c r="B618" s="102">
        <v>1230</v>
      </c>
      <c r="C618" t="s">
        <v>35</v>
      </c>
      <c r="D618">
        <v>5</v>
      </c>
      <c r="E618" s="6"/>
      <c r="H618">
        <v>124</v>
      </c>
      <c r="I618">
        <v>525</v>
      </c>
      <c r="N618">
        <v>127</v>
      </c>
      <c r="O618">
        <f>N618-H618</f>
        <v>3</v>
      </c>
      <c r="P618">
        <f>I618/1000</f>
        <v>0.52500000000000002</v>
      </c>
      <c r="Q618" s="96">
        <f>O618/P618</f>
        <v>5.7142857142857144</v>
      </c>
    </row>
    <row r="619" spans="1:17" x14ac:dyDescent="0.25">
      <c r="A619" s="103">
        <v>41697</v>
      </c>
      <c r="B619" s="102">
        <v>1230</v>
      </c>
      <c r="C619" t="s">
        <v>18</v>
      </c>
      <c r="D619">
        <v>6</v>
      </c>
      <c r="E619" s="6"/>
      <c r="H619">
        <v>126</v>
      </c>
      <c r="I619">
        <v>525</v>
      </c>
      <c r="N619">
        <v>128</v>
      </c>
      <c r="O619">
        <f>N619-H619</f>
        <v>2</v>
      </c>
      <c r="P619">
        <f>I619/1000</f>
        <v>0.52500000000000002</v>
      </c>
      <c r="Q619" s="96">
        <f>O619/P619</f>
        <v>3.8095238095238093</v>
      </c>
    </row>
    <row r="620" spans="1:17" x14ac:dyDescent="0.25">
      <c r="A620" s="103">
        <v>41697</v>
      </c>
      <c r="B620" s="102">
        <v>1630</v>
      </c>
      <c r="C620" t="s">
        <v>84</v>
      </c>
      <c r="D620">
        <v>13</v>
      </c>
      <c r="E620" s="6"/>
      <c r="H620">
        <v>127</v>
      </c>
      <c r="I620">
        <v>450</v>
      </c>
      <c r="N620">
        <v>129</v>
      </c>
      <c r="O620">
        <f>N620-H620</f>
        <v>2</v>
      </c>
      <c r="P620">
        <f>I620/1000</f>
        <v>0.45</v>
      </c>
      <c r="Q620" s="96">
        <f>O620/P620</f>
        <v>4.4444444444444446</v>
      </c>
    </row>
    <row r="621" spans="1:17" x14ac:dyDescent="0.25">
      <c r="A621" s="103">
        <v>41697</v>
      </c>
      <c r="B621" s="102">
        <v>1645</v>
      </c>
      <c r="C621" t="s">
        <v>21</v>
      </c>
      <c r="D621">
        <v>9</v>
      </c>
      <c r="E621" s="6"/>
      <c r="H621">
        <v>127</v>
      </c>
      <c r="I621">
        <v>500</v>
      </c>
      <c r="N621">
        <v>154</v>
      </c>
      <c r="O621">
        <f>N621-H621</f>
        <v>27</v>
      </c>
      <c r="P621">
        <f>I621/1000</f>
        <v>0.5</v>
      </c>
      <c r="Q621" s="96">
        <f>O621/P621</f>
        <v>54</v>
      </c>
    </row>
    <row r="622" spans="1:17" x14ac:dyDescent="0.25">
      <c r="A622" s="103">
        <v>41697</v>
      </c>
      <c r="B622" s="102">
        <v>1656</v>
      </c>
      <c r="C622" t="s">
        <v>83</v>
      </c>
      <c r="D622">
        <v>2</v>
      </c>
      <c r="E622" s="6"/>
      <c r="H622">
        <v>127</v>
      </c>
      <c r="I622">
        <v>475</v>
      </c>
      <c r="N622">
        <v>139</v>
      </c>
      <c r="O622">
        <f>N622-H622</f>
        <v>12</v>
      </c>
      <c r="P622">
        <f>I622/1000</f>
        <v>0.47499999999999998</v>
      </c>
      <c r="Q622" s="96">
        <f>O622/P622</f>
        <v>25.263157894736842</v>
      </c>
    </row>
    <row r="623" spans="1:17" x14ac:dyDescent="0.25">
      <c r="A623" s="103">
        <v>41697</v>
      </c>
      <c r="B623" s="102">
        <v>1658</v>
      </c>
      <c r="C623" t="s">
        <v>35</v>
      </c>
      <c r="D623">
        <v>3</v>
      </c>
      <c r="E623" s="6"/>
      <c r="H623">
        <v>127</v>
      </c>
      <c r="I623">
        <v>500</v>
      </c>
      <c r="N623">
        <v>171</v>
      </c>
      <c r="O623">
        <f>N623-H623</f>
        <v>44</v>
      </c>
      <c r="P623">
        <f>I623/1000</f>
        <v>0.5</v>
      </c>
      <c r="Q623" s="96">
        <f>SUM(O623:O623)/P623</f>
        <v>88</v>
      </c>
    </row>
    <row r="624" spans="1:17" x14ac:dyDescent="0.25">
      <c r="A624" s="103">
        <v>41697</v>
      </c>
      <c r="B624" s="102">
        <v>1700</v>
      </c>
      <c r="C624" t="s">
        <v>21</v>
      </c>
      <c r="D624">
        <v>10</v>
      </c>
      <c r="E624" s="6"/>
      <c r="H624">
        <v>126</v>
      </c>
      <c r="I624">
        <v>525</v>
      </c>
      <c r="N624">
        <v>297</v>
      </c>
      <c r="O624">
        <f>N624-H624</f>
        <v>171</v>
      </c>
      <c r="P624">
        <f>I624/1000</f>
        <v>0.52500000000000002</v>
      </c>
      <c r="Q624" s="96">
        <f>O624/P624</f>
        <v>325.71428571428572</v>
      </c>
    </row>
    <row r="625" spans="1:17" x14ac:dyDescent="0.25">
      <c r="A625" s="103">
        <v>41697</v>
      </c>
      <c r="B625" s="102">
        <v>1700</v>
      </c>
      <c r="C625" t="s">
        <v>72</v>
      </c>
      <c r="D625">
        <v>11</v>
      </c>
      <c r="E625" s="6"/>
      <c r="H625">
        <v>125</v>
      </c>
      <c r="I625">
        <v>500</v>
      </c>
      <c r="N625">
        <v>193</v>
      </c>
      <c r="O625">
        <f>N625-H625</f>
        <v>68</v>
      </c>
      <c r="P625">
        <f>I625/1000</f>
        <v>0.5</v>
      </c>
      <c r="Q625" s="96">
        <f>O625/P625</f>
        <v>136</v>
      </c>
    </row>
    <row r="626" spans="1:17" x14ac:dyDescent="0.25">
      <c r="A626" s="103">
        <v>41697</v>
      </c>
      <c r="B626" s="102">
        <v>1700</v>
      </c>
      <c r="C626" t="s">
        <v>84</v>
      </c>
      <c r="D626">
        <v>14</v>
      </c>
      <c r="E626" s="6"/>
      <c r="F626">
        <v>1630</v>
      </c>
      <c r="H626">
        <v>125</v>
      </c>
      <c r="I626">
        <v>450</v>
      </c>
      <c r="N626">
        <v>129</v>
      </c>
      <c r="O626">
        <f>N626-H626</f>
        <v>4</v>
      </c>
      <c r="P626">
        <f>I626/1000</f>
        <v>0.45</v>
      </c>
      <c r="Q626" s="96">
        <f>O626/P626</f>
        <v>8.8888888888888893</v>
      </c>
    </row>
    <row r="627" spans="1:17" x14ac:dyDescent="0.25">
      <c r="A627" s="103">
        <v>41697</v>
      </c>
      <c r="B627" s="102">
        <v>1715</v>
      </c>
      <c r="C627" t="s">
        <v>18</v>
      </c>
      <c r="D627">
        <v>12</v>
      </c>
      <c r="E627" s="6"/>
      <c r="H627">
        <v>126</v>
      </c>
      <c r="I627">
        <v>500</v>
      </c>
      <c r="N627">
        <v>272</v>
      </c>
      <c r="O627">
        <f>N627-H627</f>
        <v>146</v>
      </c>
      <c r="P627">
        <f>I627/1000</f>
        <v>0.5</v>
      </c>
      <c r="Q627" s="96">
        <f>O627/P627</f>
        <v>292</v>
      </c>
    </row>
    <row r="628" spans="1:17" x14ac:dyDescent="0.25">
      <c r="A628" s="103">
        <v>41697</v>
      </c>
      <c r="B628" s="102">
        <v>1726</v>
      </c>
      <c r="C628" t="s">
        <v>83</v>
      </c>
      <c r="D628">
        <v>3</v>
      </c>
      <c r="E628" s="6"/>
      <c r="H628">
        <v>127</v>
      </c>
      <c r="I628">
        <v>475</v>
      </c>
      <c r="N628">
        <v>141</v>
      </c>
      <c r="O628">
        <f>N628-H628</f>
        <v>14</v>
      </c>
      <c r="P628">
        <f>I628/1000</f>
        <v>0.47499999999999998</v>
      </c>
      <c r="Q628" s="96">
        <f>O628/P628</f>
        <v>29.473684210526319</v>
      </c>
    </row>
    <row r="629" spans="1:17" x14ac:dyDescent="0.25">
      <c r="A629" s="103">
        <v>41697</v>
      </c>
      <c r="B629" s="102">
        <v>1728</v>
      </c>
      <c r="C629" t="s">
        <v>35</v>
      </c>
      <c r="D629">
        <v>4</v>
      </c>
      <c r="E629" s="6"/>
      <c r="H629">
        <v>130</v>
      </c>
      <c r="I629">
        <v>500</v>
      </c>
      <c r="N629">
        <v>150</v>
      </c>
      <c r="O629">
        <f>N629-H629</f>
        <v>20</v>
      </c>
      <c r="P629">
        <f>I629/1000</f>
        <v>0.5</v>
      </c>
      <c r="Q629" s="96">
        <f>SUM(O629:O629)/P629</f>
        <v>40</v>
      </c>
    </row>
    <row r="630" spans="1:17" x14ac:dyDescent="0.25">
      <c r="A630" s="103">
        <v>41697</v>
      </c>
      <c r="B630" s="102">
        <v>1730</v>
      </c>
      <c r="C630" t="s">
        <v>84</v>
      </c>
      <c r="D630">
        <v>15</v>
      </c>
      <c r="E630" s="6"/>
      <c r="H630">
        <v>127</v>
      </c>
      <c r="I630">
        <v>450</v>
      </c>
      <c r="N630">
        <v>128</v>
      </c>
      <c r="O630">
        <f>N630-H630</f>
        <v>1</v>
      </c>
      <c r="P630">
        <f>I630/1000</f>
        <v>0.45</v>
      </c>
      <c r="Q630" s="96">
        <f>O630/P630</f>
        <v>2.2222222222222223</v>
      </c>
    </row>
    <row r="631" spans="1:17" x14ac:dyDescent="0.25">
      <c r="A631" s="103">
        <v>41697</v>
      </c>
      <c r="B631" s="102">
        <v>1745</v>
      </c>
      <c r="C631" t="s">
        <v>65</v>
      </c>
      <c r="D631">
        <v>13</v>
      </c>
      <c r="E631" s="6"/>
      <c r="H631">
        <v>126</v>
      </c>
      <c r="I631">
        <v>450</v>
      </c>
      <c r="N631">
        <v>142</v>
      </c>
      <c r="O631">
        <f>N631-H631</f>
        <v>16</v>
      </c>
      <c r="P631">
        <f>I631/1000</f>
        <v>0.45</v>
      </c>
      <c r="Q631" s="96">
        <f>O631/P631</f>
        <v>35.555555555555557</v>
      </c>
    </row>
    <row r="632" spans="1:17" x14ac:dyDescent="0.25">
      <c r="A632" s="103">
        <v>41697</v>
      </c>
      <c r="B632" s="102">
        <v>1745</v>
      </c>
      <c r="C632" t="s">
        <v>21</v>
      </c>
      <c r="D632">
        <v>14</v>
      </c>
      <c r="E632" s="6"/>
      <c r="F632">
        <v>1600</v>
      </c>
      <c r="H632">
        <v>127</v>
      </c>
      <c r="I632">
        <v>500</v>
      </c>
      <c r="L632">
        <v>1700</v>
      </c>
      <c r="N632">
        <v>161</v>
      </c>
      <c r="O632">
        <f>N632-H632</f>
        <v>34</v>
      </c>
      <c r="P632">
        <f>I632/1000</f>
        <v>0.5</v>
      </c>
      <c r="Q632" s="96">
        <f>O632/P632</f>
        <v>68</v>
      </c>
    </row>
    <row r="633" spans="1:17" x14ac:dyDescent="0.25">
      <c r="A633" s="103">
        <v>41697</v>
      </c>
      <c r="B633" s="102">
        <v>1756</v>
      </c>
      <c r="C633" t="s">
        <v>83</v>
      </c>
      <c r="D633">
        <v>4</v>
      </c>
      <c r="E633" s="6"/>
      <c r="H633">
        <v>125</v>
      </c>
      <c r="I633">
        <v>525</v>
      </c>
      <c r="N633">
        <v>131</v>
      </c>
      <c r="O633">
        <f>N633-H633</f>
        <v>6</v>
      </c>
      <c r="P633">
        <f>I633/1000</f>
        <v>0.52500000000000002</v>
      </c>
      <c r="Q633" s="96">
        <f>O633/P633</f>
        <v>11.428571428571429</v>
      </c>
    </row>
    <row r="634" spans="1:17" x14ac:dyDescent="0.25">
      <c r="A634" s="103">
        <v>41697</v>
      </c>
      <c r="B634" s="102">
        <v>1758</v>
      </c>
      <c r="C634" t="s">
        <v>35</v>
      </c>
      <c r="D634">
        <v>5</v>
      </c>
      <c r="E634" s="6"/>
      <c r="H634">
        <v>129</v>
      </c>
      <c r="I634">
        <v>500</v>
      </c>
      <c r="N634">
        <v>158</v>
      </c>
      <c r="O634">
        <f>N634-H634</f>
        <v>29</v>
      </c>
      <c r="P634">
        <f>I634/1000</f>
        <v>0.5</v>
      </c>
      <c r="Q634" s="96">
        <f>O634/P634</f>
        <v>58</v>
      </c>
    </row>
    <row r="635" spans="1:17" x14ac:dyDescent="0.25">
      <c r="A635" s="103">
        <v>41697</v>
      </c>
      <c r="B635" s="102">
        <v>1800</v>
      </c>
      <c r="C635" t="s">
        <v>72</v>
      </c>
      <c r="D635">
        <v>15</v>
      </c>
      <c r="E635" s="6"/>
      <c r="H635">
        <v>125</v>
      </c>
      <c r="I635">
        <v>525</v>
      </c>
      <c r="N635">
        <v>148</v>
      </c>
      <c r="O635">
        <f>N635-H635</f>
        <v>23</v>
      </c>
      <c r="P635">
        <f>I635/1000</f>
        <v>0.52500000000000002</v>
      </c>
      <c r="Q635" s="96">
        <f>O635/P635</f>
        <v>43.80952380952381</v>
      </c>
    </row>
    <row r="636" spans="1:17" x14ac:dyDescent="0.25">
      <c r="A636" s="103">
        <v>41697</v>
      </c>
      <c r="B636" s="102">
        <v>1800</v>
      </c>
      <c r="C636" t="s">
        <v>18</v>
      </c>
      <c r="D636">
        <v>16</v>
      </c>
      <c r="E636" s="6"/>
      <c r="H636">
        <v>128</v>
      </c>
      <c r="I636">
        <v>525</v>
      </c>
      <c r="N636">
        <v>164</v>
      </c>
      <c r="O636">
        <f>N636-H636</f>
        <v>36</v>
      </c>
      <c r="P636">
        <f>I636/1000</f>
        <v>0.52500000000000002</v>
      </c>
      <c r="Q636" s="96">
        <f>O636/P636</f>
        <v>68.571428571428569</v>
      </c>
    </row>
    <row r="637" spans="1:17" x14ac:dyDescent="0.25">
      <c r="A637" s="103">
        <v>41697</v>
      </c>
      <c r="B637" s="102">
        <v>1800</v>
      </c>
      <c r="C637" t="s">
        <v>84</v>
      </c>
      <c r="D637">
        <v>16</v>
      </c>
      <c r="E637" s="6"/>
      <c r="H637">
        <v>125</v>
      </c>
      <c r="I637">
        <v>450</v>
      </c>
      <c r="N637">
        <v>129</v>
      </c>
      <c r="O637">
        <f>N637-H637</f>
        <v>4</v>
      </c>
      <c r="P637">
        <f>I637/1000</f>
        <v>0.45</v>
      </c>
      <c r="Q637" s="96">
        <f>O637/P637</f>
        <v>8.8888888888888893</v>
      </c>
    </row>
    <row r="638" spans="1:17" x14ac:dyDescent="0.25">
      <c r="A638" s="103">
        <v>41697</v>
      </c>
      <c r="B638" s="102">
        <v>1826</v>
      </c>
      <c r="C638" t="s">
        <v>83</v>
      </c>
      <c r="D638">
        <v>5</v>
      </c>
      <c r="E638" s="6"/>
      <c r="H638">
        <v>126</v>
      </c>
      <c r="I638">
        <v>475</v>
      </c>
      <c r="N638">
        <v>132</v>
      </c>
      <c r="O638">
        <f>N638-H638</f>
        <v>6</v>
      </c>
      <c r="P638">
        <f>I638/1000</f>
        <v>0.47499999999999998</v>
      </c>
      <c r="Q638" s="96">
        <f>O638/P638</f>
        <v>12.631578947368421</v>
      </c>
    </row>
    <row r="639" spans="1:17" x14ac:dyDescent="0.25">
      <c r="A639" s="103">
        <v>41697</v>
      </c>
      <c r="B639" s="102">
        <v>1828</v>
      </c>
      <c r="C639" t="s">
        <v>35</v>
      </c>
      <c r="D639">
        <v>6</v>
      </c>
      <c r="E639" s="6"/>
      <c r="H639">
        <v>127</v>
      </c>
      <c r="I639">
        <v>500</v>
      </c>
      <c r="N639">
        <v>141</v>
      </c>
      <c r="O639">
        <f>N639-H639</f>
        <v>14</v>
      </c>
      <c r="P639">
        <f>I639/1000</f>
        <v>0.5</v>
      </c>
      <c r="Q639" s="96">
        <f>O639/P639</f>
        <v>28</v>
      </c>
    </row>
    <row r="640" spans="1:17" x14ac:dyDescent="0.25">
      <c r="A640" s="103">
        <v>41697</v>
      </c>
      <c r="B640" s="102">
        <v>1830</v>
      </c>
      <c r="C640" t="s">
        <v>84</v>
      </c>
      <c r="D640">
        <v>17</v>
      </c>
      <c r="E640" s="6"/>
      <c r="H640">
        <v>126</v>
      </c>
      <c r="I640">
        <v>450</v>
      </c>
      <c r="N640">
        <v>128</v>
      </c>
      <c r="O640">
        <f>N640-H640</f>
        <v>2</v>
      </c>
      <c r="P640">
        <f>I640/1000</f>
        <v>0.45</v>
      </c>
      <c r="Q640" s="96">
        <f>O640/P640</f>
        <v>4.4444444444444446</v>
      </c>
    </row>
    <row r="641" spans="1:17" x14ac:dyDescent="0.25">
      <c r="A641" s="103">
        <v>41697</v>
      </c>
      <c r="B641" s="102">
        <v>1856</v>
      </c>
      <c r="C641" t="s">
        <v>83</v>
      </c>
      <c r="D641">
        <v>6</v>
      </c>
      <c r="E641" s="6"/>
      <c r="H641">
        <v>126</v>
      </c>
      <c r="I641">
        <v>475</v>
      </c>
      <c r="N641">
        <v>129</v>
      </c>
      <c r="O641">
        <f>N641-H641</f>
        <v>3</v>
      </c>
      <c r="P641">
        <f>I641/1000</f>
        <v>0.47499999999999998</v>
      </c>
      <c r="Q641" s="96">
        <f>O641/P641</f>
        <v>6.3157894736842106</v>
      </c>
    </row>
    <row r="642" spans="1:17" x14ac:dyDescent="0.25">
      <c r="A642" s="103">
        <v>41697</v>
      </c>
      <c r="B642" s="102">
        <v>1900</v>
      </c>
      <c r="C642" t="s">
        <v>84</v>
      </c>
      <c r="D642">
        <v>18</v>
      </c>
      <c r="E642" s="6"/>
      <c r="H642">
        <v>126</v>
      </c>
      <c r="I642">
        <v>450</v>
      </c>
      <c r="N642">
        <v>128</v>
      </c>
      <c r="O642">
        <f>N642-H642</f>
        <v>2</v>
      </c>
      <c r="P642">
        <f>I642/1000</f>
        <v>0.45</v>
      </c>
      <c r="Q642" s="96">
        <f>O642/P642</f>
        <v>4.4444444444444446</v>
      </c>
    </row>
    <row r="643" spans="1:17" x14ac:dyDescent="0.25">
      <c r="A643" s="103">
        <v>41697</v>
      </c>
      <c r="B643" s="102">
        <v>1926</v>
      </c>
      <c r="C643" t="s">
        <v>83</v>
      </c>
      <c r="D643">
        <v>7</v>
      </c>
      <c r="E643" s="6"/>
      <c r="H643">
        <v>127</v>
      </c>
      <c r="I643">
        <v>475</v>
      </c>
      <c r="N643">
        <v>131</v>
      </c>
      <c r="O643">
        <f>N643-H643</f>
        <v>4</v>
      </c>
      <c r="P643">
        <f>I643/1000</f>
        <v>0.47499999999999998</v>
      </c>
      <c r="Q643" s="96">
        <f>O643/P643</f>
        <v>8.4210526315789469</v>
      </c>
    </row>
    <row r="644" spans="1:17" x14ac:dyDescent="0.25">
      <c r="A644" s="103">
        <v>41697</v>
      </c>
      <c r="B644" s="102">
        <v>1930</v>
      </c>
      <c r="C644" t="s">
        <v>84</v>
      </c>
      <c r="D644">
        <v>19</v>
      </c>
      <c r="E644" s="6"/>
      <c r="H644">
        <v>125</v>
      </c>
      <c r="I644">
        <v>450</v>
      </c>
      <c r="N644">
        <v>127</v>
      </c>
      <c r="O644">
        <f>N644-H644</f>
        <v>2</v>
      </c>
      <c r="P644">
        <f>I644/1000</f>
        <v>0.45</v>
      </c>
      <c r="Q644" s="96">
        <f>O644/P644</f>
        <v>4.4444444444444446</v>
      </c>
    </row>
    <row r="645" spans="1:17" s="117" customFormat="1" x14ac:dyDescent="0.25">
      <c r="A645" s="103">
        <v>41945</v>
      </c>
      <c r="B645" s="102">
        <v>137</v>
      </c>
      <c r="C645" t="s">
        <v>35</v>
      </c>
      <c r="D645" s="96">
        <v>1</v>
      </c>
      <c r="E645" s="120">
        <v>41955</v>
      </c>
      <c r="F645"/>
      <c r="G645"/>
      <c r="H645">
        <v>128</v>
      </c>
      <c r="I645">
        <v>500</v>
      </c>
      <c r="J645"/>
      <c r="K645"/>
      <c r="L645"/>
      <c r="M645"/>
      <c r="N645">
        <v>152</v>
      </c>
      <c r="O645">
        <v>24</v>
      </c>
      <c r="P645">
        <v>0.5</v>
      </c>
      <c r="Q645" s="96">
        <v>48</v>
      </c>
    </row>
    <row r="646" spans="1:17" s="117" customFormat="1" x14ac:dyDescent="0.25">
      <c r="A646" s="103">
        <v>41945</v>
      </c>
      <c r="B646" s="102">
        <v>207</v>
      </c>
      <c r="C646" t="s">
        <v>35</v>
      </c>
      <c r="D646" s="96">
        <v>2</v>
      </c>
      <c r="E646" s="120">
        <v>41955</v>
      </c>
      <c r="F646"/>
      <c r="G646"/>
      <c r="H646">
        <v>128</v>
      </c>
      <c r="I646">
        <v>500</v>
      </c>
      <c r="J646"/>
      <c r="K646"/>
      <c r="L646"/>
      <c r="M646"/>
      <c r="N646">
        <v>137</v>
      </c>
      <c r="O646">
        <v>9</v>
      </c>
      <c r="P646">
        <v>0.5</v>
      </c>
      <c r="Q646" s="96">
        <v>18</v>
      </c>
    </row>
    <row r="647" spans="1:17" s="117" customFormat="1" x14ac:dyDescent="0.25">
      <c r="A647" s="103">
        <v>41945</v>
      </c>
      <c r="B647" s="102">
        <v>237</v>
      </c>
      <c r="C647" t="s">
        <v>35</v>
      </c>
      <c r="D647" s="96">
        <v>3</v>
      </c>
      <c r="E647" s="120">
        <v>41955</v>
      </c>
      <c r="F647"/>
      <c r="G647"/>
      <c r="H647">
        <v>129</v>
      </c>
      <c r="I647">
        <v>510</v>
      </c>
      <c r="J647"/>
      <c r="K647"/>
      <c r="L647"/>
      <c r="M647"/>
      <c r="N647">
        <v>133</v>
      </c>
      <c r="O647">
        <v>4</v>
      </c>
      <c r="P647">
        <v>0.51</v>
      </c>
      <c r="Q647" s="96">
        <v>7.8431372549019605</v>
      </c>
    </row>
    <row r="648" spans="1:17" s="117" customFormat="1" x14ac:dyDescent="0.25">
      <c r="A648" s="103">
        <v>41945</v>
      </c>
      <c r="B648" s="102">
        <v>307</v>
      </c>
      <c r="C648" t="s">
        <v>35</v>
      </c>
      <c r="D648" s="96">
        <v>4</v>
      </c>
      <c r="E648" s="120">
        <v>41955</v>
      </c>
      <c r="F648"/>
      <c r="G648"/>
      <c r="H648">
        <v>129</v>
      </c>
      <c r="I648">
        <v>550</v>
      </c>
      <c r="J648"/>
      <c r="K648"/>
      <c r="L648"/>
      <c r="M648"/>
      <c r="N648">
        <v>133</v>
      </c>
      <c r="O648">
        <v>4</v>
      </c>
      <c r="P648">
        <v>0.55000000000000004</v>
      </c>
      <c r="Q648" s="96">
        <v>7.2727272727272725</v>
      </c>
    </row>
    <row r="649" spans="1:17" s="117" customFormat="1" x14ac:dyDescent="0.25">
      <c r="A649" s="103">
        <v>41945</v>
      </c>
      <c r="B649" s="102">
        <v>337</v>
      </c>
      <c r="C649" t="s">
        <v>35</v>
      </c>
      <c r="D649" s="96">
        <v>5</v>
      </c>
      <c r="E649" s="120">
        <v>41955</v>
      </c>
      <c r="F649"/>
      <c r="G649"/>
      <c r="H649">
        <v>128</v>
      </c>
      <c r="I649">
        <v>500</v>
      </c>
      <c r="J649"/>
      <c r="K649"/>
      <c r="L649"/>
      <c r="M649"/>
      <c r="N649">
        <v>129</v>
      </c>
      <c r="O649">
        <v>1</v>
      </c>
      <c r="P649">
        <v>0.5</v>
      </c>
      <c r="Q649" s="96">
        <v>2</v>
      </c>
    </row>
    <row r="650" spans="1:17" s="117" customFormat="1" x14ac:dyDescent="0.25">
      <c r="A650" s="103">
        <v>41945</v>
      </c>
      <c r="B650" s="102">
        <v>407</v>
      </c>
      <c r="C650" t="s">
        <v>35</v>
      </c>
      <c r="D650" s="96">
        <v>6</v>
      </c>
      <c r="E650" s="120">
        <v>41955</v>
      </c>
      <c r="F650"/>
      <c r="G650"/>
      <c r="H650">
        <v>128</v>
      </c>
      <c r="I650">
        <v>525</v>
      </c>
      <c r="J650"/>
      <c r="K650"/>
      <c r="L650"/>
      <c r="M650"/>
      <c r="N650">
        <v>132</v>
      </c>
      <c r="O650">
        <v>4</v>
      </c>
      <c r="P650">
        <v>0.52500000000000002</v>
      </c>
      <c r="Q650" s="96">
        <v>7.6190476190476186</v>
      </c>
    </row>
    <row r="651" spans="1:17" s="117" customFormat="1" x14ac:dyDescent="0.25">
      <c r="A651" s="103">
        <v>41945</v>
      </c>
      <c r="B651" s="102">
        <v>437</v>
      </c>
      <c r="C651" t="s">
        <v>35</v>
      </c>
      <c r="D651" s="96">
        <v>7</v>
      </c>
      <c r="E651" s="120">
        <v>41955</v>
      </c>
      <c r="F651"/>
      <c r="G651"/>
      <c r="H651">
        <v>126</v>
      </c>
      <c r="I651">
        <v>510</v>
      </c>
      <c r="J651"/>
      <c r="K651"/>
      <c r="L651"/>
      <c r="M651"/>
      <c r="N651">
        <v>130</v>
      </c>
      <c r="O651">
        <v>4</v>
      </c>
      <c r="P651">
        <v>0.51</v>
      </c>
      <c r="Q651" s="96">
        <v>7.8431372549019605</v>
      </c>
    </row>
    <row r="652" spans="1:17" s="117" customFormat="1" x14ac:dyDescent="0.25">
      <c r="A652" s="103">
        <v>41945</v>
      </c>
      <c r="B652" s="102">
        <v>507</v>
      </c>
      <c r="C652" t="s">
        <v>35</v>
      </c>
      <c r="D652" s="96">
        <v>8</v>
      </c>
      <c r="E652" s="120">
        <v>41955</v>
      </c>
      <c r="F652"/>
      <c r="G652"/>
      <c r="H652">
        <v>127</v>
      </c>
      <c r="I652">
        <v>525</v>
      </c>
      <c r="J652"/>
      <c r="K652"/>
      <c r="L652"/>
      <c r="M652"/>
      <c r="N652">
        <v>152</v>
      </c>
      <c r="O652">
        <v>25</v>
      </c>
      <c r="P652">
        <v>0.52500000000000002</v>
      </c>
      <c r="Q652" s="96">
        <v>47.61904761904762</v>
      </c>
    </row>
    <row r="653" spans="1:17" s="117" customFormat="1" x14ac:dyDescent="0.25">
      <c r="A653" s="103">
        <v>41945</v>
      </c>
      <c r="B653" s="102">
        <v>537</v>
      </c>
      <c r="C653" t="s">
        <v>35</v>
      </c>
      <c r="D653" s="96">
        <v>9</v>
      </c>
      <c r="E653" s="120">
        <v>41955</v>
      </c>
      <c r="F653">
        <v>1700</v>
      </c>
      <c r="G653"/>
      <c r="H653">
        <v>127</v>
      </c>
      <c r="I653">
        <v>550</v>
      </c>
      <c r="J653"/>
      <c r="K653"/>
      <c r="L653"/>
      <c r="M653"/>
      <c r="N653">
        <v>142</v>
      </c>
      <c r="O653">
        <v>15</v>
      </c>
      <c r="P653">
        <v>0.55000000000000004</v>
      </c>
      <c r="Q653" s="96">
        <v>27.27272727272727</v>
      </c>
    </row>
    <row r="654" spans="1:17" s="117" customFormat="1" x14ac:dyDescent="0.25">
      <c r="A654" s="103">
        <v>41945</v>
      </c>
      <c r="B654" s="102">
        <v>607</v>
      </c>
      <c r="C654" t="s">
        <v>35</v>
      </c>
      <c r="D654" s="96">
        <v>10</v>
      </c>
      <c r="E654" s="120">
        <v>41956</v>
      </c>
      <c r="F654">
        <v>920</v>
      </c>
      <c r="G654"/>
      <c r="H654">
        <v>129</v>
      </c>
      <c r="I654">
        <v>550</v>
      </c>
      <c r="J654"/>
      <c r="K654"/>
      <c r="L654"/>
      <c r="M654"/>
      <c r="N654">
        <v>137</v>
      </c>
      <c r="O654">
        <v>8</v>
      </c>
      <c r="P654">
        <v>0.55000000000000004</v>
      </c>
      <c r="Q654" s="96">
        <v>14.545454545454545</v>
      </c>
    </row>
    <row r="655" spans="1:17" s="117" customFormat="1" x14ac:dyDescent="0.25">
      <c r="A655" s="103">
        <v>41945</v>
      </c>
      <c r="B655" s="102">
        <v>637</v>
      </c>
      <c r="C655" t="s">
        <v>35</v>
      </c>
      <c r="D655" s="96">
        <v>11</v>
      </c>
      <c r="E655" s="120">
        <v>41956</v>
      </c>
      <c r="F655"/>
      <c r="G655"/>
      <c r="H655">
        <v>130</v>
      </c>
      <c r="I655">
        <v>500</v>
      </c>
      <c r="J655"/>
      <c r="K655"/>
      <c r="L655"/>
      <c r="M655"/>
      <c r="N655">
        <v>137</v>
      </c>
      <c r="O655">
        <v>7</v>
      </c>
      <c r="P655">
        <v>0.5</v>
      </c>
      <c r="Q655" s="96">
        <v>14</v>
      </c>
    </row>
    <row r="656" spans="1:17" s="117" customFormat="1" x14ac:dyDescent="0.25">
      <c r="A656" s="103">
        <v>41945</v>
      </c>
      <c r="B656" s="102">
        <v>707</v>
      </c>
      <c r="C656" t="s">
        <v>35</v>
      </c>
      <c r="D656" s="96">
        <v>12</v>
      </c>
      <c r="E656" s="120">
        <v>41956</v>
      </c>
      <c r="F656"/>
      <c r="G656"/>
      <c r="H656">
        <v>130</v>
      </c>
      <c r="I656">
        <v>510</v>
      </c>
      <c r="J656"/>
      <c r="K656"/>
      <c r="L656"/>
      <c r="M656"/>
      <c r="N656">
        <v>140</v>
      </c>
      <c r="O656">
        <v>10</v>
      </c>
      <c r="P656">
        <v>0.51</v>
      </c>
      <c r="Q656" s="96">
        <v>19.607843137254903</v>
      </c>
    </row>
    <row r="657" spans="1:17" s="117" customFormat="1" x14ac:dyDescent="0.25">
      <c r="A657" s="103">
        <v>41945</v>
      </c>
      <c r="B657" s="102">
        <v>737</v>
      </c>
      <c r="C657" t="s">
        <v>35</v>
      </c>
      <c r="D657" s="96">
        <v>13</v>
      </c>
      <c r="E657" s="120">
        <v>41956</v>
      </c>
      <c r="F657"/>
      <c r="G657"/>
      <c r="H657">
        <v>129</v>
      </c>
      <c r="I657">
        <v>510</v>
      </c>
      <c r="J657"/>
      <c r="K657"/>
      <c r="L657"/>
      <c r="M657"/>
      <c r="N657">
        <v>133</v>
      </c>
      <c r="O657">
        <v>4</v>
      </c>
      <c r="P657">
        <v>0.51</v>
      </c>
      <c r="Q657" s="96">
        <v>7.8431372549019605</v>
      </c>
    </row>
    <row r="658" spans="1:17" s="117" customFormat="1" x14ac:dyDescent="0.25">
      <c r="A658" s="103">
        <v>41945</v>
      </c>
      <c r="B658" s="102">
        <v>807</v>
      </c>
      <c r="C658" t="s">
        <v>35</v>
      </c>
      <c r="D658" s="96">
        <v>14</v>
      </c>
      <c r="E658" s="120">
        <v>41956</v>
      </c>
      <c r="F658"/>
      <c r="G658"/>
      <c r="H658">
        <v>129</v>
      </c>
      <c r="I658">
        <v>525</v>
      </c>
      <c r="J658"/>
      <c r="K658"/>
      <c r="L658"/>
      <c r="M658"/>
      <c r="N658">
        <v>134</v>
      </c>
      <c r="O658">
        <v>5</v>
      </c>
      <c r="P658">
        <v>0.52500000000000002</v>
      </c>
      <c r="Q658" s="96">
        <v>9.5238095238095237</v>
      </c>
    </row>
    <row r="659" spans="1:17" s="117" customFormat="1" x14ac:dyDescent="0.25">
      <c r="A659" s="103">
        <v>41945</v>
      </c>
      <c r="B659" s="102">
        <v>837</v>
      </c>
      <c r="C659" t="s">
        <v>35</v>
      </c>
      <c r="D659" s="96">
        <v>15</v>
      </c>
      <c r="E659" s="120">
        <v>41956</v>
      </c>
      <c r="F659"/>
      <c r="G659"/>
      <c r="H659">
        <v>129</v>
      </c>
      <c r="I659">
        <v>510</v>
      </c>
      <c r="J659"/>
      <c r="K659"/>
      <c r="L659"/>
      <c r="M659"/>
      <c r="N659">
        <v>138</v>
      </c>
      <c r="O659">
        <v>9</v>
      </c>
      <c r="P659">
        <v>0.51</v>
      </c>
      <c r="Q659" s="96">
        <v>17.647058823529413</v>
      </c>
    </row>
    <row r="660" spans="1:17" s="117" customFormat="1" x14ac:dyDescent="0.25">
      <c r="A660" s="103">
        <v>41945</v>
      </c>
      <c r="B660" s="102">
        <v>907</v>
      </c>
      <c r="C660" t="s">
        <v>35</v>
      </c>
      <c r="D660" s="96">
        <v>16</v>
      </c>
      <c r="E660" s="120">
        <v>41956</v>
      </c>
      <c r="F660"/>
      <c r="G660"/>
      <c r="H660">
        <v>126</v>
      </c>
      <c r="I660">
        <v>510</v>
      </c>
      <c r="J660"/>
      <c r="K660"/>
      <c r="L660"/>
      <c r="M660"/>
      <c r="N660">
        <v>131</v>
      </c>
      <c r="O660">
        <v>5</v>
      </c>
      <c r="P660">
        <v>0.51</v>
      </c>
      <c r="Q660" s="96">
        <v>9.8039215686274517</v>
      </c>
    </row>
    <row r="661" spans="1:17" s="117" customFormat="1" x14ac:dyDescent="0.25">
      <c r="A661" s="103">
        <v>41946</v>
      </c>
      <c r="B661" s="102">
        <v>1733</v>
      </c>
      <c r="C661" t="s">
        <v>35</v>
      </c>
      <c r="D661" s="96">
        <v>17</v>
      </c>
      <c r="E661" s="120">
        <v>41956</v>
      </c>
      <c r="F661"/>
      <c r="G661"/>
      <c r="H661">
        <v>129</v>
      </c>
      <c r="I661">
        <v>510</v>
      </c>
      <c r="J661"/>
      <c r="K661"/>
      <c r="L661"/>
      <c r="M661"/>
      <c r="N661">
        <v>137</v>
      </c>
      <c r="O661">
        <v>8</v>
      </c>
      <c r="P661">
        <v>0.51</v>
      </c>
      <c r="Q661" s="96">
        <v>15.686274509803921</v>
      </c>
    </row>
    <row r="662" spans="1:17" s="117" customFormat="1" x14ac:dyDescent="0.25">
      <c r="A662" s="103">
        <v>41946</v>
      </c>
      <c r="B662" s="102">
        <v>1803</v>
      </c>
      <c r="C662" t="s">
        <v>35</v>
      </c>
      <c r="D662" s="96">
        <v>18</v>
      </c>
      <c r="E662" s="120">
        <v>41956</v>
      </c>
      <c r="F662"/>
      <c r="G662"/>
      <c r="H662">
        <v>127</v>
      </c>
      <c r="I662">
        <v>510</v>
      </c>
      <c r="J662"/>
      <c r="K662"/>
      <c r="L662"/>
      <c r="M662"/>
      <c r="N662">
        <v>230</v>
      </c>
      <c r="O662">
        <v>103</v>
      </c>
      <c r="P662">
        <v>0.51</v>
      </c>
      <c r="Q662" s="96">
        <v>201.9607843137255</v>
      </c>
    </row>
    <row r="663" spans="1:17" s="117" customFormat="1" x14ac:dyDescent="0.25">
      <c r="A663" s="103">
        <v>41946</v>
      </c>
      <c r="B663" s="102">
        <v>1815</v>
      </c>
      <c r="C663" t="s">
        <v>65</v>
      </c>
      <c r="D663" s="96">
        <v>1</v>
      </c>
      <c r="E663" s="120">
        <v>41955</v>
      </c>
      <c r="F663">
        <v>1315</v>
      </c>
      <c r="G663"/>
      <c r="H663">
        <v>129</v>
      </c>
      <c r="I663">
        <v>510</v>
      </c>
      <c r="J663"/>
      <c r="K663">
        <v>1100</v>
      </c>
      <c r="L663">
        <v>1345</v>
      </c>
      <c r="M663"/>
      <c r="N663">
        <v>203</v>
      </c>
      <c r="O663">
        <v>74</v>
      </c>
      <c r="P663">
        <v>0.51</v>
      </c>
      <c r="Q663" s="96">
        <v>145.09803921568627</v>
      </c>
    </row>
    <row r="664" spans="1:17" s="117" customFormat="1" x14ac:dyDescent="0.25">
      <c r="A664" s="103">
        <v>41946</v>
      </c>
      <c r="B664" s="102">
        <v>1815</v>
      </c>
      <c r="C664" t="s">
        <v>21</v>
      </c>
      <c r="D664" s="96">
        <v>2</v>
      </c>
      <c r="E664" s="120">
        <v>41955</v>
      </c>
      <c r="F664"/>
      <c r="G664"/>
      <c r="H664">
        <v>128</v>
      </c>
      <c r="I664">
        <v>510</v>
      </c>
      <c r="J664"/>
      <c r="K664"/>
      <c r="L664"/>
      <c r="M664"/>
      <c r="N664">
        <v>228</v>
      </c>
      <c r="O664">
        <v>100</v>
      </c>
      <c r="P664">
        <v>0.51</v>
      </c>
      <c r="Q664" s="96">
        <v>196.07843137254901</v>
      </c>
    </row>
    <row r="665" spans="1:17" s="117" customFormat="1" x14ac:dyDescent="0.25">
      <c r="A665" s="103">
        <v>41946</v>
      </c>
      <c r="B665" s="102">
        <v>1815</v>
      </c>
      <c r="C665" t="s">
        <v>18</v>
      </c>
      <c r="D665" s="96">
        <v>3</v>
      </c>
      <c r="E665" s="120">
        <v>41955</v>
      </c>
      <c r="F665"/>
      <c r="G665"/>
      <c r="H665">
        <v>128</v>
      </c>
      <c r="I665">
        <v>510</v>
      </c>
      <c r="J665"/>
      <c r="K665"/>
      <c r="L665"/>
      <c r="M665"/>
      <c r="N665">
        <v>227</v>
      </c>
      <c r="O665">
        <v>99</v>
      </c>
      <c r="P665">
        <v>0.51</v>
      </c>
      <c r="Q665" s="96">
        <v>194.11764705882354</v>
      </c>
    </row>
    <row r="666" spans="1:17" s="117" customFormat="1" x14ac:dyDescent="0.25">
      <c r="A666" s="103">
        <v>41946</v>
      </c>
      <c r="B666" s="102">
        <v>1833</v>
      </c>
      <c r="C666" t="s">
        <v>35</v>
      </c>
      <c r="D666" s="96">
        <v>19</v>
      </c>
      <c r="E666" s="120">
        <v>41956</v>
      </c>
      <c r="F666"/>
      <c r="G666"/>
      <c r="H666">
        <v>130</v>
      </c>
      <c r="I666">
        <v>525</v>
      </c>
      <c r="J666"/>
      <c r="K666"/>
      <c r="L666"/>
      <c r="M666"/>
      <c r="N666">
        <v>183</v>
      </c>
      <c r="O666">
        <v>53</v>
      </c>
      <c r="P666">
        <v>0.52500000000000002</v>
      </c>
      <c r="Q666" s="96">
        <v>100.95238095238095</v>
      </c>
    </row>
    <row r="667" spans="1:17" s="117" customFormat="1" x14ac:dyDescent="0.25">
      <c r="A667" s="103">
        <v>41946</v>
      </c>
      <c r="B667" s="102">
        <v>1903</v>
      </c>
      <c r="C667" t="s">
        <v>35</v>
      </c>
      <c r="D667" s="96">
        <v>20</v>
      </c>
      <c r="E667" s="120">
        <v>41956</v>
      </c>
      <c r="F667"/>
      <c r="G667"/>
      <c r="H667">
        <v>130</v>
      </c>
      <c r="I667">
        <v>510</v>
      </c>
      <c r="J667"/>
      <c r="K667"/>
      <c r="L667"/>
      <c r="M667"/>
      <c r="N667">
        <v>167</v>
      </c>
      <c r="O667">
        <v>37</v>
      </c>
      <c r="P667">
        <v>0.51</v>
      </c>
      <c r="Q667" s="96">
        <v>72.549019607843135</v>
      </c>
    </row>
    <row r="668" spans="1:17" s="117" customFormat="1" x14ac:dyDescent="0.25">
      <c r="A668" s="103">
        <v>41946</v>
      </c>
      <c r="B668" s="102">
        <v>1933</v>
      </c>
      <c r="C668" t="s">
        <v>35</v>
      </c>
      <c r="D668" s="96">
        <v>21</v>
      </c>
      <c r="E668" s="120">
        <v>41956</v>
      </c>
      <c r="F668"/>
      <c r="G668"/>
      <c r="H668">
        <v>129</v>
      </c>
      <c r="I668">
        <v>510</v>
      </c>
      <c r="J668"/>
      <c r="K668"/>
      <c r="L668"/>
      <c r="M668"/>
      <c r="N668">
        <v>167</v>
      </c>
      <c r="O668">
        <v>38</v>
      </c>
      <c r="P668">
        <v>0.51</v>
      </c>
      <c r="Q668" s="96">
        <v>74.509803921568633</v>
      </c>
    </row>
    <row r="669" spans="1:17" s="117" customFormat="1" x14ac:dyDescent="0.25">
      <c r="A669" s="103">
        <v>41946</v>
      </c>
      <c r="B669" s="102">
        <v>2003</v>
      </c>
      <c r="C669" t="s">
        <v>35</v>
      </c>
      <c r="D669" s="96">
        <v>22</v>
      </c>
      <c r="E669" s="120">
        <v>41956</v>
      </c>
      <c r="F669"/>
      <c r="G669"/>
      <c r="H669">
        <v>129</v>
      </c>
      <c r="I669">
        <v>525</v>
      </c>
      <c r="J669"/>
      <c r="K669"/>
      <c r="L669"/>
      <c r="M669"/>
      <c r="N669">
        <v>149</v>
      </c>
      <c r="O669">
        <v>20</v>
      </c>
      <c r="P669">
        <v>0.52500000000000002</v>
      </c>
      <c r="Q669" s="96">
        <v>38.095238095238095</v>
      </c>
    </row>
    <row r="670" spans="1:17" s="117" customFormat="1" x14ac:dyDescent="0.25">
      <c r="A670" s="103">
        <v>41946</v>
      </c>
      <c r="B670" s="102">
        <v>2033</v>
      </c>
      <c r="C670" t="s">
        <v>35</v>
      </c>
      <c r="D670" s="96">
        <v>23</v>
      </c>
      <c r="E670" s="120">
        <v>41956</v>
      </c>
      <c r="F670"/>
      <c r="G670"/>
      <c r="H670">
        <v>130</v>
      </c>
      <c r="I670">
        <v>525</v>
      </c>
      <c r="J670"/>
      <c r="K670"/>
      <c r="L670"/>
      <c r="M670"/>
      <c r="N670">
        <v>144</v>
      </c>
      <c r="O670">
        <v>14</v>
      </c>
      <c r="P670">
        <v>0.52500000000000002</v>
      </c>
      <c r="Q670" s="96">
        <v>26.666666666666664</v>
      </c>
    </row>
    <row r="671" spans="1:17" s="117" customFormat="1" x14ac:dyDescent="0.25">
      <c r="A671" s="103">
        <v>41946</v>
      </c>
      <c r="B671" s="102">
        <v>2103</v>
      </c>
      <c r="C671" t="s">
        <v>35</v>
      </c>
      <c r="D671" s="96">
        <v>24</v>
      </c>
      <c r="E671" s="120">
        <v>41956</v>
      </c>
      <c r="F671">
        <v>1100</v>
      </c>
      <c r="G671"/>
      <c r="H671">
        <v>128</v>
      </c>
      <c r="I671">
        <v>525</v>
      </c>
      <c r="J671"/>
      <c r="K671">
        <v>1100</v>
      </c>
      <c r="L671">
        <v>1345</v>
      </c>
      <c r="M671"/>
      <c r="N671">
        <v>143</v>
      </c>
      <c r="O671">
        <v>15</v>
      </c>
      <c r="P671">
        <v>0.52500000000000002</v>
      </c>
      <c r="Q671" s="96">
        <v>28.571428571428569</v>
      </c>
    </row>
    <row r="672" spans="1:17" x14ac:dyDescent="0.25">
      <c r="A672" s="103">
        <v>41955</v>
      </c>
      <c r="B672" s="9">
        <v>921</v>
      </c>
      <c r="C672" t="s">
        <v>35</v>
      </c>
      <c r="D672" s="96">
        <v>1</v>
      </c>
      <c r="E672" s="120">
        <v>41967</v>
      </c>
      <c r="F672">
        <v>1635</v>
      </c>
      <c r="H672">
        <v>128</v>
      </c>
      <c r="I672">
        <v>525</v>
      </c>
      <c r="N672">
        <v>149</v>
      </c>
      <c r="O672">
        <v>21</v>
      </c>
      <c r="P672">
        <v>0.52500000000000002</v>
      </c>
      <c r="Q672" s="96">
        <v>40</v>
      </c>
    </row>
    <row r="673" spans="1:17" x14ac:dyDescent="0.25">
      <c r="A673" s="103">
        <v>41955</v>
      </c>
      <c r="B673" s="9">
        <v>951</v>
      </c>
      <c r="C673" t="s">
        <v>35</v>
      </c>
      <c r="D673" s="96">
        <v>2</v>
      </c>
      <c r="E673" s="120">
        <v>41967</v>
      </c>
      <c r="H673">
        <v>129</v>
      </c>
      <c r="I673">
        <v>525</v>
      </c>
      <c r="N673">
        <v>134</v>
      </c>
      <c r="O673">
        <v>5</v>
      </c>
      <c r="P673">
        <v>0.52500000000000002</v>
      </c>
      <c r="Q673" s="96">
        <v>9.5238095238095237</v>
      </c>
    </row>
    <row r="674" spans="1:17" x14ac:dyDescent="0.25">
      <c r="A674" s="103">
        <v>41955</v>
      </c>
      <c r="B674" s="9">
        <v>1021</v>
      </c>
      <c r="C674" t="s">
        <v>35</v>
      </c>
      <c r="D674" s="96">
        <v>3</v>
      </c>
      <c r="E674" s="120">
        <v>41967</v>
      </c>
      <c r="H674">
        <v>128</v>
      </c>
      <c r="I674">
        <v>525</v>
      </c>
      <c r="N674">
        <v>132</v>
      </c>
      <c r="O674">
        <v>4</v>
      </c>
      <c r="P674">
        <v>0.52500000000000002</v>
      </c>
      <c r="Q674" s="96">
        <v>7.6190476190476186</v>
      </c>
    </row>
    <row r="675" spans="1:17" x14ac:dyDescent="0.25">
      <c r="A675" s="103">
        <v>41955</v>
      </c>
      <c r="B675" s="9">
        <v>1051</v>
      </c>
      <c r="C675" t="s">
        <v>35</v>
      </c>
      <c r="D675" s="96">
        <v>4</v>
      </c>
      <c r="E675" s="120">
        <v>41967</v>
      </c>
      <c r="H675">
        <v>130</v>
      </c>
      <c r="I675">
        <v>525</v>
      </c>
      <c r="N675">
        <v>132</v>
      </c>
      <c r="O675">
        <v>2</v>
      </c>
      <c r="P675">
        <v>0.52500000000000002</v>
      </c>
      <c r="Q675" s="96">
        <v>3.8095238095238093</v>
      </c>
    </row>
    <row r="676" spans="1:17" x14ac:dyDescent="0.25">
      <c r="A676" s="103">
        <v>41955</v>
      </c>
      <c r="B676" s="9">
        <v>1121</v>
      </c>
      <c r="C676" t="s">
        <v>35</v>
      </c>
      <c r="D676" s="96">
        <v>5</v>
      </c>
      <c r="E676" s="120">
        <v>41967</v>
      </c>
      <c r="H676">
        <v>129</v>
      </c>
      <c r="I676">
        <v>525</v>
      </c>
      <c r="N676">
        <v>131</v>
      </c>
      <c r="O676">
        <v>2</v>
      </c>
      <c r="P676">
        <v>0.52500000000000002</v>
      </c>
      <c r="Q676" s="96">
        <v>3.8095238095238093</v>
      </c>
    </row>
    <row r="677" spans="1:17" x14ac:dyDescent="0.25">
      <c r="A677" s="103">
        <v>41955</v>
      </c>
      <c r="B677" s="9">
        <v>1151</v>
      </c>
      <c r="C677" t="s">
        <v>35</v>
      </c>
      <c r="D677" s="96">
        <v>6</v>
      </c>
      <c r="E677" s="120">
        <v>41967</v>
      </c>
      <c r="H677">
        <v>129</v>
      </c>
      <c r="I677">
        <v>525</v>
      </c>
      <c r="N677">
        <v>131</v>
      </c>
      <c r="O677">
        <v>2</v>
      </c>
      <c r="P677">
        <v>0.52500000000000002</v>
      </c>
      <c r="Q677" s="96">
        <v>3.8095238095238093</v>
      </c>
    </row>
    <row r="678" spans="1:17" x14ac:dyDescent="0.25">
      <c r="A678" s="103">
        <v>41955</v>
      </c>
      <c r="B678" s="9">
        <v>1221</v>
      </c>
      <c r="C678" t="s">
        <v>35</v>
      </c>
      <c r="D678" s="96">
        <v>7</v>
      </c>
      <c r="E678" s="120">
        <v>41967</v>
      </c>
      <c r="H678">
        <v>129</v>
      </c>
      <c r="I678">
        <v>525</v>
      </c>
      <c r="N678">
        <v>130</v>
      </c>
      <c r="O678">
        <v>1</v>
      </c>
      <c r="P678">
        <v>0.52500000000000002</v>
      </c>
      <c r="Q678" s="96">
        <v>1.9047619047619047</v>
      </c>
    </row>
    <row r="679" spans="1:17" x14ac:dyDescent="0.25">
      <c r="A679" s="103">
        <v>41955</v>
      </c>
      <c r="B679" s="9">
        <v>1251</v>
      </c>
      <c r="C679" t="s">
        <v>35</v>
      </c>
      <c r="D679" s="96">
        <v>8</v>
      </c>
      <c r="E679" s="120">
        <v>41967</v>
      </c>
      <c r="H679">
        <v>128</v>
      </c>
      <c r="I679">
        <v>525</v>
      </c>
      <c r="N679">
        <v>131</v>
      </c>
      <c r="O679">
        <v>3</v>
      </c>
      <c r="P679">
        <v>0.52500000000000002</v>
      </c>
      <c r="Q679" s="96">
        <v>5.7142857142857144</v>
      </c>
    </row>
    <row r="680" spans="1:17" x14ac:dyDescent="0.25">
      <c r="A680" s="103">
        <v>41955</v>
      </c>
      <c r="B680" s="9">
        <v>1321</v>
      </c>
      <c r="C680" t="s">
        <v>35</v>
      </c>
      <c r="D680" s="96">
        <v>9</v>
      </c>
      <c r="E680" s="120">
        <v>41967</v>
      </c>
      <c r="H680">
        <v>128</v>
      </c>
      <c r="I680">
        <v>525</v>
      </c>
      <c r="K680">
        <v>1700</v>
      </c>
      <c r="N680">
        <v>130</v>
      </c>
      <c r="O680">
        <v>2</v>
      </c>
      <c r="P680">
        <v>0.52500000000000002</v>
      </c>
      <c r="Q680" s="96">
        <v>3.8095238095238093</v>
      </c>
    </row>
    <row r="681" spans="1:17" x14ac:dyDescent="0.25">
      <c r="A681" s="103">
        <v>41955</v>
      </c>
      <c r="B681" s="9">
        <v>1351</v>
      </c>
      <c r="C681" t="s">
        <v>35</v>
      </c>
      <c r="D681" s="96">
        <v>10</v>
      </c>
      <c r="E681" s="120">
        <v>41967</v>
      </c>
      <c r="H681">
        <v>128</v>
      </c>
      <c r="I681">
        <v>525</v>
      </c>
      <c r="N681">
        <v>129</v>
      </c>
      <c r="O681">
        <v>1</v>
      </c>
      <c r="P681">
        <v>0.52500000000000002</v>
      </c>
      <c r="Q681" s="96">
        <v>1.9047619047619047</v>
      </c>
    </row>
    <row r="682" spans="1:17" x14ac:dyDescent="0.25">
      <c r="A682" s="103">
        <v>41955</v>
      </c>
      <c r="B682" s="9">
        <v>1421</v>
      </c>
      <c r="C682" t="s">
        <v>35</v>
      </c>
      <c r="D682" s="96">
        <v>11</v>
      </c>
      <c r="E682" s="120">
        <v>41967</v>
      </c>
      <c r="H682">
        <v>128</v>
      </c>
      <c r="I682">
        <v>525</v>
      </c>
      <c r="N682">
        <v>130</v>
      </c>
      <c r="O682">
        <v>2</v>
      </c>
      <c r="P682">
        <v>0.52500000000000002</v>
      </c>
      <c r="Q682" s="96">
        <v>3.8095238095238093</v>
      </c>
    </row>
    <row r="683" spans="1:17" x14ac:dyDescent="0.25">
      <c r="A683" s="103">
        <v>41955</v>
      </c>
      <c r="B683" s="9">
        <v>1451</v>
      </c>
      <c r="C683" t="s">
        <v>35</v>
      </c>
      <c r="D683" s="96">
        <v>12</v>
      </c>
      <c r="E683" s="120">
        <v>41967</v>
      </c>
      <c r="H683">
        <v>133</v>
      </c>
      <c r="I683">
        <v>525</v>
      </c>
      <c r="N683">
        <v>133</v>
      </c>
      <c r="O683">
        <v>0</v>
      </c>
      <c r="P683">
        <v>0.52500000000000002</v>
      </c>
      <c r="Q683" s="96">
        <v>0</v>
      </c>
    </row>
    <row r="684" spans="1:17" x14ac:dyDescent="0.25">
      <c r="A684" s="103">
        <v>41955</v>
      </c>
      <c r="B684" s="9">
        <v>1551</v>
      </c>
      <c r="C684" t="s">
        <v>35</v>
      </c>
      <c r="D684" s="96">
        <v>14</v>
      </c>
      <c r="E684" s="120">
        <v>41967</v>
      </c>
      <c r="H684">
        <v>130</v>
      </c>
      <c r="I684">
        <v>525</v>
      </c>
      <c r="N684">
        <v>131</v>
      </c>
      <c r="O684">
        <v>1</v>
      </c>
      <c r="P684">
        <v>0.52500000000000002</v>
      </c>
      <c r="Q684" s="96">
        <v>1.9047619047619047</v>
      </c>
    </row>
    <row r="685" spans="1:17" x14ac:dyDescent="0.25">
      <c r="A685" s="103">
        <v>41955</v>
      </c>
      <c r="B685" s="9">
        <v>1651</v>
      </c>
      <c r="C685" t="s">
        <v>35</v>
      </c>
      <c r="D685" s="96">
        <v>16</v>
      </c>
      <c r="E685" s="120">
        <v>41967</v>
      </c>
      <c r="H685">
        <v>129</v>
      </c>
      <c r="I685">
        <v>525</v>
      </c>
      <c r="N685">
        <v>129</v>
      </c>
      <c r="O685">
        <v>0</v>
      </c>
      <c r="P685">
        <v>0.52500000000000002</v>
      </c>
      <c r="Q685" s="96">
        <v>0</v>
      </c>
    </row>
    <row r="686" spans="1:17" x14ac:dyDescent="0.25">
      <c r="A686" s="103">
        <v>41955</v>
      </c>
      <c r="B686" s="9">
        <v>1721</v>
      </c>
      <c r="C686" t="s">
        <v>35</v>
      </c>
      <c r="D686" s="96">
        <v>17</v>
      </c>
      <c r="E686" s="120">
        <v>41967</v>
      </c>
      <c r="H686">
        <v>132</v>
      </c>
      <c r="I686">
        <v>525</v>
      </c>
      <c r="N686">
        <v>134</v>
      </c>
      <c r="O686">
        <v>2</v>
      </c>
      <c r="P686">
        <v>0.52500000000000002</v>
      </c>
      <c r="Q686" s="96">
        <v>3.8095238095238093</v>
      </c>
    </row>
    <row r="687" spans="1:17" x14ac:dyDescent="0.25">
      <c r="A687" s="103">
        <v>41955</v>
      </c>
      <c r="B687" s="9">
        <v>1751</v>
      </c>
      <c r="C687" t="s">
        <v>35</v>
      </c>
      <c r="D687" s="96">
        <v>18</v>
      </c>
      <c r="E687" s="120">
        <v>41967</v>
      </c>
      <c r="H687">
        <v>130</v>
      </c>
      <c r="I687">
        <v>525</v>
      </c>
      <c r="N687">
        <v>135</v>
      </c>
      <c r="O687">
        <v>5</v>
      </c>
      <c r="P687">
        <v>0.52500000000000002</v>
      </c>
      <c r="Q687" s="96">
        <v>9.5238095238095237</v>
      </c>
    </row>
    <row r="688" spans="1:17" x14ac:dyDescent="0.25">
      <c r="A688" s="103">
        <v>41955</v>
      </c>
      <c r="B688" s="9">
        <v>1821</v>
      </c>
      <c r="C688" t="s">
        <v>35</v>
      </c>
      <c r="D688" s="96">
        <v>19</v>
      </c>
      <c r="E688" s="120">
        <v>41967</v>
      </c>
      <c r="H688">
        <v>128</v>
      </c>
      <c r="I688">
        <v>525</v>
      </c>
      <c r="N688">
        <v>135</v>
      </c>
      <c r="O688">
        <v>7</v>
      </c>
      <c r="P688">
        <v>0.52500000000000002</v>
      </c>
      <c r="Q688" s="96">
        <v>13.333333333333332</v>
      </c>
    </row>
    <row r="689" spans="1:17" x14ac:dyDescent="0.25">
      <c r="A689" s="103">
        <v>41955</v>
      </c>
      <c r="B689" s="9">
        <v>1851</v>
      </c>
      <c r="C689" t="s">
        <v>35</v>
      </c>
      <c r="D689" s="96">
        <v>20</v>
      </c>
      <c r="E689" s="120">
        <v>41967</v>
      </c>
      <c r="H689">
        <v>131</v>
      </c>
      <c r="I689">
        <v>525</v>
      </c>
      <c r="N689">
        <v>137</v>
      </c>
      <c r="O689">
        <v>6</v>
      </c>
      <c r="P689">
        <v>0.52500000000000002</v>
      </c>
      <c r="Q689" s="96">
        <v>11.428571428571429</v>
      </c>
    </row>
    <row r="690" spans="1:17" x14ac:dyDescent="0.25">
      <c r="A690" s="103">
        <v>41955</v>
      </c>
      <c r="B690" s="9">
        <v>1921</v>
      </c>
      <c r="C690" t="s">
        <v>35</v>
      </c>
      <c r="D690" s="96">
        <v>21</v>
      </c>
      <c r="E690" s="120">
        <v>41967</v>
      </c>
      <c r="H690">
        <v>128</v>
      </c>
      <c r="I690">
        <v>525</v>
      </c>
      <c r="N690">
        <v>134</v>
      </c>
      <c r="O690">
        <v>6</v>
      </c>
      <c r="P690">
        <v>0.52500000000000002</v>
      </c>
      <c r="Q690" s="96">
        <v>11.428571428571429</v>
      </c>
    </row>
    <row r="691" spans="1:17" x14ac:dyDescent="0.25">
      <c r="A691" s="103">
        <v>41955</v>
      </c>
      <c r="B691" s="9">
        <v>1951</v>
      </c>
      <c r="C691" t="s">
        <v>35</v>
      </c>
      <c r="D691" s="96">
        <v>22</v>
      </c>
      <c r="E691" s="120">
        <v>41967</v>
      </c>
      <c r="H691">
        <v>131</v>
      </c>
      <c r="I691">
        <v>525</v>
      </c>
      <c r="N691">
        <v>134</v>
      </c>
      <c r="O691">
        <v>3</v>
      </c>
      <c r="P691">
        <v>0.52500000000000002</v>
      </c>
      <c r="Q691" s="96">
        <v>5.7142857142857144</v>
      </c>
    </row>
    <row r="692" spans="1:17" x14ac:dyDescent="0.25">
      <c r="A692" s="103">
        <v>41955</v>
      </c>
      <c r="B692" s="9">
        <v>2021</v>
      </c>
      <c r="C692" t="s">
        <v>35</v>
      </c>
      <c r="D692" s="96">
        <v>23</v>
      </c>
      <c r="E692" s="120">
        <v>41967</v>
      </c>
      <c r="H692">
        <v>130</v>
      </c>
      <c r="I692">
        <v>525</v>
      </c>
      <c r="N692">
        <v>133</v>
      </c>
      <c r="O692">
        <v>3</v>
      </c>
      <c r="P692">
        <v>0.52500000000000002</v>
      </c>
      <c r="Q692" s="96">
        <v>5.7142857142857144</v>
      </c>
    </row>
    <row r="693" spans="1:17" x14ac:dyDescent="0.25">
      <c r="A693" s="103">
        <v>41955</v>
      </c>
      <c r="B693" s="9">
        <v>2051</v>
      </c>
      <c r="C693" t="s">
        <v>35</v>
      </c>
      <c r="D693" s="96">
        <v>24</v>
      </c>
      <c r="E693" s="120">
        <v>41967</v>
      </c>
      <c r="H693">
        <v>130</v>
      </c>
      <c r="I693">
        <v>525</v>
      </c>
      <c r="N693">
        <v>134</v>
      </c>
      <c r="O693">
        <v>4</v>
      </c>
      <c r="P693">
        <v>0.52500000000000002</v>
      </c>
      <c r="Q693" s="96">
        <v>7.6190476190476186</v>
      </c>
    </row>
    <row r="694" spans="1:17" x14ac:dyDescent="0.25">
      <c r="A694" s="103">
        <v>41965</v>
      </c>
      <c r="B694" s="9">
        <v>2035</v>
      </c>
      <c r="C694" t="s">
        <v>35</v>
      </c>
      <c r="D694" s="96">
        <v>1</v>
      </c>
      <c r="E694" s="120">
        <v>41967</v>
      </c>
      <c r="F694">
        <v>1500</v>
      </c>
      <c r="H694">
        <v>133</v>
      </c>
      <c r="I694">
        <v>420</v>
      </c>
      <c r="K694" s="102">
        <v>1600</v>
      </c>
      <c r="L694">
        <v>1800</v>
      </c>
      <c r="N694">
        <v>146</v>
      </c>
      <c r="O694">
        <v>13</v>
      </c>
      <c r="P694">
        <v>0.42</v>
      </c>
      <c r="Q694" s="96">
        <v>30.952380952380953</v>
      </c>
    </row>
    <row r="695" spans="1:17" x14ac:dyDescent="0.25">
      <c r="A695" s="103">
        <v>41965</v>
      </c>
      <c r="B695" s="9">
        <v>2105</v>
      </c>
      <c r="C695" t="s">
        <v>35</v>
      </c>
      <c r="D695" s="96">
        <v>2</v>
      </c>
      <c r="E695" s="120">
        <v>41967</v>
      </c>
      <c r="H695">
        <v>129</v>
      </c>
      <c r="I695">
        <v>410</v>
      </c>
      <c r="N695">
        <v>211</v>
      </c>
      <c r="O695">
        <v>82</v>
      </c>
      <c r="P695">
        <v>0.41</v>
      </c>
      <c r="Q695" s="96">
        <v>200</v>
      </c>
    </row>
    <row r="696" spans="1:17" x14ac:dyDescent="0.25">
      <c r="A696" s="103">
        <v>41965</v>
      </c>
      <c r="B696" s="9">
        <v>2135</v>
      </c>
      <c r="C696" t="s">
        <v>35</v>
      </c>
      <c r="D696" s="96">
        <v>3</v>
      </c>
      <c r="E696" s="120">
        <v>41967</v>
      </c>
      <c r="H696">
        <v>129</v>
      </c>
      <c r="I696">
        <v>420</v>
      </c>
      <c r="N696">
        <v>155</v>
      </c>
      <c r="O696">
        <v>26</v>
      </c>
      <c r="P696">
        <v>0.42</v>
      </c>
      <c r="Q696" s="96">
        <v>61.904761904761905</v>
      </c>
    </row>
    <row r="697" spans="1:17" x14ac:dyDescent="0.25">
      <c r="A697" s="103">
        <v>41965</v>
      </c>
      <c r="B697" s="9">
        <v>2205</v>
      </c>
      <c r="C697" t="s">
        <v>35</v>
      </c>
      <c r="D697" s="96">
        <v>4</v>
      </c>
      <c r="E697" s="120">
        <v>41967</v>
      </c>
      <c r="H697">
        <v>128</v>
      </c>
      <c r="I697">
        <v>420</v>
      </c>
      <c r="N697">
        <v>143</v>
      </c>
      <c r="O697">
        <v>15</v>
      </c>
      <c r="P697">
        <v>0.42</v>
      </c>
      <c r="Q697" s="96">
        <v>35.714285714285715</v>
      </c>
    </row>
    <row r="698" spans="1:17" x14ac:dyDescent="0.25">
      <c r="A698" s="103">
        <v>41965</v>
      </c>
      <c r="B698" s="9">
        <v>2235</v>
      </c>
      <c r="C698" t="s">
        <v>35</v>
      </c>
      <c r="D698" s="96">
        <v>5</v>
      </c>
      <c r="E698" s="120">
        <v>41967</v>
      </c>
      <c r="H698">
        <v>128</v>
      </c>
      <c r="I698">
        <v>400</v>
      </c>
      <c r="N698">
        <v>140</v>
      </c>
      <c r="O698">
        <v>12</v>
      </c>
      <c r="P698">
        <v>0.4</v>
      </c>
      <c r="Q698" s="96">
        <v>30</v>
      </c>
    </row>
    <row r="699" spans="1:17" x14ac:dyDescent="0.25">
      <c r="A699" s="103">
        <v>41965</v>
      </c>
      <c r="B699" s="9">
        <v>2305</v>
      </c>
      <c r="C699" t="s">
        <v>35</v>
      </c>
      <c r="D699" s="96">
        <v>6</v>
      </c>
      <c r="E699" s="120">
        <v>41967</v>
      </c>
      <c r="H699">
        <v>128</v>
      </c>
      <c r="I699">
        <v>420</v>
      </c>
      <c r="N699">
        <v>135</v>
      </c>
      <c r="O699">
        <v>7</v>
      </c>
      <c r="P699">
        <v>0.42</v>
      </c>
      <c r="Q699" s="96">
        <v>16.666666666666668</v>
      </c>
    </row>
    <row r="700" spans="1:17" x14ac:dyDescent="0.25">
      <c r="A700" s="103">
        <v>41965</v>
      </c>
      <c r="B700" s="9">
        <v>2335</v>
      </c>
      <c r="C700" t="s">
        <v>35</v>
      </c>
      <c r="D700" s="96">
        <v>7</v>
      </c>
      <c r="E700" s="120">
        <v>41967</v>
      </c>
      <c r="H700">
        <v>128</v>
      </c>
      <c r="I700">
        <v>420</v>
      </c>
      <c r="N700">
        <v>136</v>
      </c>
      <c r="O700">
        <v>8</v>
      </c>
      <c r="P700">
        <v>0.42</v>
      </c>
      <c r="Q700" s="96">
        <v>19.047619047619047</v>
      </c>
    </row>
    <row r="701" spans="1:17" x14ac:dyDescent="0.25">
      <c r="A701" s="103">
        <v>41966</v>
      </c>
      <c r="B701" s="9">
        <v>5</v>
      </c>
      <c r="C701" t="s">
        <v>35</v>
      </c>
      <c r="D701" s="96">
        <v>8</v>
      </c>
      <c r="E701" s="120">
        <v>41967</v>
      </c>
      <c r="H701">
        <v>131</v>
      </c>
      <c r="I701">
        <v>420</v>
      </c>
      <c r="N701">
        <v>138</v>
      </c>
      <c r="O701">
        <v>7</v>
      </c>
      <c r="P701">
        <v>0.42</v>
      </c>
      <c r="Q701" s="96">
        <v>16.666666666666668</v>
      </c>
    </row>
    <row r="702" spans="1:17" x14ac:dyDescent="0.25">
      <c r="A702" s="103">
        <v>41966</v>
      </c>
      <c r="B702" s="9">
        <v>35</v>
      </c>
      <c r="C702" t="s">
        <v>35</v>
      </c>
      <c r="D702" s="96">
        <v>9</v>
      </c>
      <c r="E702" s="120">
        <v>41967</v>
      </c>
      <c r="H702">
        <v>130</v>
      </c>
      <c r="I702">
        <v>420</v>
      </c>
      <c r="N702">
        <v>141</v>
      </c>
      <c r="O702">
        <v>11</v>
      </c>
      <c r="P702">
        <v>0.42</v>
      </c>
      <c r="Q702" s="96">
        <v>26.19047619047619</v>
      </c>
    </row>
    <row r="703" spans="1:17" x14ac:dyDescent="0.25">
      <c r="A703" s="103">
        <v>41966</v>
      </c>
      <c r="B703" s="9">
        <v>105</v>
      </c>
      <c r="C703" t="s">
        <v>35</v>
      </c>
      <c r="D703" s="96">
        <v>10</v>
      </c>
      <c r="E703" s="120">
        <v>41967</v>
      </c>
      <c r="H703">
        <v>130</v>
      </c>
      <c r="I703">
        <v>420</v>
      </c>
      <c r="N703">
        <v>150</v>
      </c>
      <c r="O703">
        <v>20</v>
      </c>
      <c r="P703">
        <v>0.42</v>
      </c>
      <c r="Q703" s="96">
        <v>47.61904761904762</v>
      </c>
    </row>
    <row r="704" spans="1:17" x14ac:dyDescent="0.25">
      <c r="A704" s="103">
        <v>41966</v>
      </c>
      <c r="B704" s="9">
        <v>135</v>
      </c>
      <c r="C704" t="s">
        <v>35</v>
      </c>
      <c r="D704" s="96">
        <v>11</v>
      </c>
      <c r="E704" s="120">
        <v>41967</v>
      </c>
      <c r="H704">
        <v>130</v>
      </c>
      <c r="I704">
        <v>420</v>
      </c>
      <c r="N704">
        <v>139</v>
      </c>
      <c r="O704">
        <v>9</v>
      </c>
      <c r="P704">
        <v>0.42</v>
      </c>
      <c r="Q704" s="96">
        <v>21.428571428571431</v>
      </c>
    </row>
    <row r="705" spans="1:17" x14ac:dyDescent="0.25">
      <c r="A705" s="103">
        <v>41966</v>
      </c>
      <c r="B705" s="9">
        <v>205</v>
      </c>
      <c r="C705" t="s">
        <v>35</v>
      </c>
      <c r="D705" s="96">
        <v>12</v>
      </c>
      <c r="E705" s="120">
        <v>41967</v>
      </c>
      <c r="H705">
        <v>131</v>
      </c>
      <c r="I705">
        <v>420</v>
      </c>
      <c r="K705">
        <v>1620</v>
      </c>
      <c r="N705">
        <v>138</v>
      </c>
      <c r="O705">
        <v>7</v>
      </c>
      <c r="P705">
        <v>0.42</v>
      </c>
      <c r="Q705" s="96">
        <v>16.666666666666668</v>
      </c>
    </row>
    <row r="706" spans="1:17" x14ac:dyDescent="0.25">
      <c r="A706" s="103">
        <v>41966</v>
      </c>
      <c r="B706" s="9">
        <v>235</v>
      </c>
      <c r="C706" t="s">
        <v>35</v>
      </c>
      <c r="D706" s="96">
        <v>13</v>
      </c>
      <c r="E706" s="120">
        <v>41967</v>
      </c>
      <c r="H706">
        <v>129</v>
      </c>
      <c r="I706">
        <v>420</v>
      </c>
      <c r="N706">
        <v>141</v>
      </c>
      <c r="O706">
        <v>12</v>
      </c>
      <c r="P706">
        <v>0.42</v>
      </c>
      <c r="Q706" s="96">
        <v>28.571428571428573</v>
      </c>
    </row>
    <row r="707" spans="1:17" x14ac:dyDescent="0.25">
      <c r="A707" s="103">
        <v>41966</v>
      </c>
      <c r="B707" s="9">
        <v>305</v>
      </c>
      <c r="C707" t="s">
        <v>35</v>
      </c>
      <c r="D707" s="96">
        <v>14</v>
      </c>
      <c r="E707" s="120">
        <v>41967</v>
      </c>
      <c r="H707">
        <v>129</v>
      </c>
      <c r="I707">
        <v>420</v>
      </c>
      <c r="N707">
        <v>143</v>
      </c>
      <c r="O707">
        <v>14</v>
      </c>
      <c r="P707">
        <v>0.42</v>
      </c>
      <c r="Q707" s="96">
        <v>33.333333333333336</v>
      </c>
    </row>
    <row r="708" spans="1:17" x14ac:dyDescent="0.25">
      <c r="A708" s="103">
        <v>41966</v>
      </c>
      <c r="B708" s="9">
        <v>335</v>
      </c>
      <c r="C708" t="s">
        <v>35</v>
      </c>
      <c r="D708" s="96">
        <v>15</v>
      </c>
      <c r="E708" s="120">
        <v>41967</v>
      </c>
      <c r="H708">
        <v>129</v>
      </c>
      <c r="I708">
        <v>420</v>
      </c>
      <c r="N708">
        <v>139</v>
      </c>
      <c r="O708">
        <v>10</v>
      </c>
      <c r="P708">
        <v>0.42</v>
      </c>
      <c r="Q708" s="96">
        <v>23.80952380952381</v>
      </c>
    </row>
    <row r="709" spans="1:17" x14ac:dyDescent="0.25">
      <c r="A709" s="103">
        <v>41966</v>
      </c>
      <c r="B709" s="9">
        <v>405</v>
      </c>
      <c r="C709" t="s">
        <v>35</v>
      </c>
      <c r="D709" s="96">
        <v>16</v>
      </c>
      <c r="E709" s="120">
        <v>41967</v>
      </c>
      <c r="H709">
        <v>128</v>
      </c>
      <c r="I709">
        <v>420</v>
      </c>
      <c r="N709">
        <v>138</v>
      </c>
      <c r="O709">
        <v>10</v>
      </c>
      <c r="P709">
        <v>0.42</v>
      </c>
      <c r="Q709" s="96">
        <v>23.80952380952381</v>
      </c>
    </row>
    <row r="710" spans="1:17" x14ac:dyDescent="0.25">
      <c r="A710" s="103">
        <v>41966</v>
      </c>
      <c r="B710" s="9">
        <v>435</v>
      </c>
      <c r="C710" t="s">
        <v>35</v>
      </c>
      <c r="D710" s="96">
        <v>17</v>
      </c>
      <c r="E710" s="120">
        <v>41967</v>
      </c>
      <c r="H710">
        <v>132</v>
      </c>
      <c r="I710">
        <v>420</v>
      </c>
      <c r="N710">
        <v>138</v>
      </c>
      <c r="O710">
        <v>6</v>
      </c>
      <c r="P710">
        <v>0.42</v>
      </c>
      <c r="Q710" s="96">
        <v>14.285714285714286</v>
      </c>
    </row>
    <row r="711" spans="1:17" x14ac:dyDescent="0.25">
      <c r="A711" s="103">
        <v>41966</v>
      </c>
      <c r="B711" s="9">
        <v>505</v>
      </c>
      <c r="C711" t="s">
        <v>35</v>
      </c>
      <c r="D711" s="96">
        <v>18</v>
      </c>
      <c r="E711" s="120">
        <v>41967</v>
      </c>
      <c r="H711">
        <v>132</v>
      </c>
      <c r="I711">
        <v>420</v>
      </c>
      <c r="N711">
        <v>138</v>
      </c>
      <c r="O711">
        <v>6</v>
      </c>
      <c r="P711">
        <v>0.42</v>
      </c>
      <c r="Q711" s="96">
        <v>14.285714285714286</v>
      </c>
    </row>
    <row r="712" spans="1:17" x14ac:dyDescent="0.25">
      <c r="A712" s="103">
        <v>41966</v>
      </c>
      <c r="B712" s="9">
        <v>535</v>
      </c>
      <c r="C712" t="s">
        <v>35</v>
      </c>
      <c r="D712" s="96">
        <v>19</v>
      </c>
      <c r="E712" s="120">
        <v>41967</v>
      </c>
      <c r="H712">
        <v>130</v>
      </c>
      <c r="I712">
        <v>420</v>
      </c>
      <c r="N712">
        <v>135</v>
      </c>
      <c r="O712">
        <v>5</v>
      </c>
      <c r="P712">
        <v>0.42</v>
      </c>
      <c r="Q712" s="96">
        <v>11.904761904761905</v>
      </c>
    </row>
    <row r="713" spans="1:17" x14ac:dyDescent="0.25">
      <c r="A713" s="103">
        <v>41966</v>
      </c>
      <c r="B713" s="9">
        <v>605</v>
      </c>
      <c r="C713" t="s">
        <v>35</v>
      </c>
      <c r="D713" s="96">
        <v>20</v>
      </c>
      <c r="E713" s="120">
        <v>41967</v>
      </c>
      <c r="H713">
        <v>128</v>
      </c>
      <c r="I713">
        <v>420</v>
      </c>
      <c r="N713">
        <v>135</v>
      </c>
      <c r="O713">
        <v>7</v>
      </c>
      <c r="P713">
        <v>0.42</v>
      </c>
      <c r="Q713" s="96">
        <v>16.666666666666668</v>
      </c>
    </row>
    <row r="714" spans="1:17" x14ac:dyDescent="0.25">
      <c r="A714" s="103">
        <v>41966</v>
      </c>
      <c r="B714" s="9">
        <v>635</v>
      </c>
      <c r="C714" t="s">
        <v>35</v>
      </c>
      <c r="D714" s="96">
        <v>21</v>
      </c>
      <c r="E714" s="120">
        <v>41967</v>
      </c>
      <c r="H714">
        <v>128</v>
      </c>
      <c r="I714">
        <v>420</v>
      </c>
      <c r="N714">
        <v>138</v>
      </c>
      <c r="O714">
        <v>10</v>
      </c>
      <c r="P714">
        <v>0.42</v>
      </c>
      <c r="Q714" s="96">
        <v>23.80952380952381</v>
      </c>
    </row>
    <row r="715" spans="1:17" x14ac:dyDescent="0.25">
      <c r="A715" s="103">
        <v>41966</v>
      </c>
      <c r="B715" s="9">
        <v>705</v>
      </c>
      <c r="C715" t="s">
        <v>35</v>
      </c>
      <c r="D715" s="96">
        <v>22</v>
      </c>
      <c r="E715" s="120">
        <v>41967</v>
      </c>
      <c r="H715">
        <v>129</v>
      </c>
      <c r="I715">
        <v>420</v>
      </c>
      <c r="N715">
        <v>139</v>
      </c>
      <c r="O715">
        <v>10</v>
      </c>
      <c r="P715">
        <v>0.42</v>
      </c>
      <c r="Q715" s="96">
        <v>23.80952380952381</v>
      </c>
    </row>
    <row r="716" spans="1:17" x14ac:dyDescent="0.25">
      <c r="A716" s="103">
        <v>41966</v>
      </c>
      <c r="B716" s="9">
        <v>735</v>
      </c>
      <c r="C716" t="s">
        <v>35</v>
      </c>
      <c r="D716" s="96">
        <v>23</v>
      </c>
      <c r="E716" s="120">
        <v>41967</v>
      </c>
      <c r="H716">
        <v>129</v>
      </c>
      <c r="I716">
        <v>420</v>
      </c>
      <c r="N716">
        <v>138</v>
      </c>
      <c r="O716">
        <v>9</v>
      </c>
      <c r="P716">
        <v>0.42</v>
      </c>
      <c r="Q716" s="96">
        <v>21.428571428571431</v>
      </c>
    </row>
    <row r="717" spans="1:17" x14ac:dyDescent="0.25">
      <c r="A717" s="103">
        <v>41966</v>
      </c>
      <c r="B717" s="9">
        <v>805</v>
      </c>
      <c r="C717" t="s">
        <v>35</v>
      </c>
      <c r="D717" s="96">
        <v>24</v>
      </c>
      <c r="E717" s="120">
        <v>41967</v>
      </c>
      <c r="F717">
        <v>1620</v>
      </c>
      <c r="H717">
        <v>127</v>
      </c>
      <c r="I717">
        <v>420</v>
      </c>
      <c r="N717">
        <v>134</v>
      </c>
      <c r="O717">
        <v>7</v>
      </c>
      <c r="P717">
        <v>0.42</v>
      </c>
      <c r="Q717" s="96">
        <v>16.666666666666668</v>
      </c>
    </row>
    <row r="718" spans="1:17" x14ac:dyDescent="0.25">
      <c r="A718" s="103">
        <v>41967</v>
      </c>
      <c r="B718" s="9">
        <v>1005</v>
      </c>
      <c r="C718" t="s">
        <v>35</v>
      </c>
      <c r="D718" s="96">
        <v>1</v>
      </c>
      <c r="E718" s="120">
        <v>41967</v>
      </c>
      <c r="H718">
        <v>130</v>
      </c>
      <c r="I718">
        <v>520</v>
      </c>
      <c r="N718">
        <v>130</v>
      </c>
      <c r="O718">
        <v>0</v>
      </c>
      <c r="P718">
        <v>0.52</v>
      </c>
      <c r="Q718" s="96">
        <v>0</v>
      </c>
    </row>
    <row r="719" spans="1:17" x14ac:dyDescent="0.25">
      <c r="A719" s="103">
        <v>41967</v>
      </c>
      <c r="B719" s="9">
        <v>1115</v>
      </c>
      <c r="C719" t="s">
        <v>18</v>
      </c>
      <c r="D719" s="96">
        <v>2</v>
      </c>
      <c r="E719" s="120">
        <v>41967</v>
      </c>
      <c r="H719">
        <v>129</v>
      </c>
      <c r="I719">
        <v>500</v>
      </c>
      <c r="N719">
        <v>129</v>
      </c>
      <c r="O719">
        <v>0</v>
      </c>
      <c r="P719">
        <v>0.5</v>
      </c>
      <c r="Q719" s="96">
        <v>0</v>
      </c>
    </row>
    <row r="720" spans="1:17" x14ac:dyDescent="0.25">
      <c r="A720" s="103">
        <v>41967</v>
      </c>
      <c r="B720" s="9">
        <v>1215</v>
      </c>
      <c r="C720" t="s">
        <v>65</v>
      </c>
      <c r="D720" s="96">
        <v>3</v>
      </c>
      <c r="E720" s="120">
        <v>41967</v>
      </c>
      <c r="H720">
        <v>130</v>
      </c>
      <c r="I720">
        <v>500</v>
      </c>
      <c r="N720">
        <v>130</v>
      </c>
      <c r="O720">
        <v>0</v>
      </c>
      <c r="P720">
        <v>0.5</v>
      </c>
      <c r="Q720" s="96">
        <v>0</v>
      </c>
    </row>
    <row r="721" spans="1:18" x14ac:dyDescent="0.25">
      <c r="A721" s="103">
        <v>41967</v>
      </c>
      <c r="B721" s="9">
        <v>2210</v>
      </c>
      <c r="C721" t="s">
        <v>35</v>
      </c>
      <c r="D721" s="96">
        <v>1</v>
      </c>
      <c r="E721" s="120">
        <v>41968</v>
      </c>
      <c r="H721">
        <v>131</v>
      </c>
      <c r="I721">
        <v>420</v>
      </c>
      <c r="K721">
        <v>1520</v>
      </c>
      <c r="N721">
        <v>152</v>
      </c>
      <c r="O721">
        <v>21</v>
      </c>
      <c r="P721">
        <v>0.42</v>
      </c>
      <c r="Q721" s="96">
        <v>50</v>
      </c>
    </row>
    <row r="722" spans="1:18" x14ac:dyDescent="0.25">
      <c r="A722" s="103">
        <v>41967</v>
      </c>
      <c r="B722" s="9">
        <v>2240</v>
      </c>
      <c r="C722" t="s">
        <v>35</v>
      </c>
      <c r="D722" s="96">
        <v>2</v>
      </c>
      <c r="E722" s="120">
        <v>41968</v>
      </c>
      <c r="H722">
        <v>128</v>
      </c>
      <c r="I722">
        <v>420</v>
      </c>
      <c r="N722">
        <v>150</v>
      </c>
      <c r="O722">
        <v>22</v>
      </c>
      <c r="P722">
        <v>0.42</v>
      </c>
      <c r="Q722" s="96">
        <v>52.38095238095238</v>
      </c>
    </row>
    <row r="723" spans="1:18" x14ac:dyDescent="0.25">
      <c r="A723" s="103">
        <v>41967</v>
      </c>
      <c r="B723" s="9">
        <v>2310</v>
      </c>
      <c r="C723" t="s">
        <v>35</v>
      </c>
      <c r="D723" s="96">
        <v>3</v>
      </c>
      <c r="E723" s="120">
        <v>41968</v>
      </c>
      <c r="H723">
        <v>128</v>
      </c>
      <c r="I723">
        <v>420</v>
      </c>
      <c r="N723">
        <v>143</v>
      </c>
      <c r="O723">
        <v>15</v>
      </c>
      <c r="P723">
        <v>0.42</v>
      </c>
      <c r="Q723" s="96">
        <v>35.714285714285715</v>
      </c>
    </row>
    <row r="724" spans="1:18" x14ac:dyDescent="0.25">
      <c r="A724" s="103">
        <v>41967</v>
      </c>
      <c r="B724" s="9">
        <v>2340</v>
      </c>
      <c r="C724" t="s">
        <v>35</v>
      </c>
      <c r="D724" s="96">
        <v>4</v>
      </c>
      <c r="E724" s="120">
        <v>41968</v>
      </c>
      <c r="H724">
        <v>131</v>
      </c>
      <c r="I724">
        <v>420</v>
      </c>
      <c r="N724">
        <v>143</v>
      </c>
      <c r="O724">
        <v>12</v>
      </c>
      <c r="P724">
        <v>0.42</v>
      </c>
      <c r="Q724" s="96">
        <v>28.571428571428573</v>
      </c>
    </row>
    <row r="725" spans="1:18" x14ac:dyDescent="0.25">
      <c r="A725" s="103">
        <v>41968</v>
      </c>
      <c r="B725" s="9">
        <v>10</v>
      </c>
      <c r="C725" t="s">
        <v>35</v>
      </c>
      <c r="D725" s="96">
        <v>5</v>
      </c>
      <c r="E725" s="120">
        <v>41968</v>
      </c>
      <c r="H725">
        <v>128</v>
      </c>
      <c r="I725">
        <v>350</v>
      </c>
      <c r="N725">
        <v>137</v>
      </c>
      <c r="O725">
        <v>9</v>
      </c>
      <c r="P725">
        <v>0.35</v>
      </c>
      <c r="Q725" s="96">
        <v>25.714285714285715</v>
      </c>
    </row>
    <row r="726" spans="1:18" x14ac:dyDescent="0.25">
      <c r="A726" s="103">
        <v>41968</v>
      </c>
      <c r="B726" s="9">
        <v>40</v>
      </c>
      <c r="C726" t="s">
        <v>35</v>
      </c>
      <c r="D726" s="96">
        <v>6</v>
      </c>
      <c r="E726" s="120">
        <v>41968</v>
      </c>
      <c r="H726">
        <v>128</v>
      </c>
      <c r="I726">
        <v>420</v>
      </c>
      <c r="N726">
        <v>140</v>
      </c>
      <c r="O726">
        <v>12</v>
      </c>
      <c r="P726">
        <v>0.42</v>
      </c>
      <c r="Q726" s="96">
        <v>28.571428571428573</v>
      </c>
    </row>
    <row r="727" spans="1:18" x14ac:dyDescent="0.25">
      <c r="A727" s="103">
        <v>41968</v>
      </c>
      <c r="B727" s="9">
        <v>930</v>
      </c>
      <c r="C727" t="s">
        <v>18</v>
      </c>
      <c r="D727" s="96">
        <v>1</v>
      </c>
      <c r="E727" s="120">
        <v>41968</v>
      </c>
      <c r="H727">
        <v>131</v>
      </c>
      <c r="I727">
        <v>500</v>
      </c>
      <c r="K727">
        <v>1630</v>
      </c>
      <c r="N727">
        <v>132</v>
      </c>
      <c r="O727">
        <v>1</v>
      </c>
      <c r="P727">
        <v>0.5</v>
      </c>
      <c r="Q727" s="96">
        <v>2</v>
      </c>
    </row>
    <row r="728" spans="1:18" x14ac:dyDescent="0.25">
      <c r="A728" s="103">
        <v>41968</v>
      </c>
      <c r="B728" s="9">
        <v>1000</v>
      </c>
      <c r="C728" t="s">
        <v>18</v>
      </c>
      <c r="D728" s="96">
        <v>2</v>
      </c>
      <c r="E728" s="120">
        <v>41968</v>
      </c>
      <c r="H728">
        <v>133</v>
      </c>
      <c r="I728">
        <v>525</v>
      </c>
      <c r="N728">
        <v>133</v>
      </c>
      <c r="O728">
        <v>0</v>
      </c>
      <c r="P728">
        <v>0.52500000000000002</v>
      </c>
      <c r="Q728" s="96">
        <v>0</v>
      </c>
    </row>
    <row r="729" spans="1:18" x14ac:dyDescent="0.25">
      <c r="A729" s="103">
        <v>41968</v>
      </c>
      <c r="B729" s="9">
        <v>1030</v>
      </c>
      <c r="C729" t="s">
        <v>35</v>
      </c>
      <c r="D729" s="96">
        <v>1</v>
      </c>
      <c r="E729" s="120">
        <v>41968</v>
      </c>
      <c r="H729">
        <v>130</v>
      </c>
      <c r="I729">
        <v>525</v>
      </c>
      <c r="N729">
        <v>131</v>
      </c>
      <c r="O729">
        <v>1</v>
      </c>
      <c r="P729">
        <v>0.52500000000000002</v>
      </c>
      <c r="Q729" s="96">
        <v>1.9047619047619047</v>
      </c>
    </row>
    <row r="730" spans="1:18" x14ac:dyDescent="0.25">
      <c r="A730" s="103">
        <v>41968</v>
      </c>
      <c r="B730" s="9">
        <v>1045</v>
      </c>
      <c r="C730" t="s">
        <v>65</v>
      </c>
      <c r="D730" s="96">
        <v>4</v>
      </c>
      <c r="E730" s="120">
        <v>41968</v>
      </c>
      <c r="H730">
        <v>131</v>
      </c>
      <c r="I730">
        <v>500</v>
      </c>
      <c r="N730">
        <v>131</v>
      </c>
      <c r="O730">
        <v>0</v>
      </c>
      <c r="P730">
        <v>0.5</v>
      </c>
      <c r="Q730" s="96">
        <v>0</v>
      </c>
    </row>
    <row r="731" spans="1:18" x14ac:dyDescent="0.25">
      <c r="A731" s="103">
        <v>41968</v>
      </c>
      <c r="B731" s="9">
        <v>1150</v>
      </c>
      <c r="C731" t="s">
        <v>18</v>
      </c>
      <c r="D731" s="96">
        <v>4</v>
      </c>
      <c r="E731" s="120">
        <v>41968</v>
      </c>
      <c r="H731">
        <v>131</v>
      </c>
      <c r="I731">
        <v>525</v>
      </c>
      <c r="N731">
        <v>132</v>
      </c>
      <c r="O731">
        <v>1</v>
      </c>
      <c r="P731">
        <v>0.52500000000000002</v>
      </c>
      <c r="Q731" s="96">
        <v>1.9047619047619047</v>
      </c>
    </row>
    <row r="732" spans="1:18" s="117" customFormat="1" x14ac:dyDescent="0.25">
      <c r="A732" s="103">
        <v>41977</v>
      </c>
      <c r="B732" s="9">
        <v>2038</v>
      </c>
      <c r="C732" t="s">
        <v>35</v>
      </c>
      <c r="D732">
        <v>1</v>
      </c>
      <c r="E732"/>
      <c r="F732"/>
      <c r="G732"/>
      <c r="H732">
        <v>128</v>
      </c>
      <c r="I732">
        <v>400</v>
      </c>
      <c r="J732"/>
      <c r="K732"/>
      <c r="L732"/>
      <c r="M732"/>
      <c r="N732">
        <v>165</v>
      </c>
      <c r="O732">
        <v>37</v>
      </c>
      <c r="P732">
        <v>0.4</v>
      </c>
      <c r="Q732" s="96">
        <v>92.5</v>
      </c>
      <c r="R732"/>
    </row>
    <row r="733" spans="1:18" s="117" customFormat="1" x14ac:dyDescent="0.25">
      <c r="A733" s="103">
        <v>41977</v>
      </c>
      <c r="B733" s="9">
        <v>2058</v>
      </c>
      <c r="C733" t="s">
        <v>35</v>
      </c>
      <c r="D733">
        <v>2</v>
      </c>
      <c r="E733"/>
      <c r="F733"/>
      <c r="G733"/>
      <c r="H733">
        <v>130</v>
      </c>
      <c r="I733">
        <v>400</v>
      </c>
      <c r="J733"/>
      <c r="K733"/>
      <c r="L733"/>
      <c r="M733"/>
      <c r="N733">
        <v>154</v>
      </c>
      <c r="O733">
        <v>24</v>
      </c>
      <c r="P733">
        <v>0.4</v>
      </c>
      <c r="Q733" s="96">
        <v>60</v>
      </c>
      <c r="R733"/>
    </row>
    <row r="734" spans="1:18" s="117" customFormat="1" x14ac:dyDescent="0.25">
      <c r="A734" s="103">
        <v>41977</v>
      </c>
      <c r="B734" s="9">
        <v>2128</v>
      </c>
      <c r="C734" t="s">
        <v>35</v>
      </c>
      <c r="D734">
        <v>3</v>
      </c>
      <c r="E734"/>
      <c r="F734"/>
      <c r="G734"/>
      <c r="H734">
        <v>132</v>
      </c>
      <c r="I734">
        <v>400</v>
      </c>
      <c r="J734"/>
      <c r="K734"/>
      <c r="L734"/>
      <c r="M734"/>
      <c r="N734">
        <v>159</v>
      </c>
      <c r="O734">
        <v>27</v>
      </c>
      <c r="P734">
        <v>0.4</v>
      </c>
      <c r="Q734" s="96">
        <v>67.5</v>
      </c>
      <c r="R734"/>
    </row>
    <row r="735" spans="1:18" s="117" customFormat="1" x14ac:dyDescent="0.25">
      <c r="A735" s="103">
        <v>41977</v>
      </c>
      <c r="B735" s="9">
        <v>2158</v>
      </c>
      <c r="C735" t="s">
        <v>35</v>
      </c>
      <c r="D735">
        <v>4</v>
      </c>
      <c r="E735"/>
      <c r="F735"/>
      <c r="G735"/>
      <c r="H735">
        <v>130</v>
      </c>
      <c r="I735">
        <v>400</v>
      </c>
      <c r="J735"/>
      <c r="K735"/>
      <c r="L735"/>
      <c r="M735"/>
      <c r="N735">
        <v>150</v>
      </c>
      <c r="O735">
        <v>20</v>
      </c>
      <c r="P735">
        <v>0.4</v>
      </c>
      <c r="Q735" s="96">
        <v>50</v>
      </c>
      <c r="R735"/>
    </row>
    <row r="736" spans="1:18" s="117" customFormat="1" x14ac:dyDescent="0.25">
      <c r="A736" s="103">
        <v>41977</v>
      </c>
      <c r="B736" s="9">
        <v>2228</v>
      </c>
      <c r="C736" t="s">
        <v>35</v>
      </c>
      <c r="D736">
        <v>5</v>
      </c>
      <c r="E736"/>
      <c r="F736"/>
      <c r="G736"/>
      <c r="H736">
        <v>131</v>
      </c>
      <c r="I736">
        <v>400</v>
      </c>
      <c r="J736"/>
      <c r="K736"/>
      <c r="L736"/>
      <c r="M736"/>
      <c r="N736">
        <v>148</v>
      </c>
      <c r="O736">
        <v>17</v>
      </c>
      <c r="P736">
        <v>0.4</v>
      </c>
      <c r="Q736" s="96">
        <v>42.5</v>
      </c>
      <c r="R736"/>
    </row>
    <row r="737" spans="1:18" s="117" customFormat="1" x14ac:dyDescent="0.25">
      <c r="A737" s="103">
        <v>41977</v>
      </c>
      <c r="B737" s="9">
        <v>2258</v>
      </c>
      <c r="C737" t="s">
        <v>35</v>
      </c>
      <c r="D737">
        <v>6</v>
      </c>
      <c r="E737"/>
      <c r="F737"/>
      <c r="G737"/>
      <c r="H737">
        <v>129</v>
      </c>
      <c r="I737">
        <v>400</v>
      </c>
      <c r="J737"/>
      <c r="K737"/>
      <c r="L737"/>
      <c r="M737"/>
      <c r="N737">
        <v>143</v>
      </c>
      <c r="O737">
        <v>14</v>
      </c>
      <c r="P737">
        <v>0.4</v>
      </c>
      <c r="Q737" s="96">
        <v>35</v>
      </c>
      <c r="R737"/>
    </row>
    <row r="738" spans="1:18" s="117" customFormat="1" x14ac:dyDescent="0.25">
      <c r="A738" s="103">
        <v>41977</v>
      </c>
      <c r="B738" s="9">
        <v>2328</v>
      </c>
      <c r="C738" t="s">
        <v>35</v>
      </c>
      <c r="D738">
        <v>7</v>
      </c>
      <c r="E738"/>
      <c r="F738"/>
      <c r="G738"/>
      <c r="H738">
        <v>129</v>
      </c>
      <c r="I738">
        <v>400</v>
      </c>
      <c r="J738"/>
      <c r="K738"/>
      <c r="L738"/>
      <c r="M738"/>
      <c r="N738">
        <v>142</v>
      </c>
      <c r="O738">
        <v>13</v>
      </c>
      <c r="P738">
        <v>0.4</v>
      </c>
      <c r="Q738" s="96">
        <v>32.5</v>
      </c>
      <c r="R738"/>
    </row>
    <row r="739" spans="1:18" s="117" customFormat="1" x14ac:dyDescent="0.25">
      <c r="A739" s="103">
        <v>41977</v>
      </c>
      <c r="B739" s="9">
        <v>2358</v>
      </c>
      <c r="C739" t="s">
        <v>35</v>
      </c>
      <c r="D739">
        <v>8</v>
      </c>
      <c r="E739"/>
      <c r="F739"/>
      <c r="G739"/>
      <c r="H739">
        <v>129</v>
      </c>
      <c r="I739">
        <v>400</v>
      </c>
      <c r="J739"/>
      <c r="K739"/>
      <c r="L739"/>
      <c r="M739"/>
      <c r="N739">
        <v>141</v>
      </c>
      <c r="O739">
        <v>12</v>
      </c>
      <c r="P739">
        <v>0.4</v>
      </c>
      <c r="Q739" s="96">
        <v>30</v>
      </c>
      <c r="R739"/>
    </row>
    <row r="740" spans="1:18" s="117" customFormat="1" x14ac:dyDescent="0.25">
      <c r="A740" s="103">
        <v>41978</v>
      </c>
      <c r="B740" s="9">
        <v>28</v>
      </c>
      <c r="C740" t="s">
        <v>35</v>
      </c>
      <c r="D740">
        <v>9</v>
      </c>
      <c r="E740"/>
      <c r="F740"/>
      <c r="G740"/>
      <c r="H740">
        <v>130</v>
      </c>
      <c r="I740">
        <v>400</v>
      </c>
      <c r="J740"/>
      <c r="K740"/>
      <c r="L740"/>
      <c r="M740"/>
      <c r="N740">
        <v>140</v>
      </c>
      <c r="O740">
        <v>10</v>
      </c>
      <c r="P740">
        <v>0.4</v>
      </c>
      <c r="Q740" s="96">
        <v>25</v>
      </c>
      <c r="R740"/>
    </row>
    <row r="741" spans="1:18" s="117" customFormat="1" x14ac:dyDescent="0.25">
      <c r="A741" s="103">
        <v>41978</v>
      </c>
      <c r="B741" s="9">
        <v>58</v>
      </c>
      <c r="C741" t="s">
        <v>35</v>
      </c>
      <c r="D741">
        <v>10</v>
      </c>
      <c r="E741"/>
      <c r="F741"/>
      <c r="G741"/>
      <c r="H741">
        <v>130</v>
      </c>
      <c r="I741">
        <v>400</v>
      </c>
      <c r="J741"/>
      <c r="K741"/>
      <c r="L741"/>
      <c r="M741"/>
      <c r="N741">
        <v>142</v>
      </c>
      <c r="O741">
        <v>12</v>
      </c>
      <c r="P741">
        <v>0.4</v>
      </c>
      <c r="Q741" s="96">
        <v>30</v>
      </c>
      <c r="R741"/>
    </row>
    <row r="742" spans="1:18" s="117" customFormat="1" x14ac:dyDescent="0.25">
      <c r="A742" s="103">
        <v>41978</v>
      </c>
      <c r="B742" s="9">
        <v>128</v>
      </c>
      <c r="C742" t="s">
        <v>35</v>
      </c>
      <c r="D742">
        <v>11</v>
      </c>
      <c r="E742"/>
      <c r="F742"/>
      <c r="G742"/>
      <c r="H742">
        <v>129</v>
      </c>
      <c r="I742">
        <v>400</v>
      </c>
      <c r="J742"/>
      <c r="K742"/>
      <c r="L742"/>
      <c r="M742"/>
      <c r="N742">
        <v>139</v>
      </c>
      <c r="O742">
        <v>10</v>
      </c>
      <c r="P742">
        <v>0.4</v>
      </c>
      <c r="Q742" s="96">
        <v>25</v>
      </c>
      <c r="R742"/>
    </row>
    <row r="743" spans="1:18" s="117" customFormat="1" x14ac:dyDescent="0.25">
      <c r="A743" s="103">
        <v>41978</v>
      </c>
      <c r="B743" s="9">
        <v>158</v>
      </c>
      <c r="C743" t="s">
        <v>35</v>
      </c>
      <c r="D743">
        <v>12</v>
      </c>
      <c r="E743"/>
      <c r="F743"/>
      <c r="G743"/>
      <c r="H743">
        <v>131</v>
      </c>
      <c r="I743">
        <v>400</v>
      </c>
      <c r="J743"/>
      <c r="K743"/>
      <c r="L743"/>
      <c r="M743"/>
      <c r="N743">
        <v>141</v>
      </c>
      <c r="O743">
        <v>10</v>
      </c>
      <c r="P743">
        <v>0.4</v>
      </c>
      <c r="Q743" s="96">
        <v>25</v>
      </c>
      <c r="R743"/>
    </row>
    <row r="744" spans="1:18" s="117" customFormat="1" x14ac:dyDescent="0.25">
      <c r="A744" s="103">
        <v>41978</v>
      </c>
      <c r="B744" s="9">
        <v>228</v>
      </c>
      <c r="C744" t="s">
        <v>35</v>
      </c>
      <c r="D744">
        <v>13</v>
      </c>
      <c r="E744"/>
      <c r="F744"/>
      <c r="G744"/>
      <c r="H744">
        <v>130</v>
      </c>
      <c r="I744">
        <v>375</v>
      </c>
      <c r="J744"/>
      <c r="K744"/>
      <c r="L744"/>
      <c r="M744"/>
      <c r="N744">
        <v>138</v>
      </c>
      <c r="O744">
        <v>8</v>
      </c>
      <c r="P744">
        <v>0.375</v>
      </c>
      <c r="Q744" s="96">
        <v>21.333333333333332</v>
      </c>
      <c r="R744"/>
    </row>
    <row r="745" spans="1:18" s="117" customFormat="1" x14ac:dyDescent="0.25">
      <c r="A745" s="103">
        <v>41982</v>
      </c>
      <c r="B745" s="9">
        <v>1250</v>
      </c>
      <c r="C745" t="s">
        <v>65</v>
      </c>
      <c r="D745">
        <v>6</v>
      </c>
      <c r="E745"/>
      <c r="F745"/>
      <c r="G745"/>
      <c r="H745">
        <v>130</v>
      </c>
      <c r="I745">
        <v>525</v>
      </c>
      <c r="J745"/>
      <c r="K745"/>
      <c r="L745"/>
      <c r="M745"/>
      <c r="N745">
        <v>144</v>
      </c>
      <c r="O745">
        <v>14</v>
      </c>
      <c r="P745">
        <v>0.52500000000000002</v>
      </c>
      <c r="Q745" s="96">
        <v>26.666666666666664</v>
      </c>
      <c r="R745"/>
    </row>
    <row r="746" spans="1:18" s="117" customFormat="1" x14ac:dyDescent="0.25">
      <c r="A746" s="103">
        <v>41982</v>
      </c>
      <c r="B746" s="9">
        <v>1305</v>
      </c>
      <c r="C746" t="s">
        <v>21</v>
      </c>
      <c r="D746">
        <v>7</v>
      </c>
      <c r="E746"/>
      <c r="F746"/>
      <c r="G746"/>
      <c r="H746">
        <v>131</v>
      </c>
      <c r="I746">
        <v>525</v>
      </c>
      <c r="J746"/>
      <c r="K746"/>
      <c r="L746"/>
      <c r="M746"/>
      <c r="N746">
        <v>164</v>
      </c>
      <c r="O746">
        <v>33</v>
      </c>
      <c r="P746">
        <v>0.52500000000000002</v>
      </c>
      <c r="Q746" s="96">
        <v>62.857142857142854</v>
      </c>
      <c r="R746"/>
    </row>
    <row r="747" spans="1:18" s="117" customFormat="1" x14ac:dyDescent="0.25">
      <c r="A747" s="103">
        <v>41982</v>
      </c>
      <c r="B747" s="9">
        <v>1345</v>
      </c>
      <c r="C747" t="s">
        <v>65</v>
      </c>
      <c r="D747">
        <v>1</v>
      </c>
      <c r="E747"/>
      <c r="F747"/>
      <c r="G747"/>
      <c r="H747">
        <v>130</v>
      </c>
      <c r="I747">
        <v>500</v>
      </c>
      <c r="J747"/>
      <c r="K747"/>
      <c r="L747"/>
      <c r="M747"/>
      <c r="N747">
        <v>138</v>
      </c>
      <c r="O747">
        <v>8</v>
      </c>
      <c r="P747">
        <v>0.5</v>
      </c>
      <c r="Q747" s="96">
        <v>16</v>
      </c>
      <c r="R747"/>
    </row>
    <row r="748" spans="1:18" s="117" customFormat="1" x14ac:dyDescent="0.25">
      <c r="A748" s="103">
        <v>41982</v>
      </c>
      <c r="B748" s="9">
        <v>1355</v>
      </c>
      <c r="C748" t="s">
        <v>21</v>
      </c>
      <c r="D748">
        <v>2</v>
      </c>
      <c r="E748"/>
      <c r="F748"/>
      <c r="G748"/>
      <c r="H748">
        <v>131</v>
      </c>
      <c r="I748">
        <v>525</v>
      </c>
      <c r="J748"/>
      <c r="K748"/>
      <c r="L748"/>
      <c r="M748"/>
      <c r="N748">
        <v>155</v>
      </c>
      <c r="O748">
        <v>24</v>
      </c>
      <c r="P748">
        <v>0.52500000000000002</v>
      </c>
      <c r="Q748" s="96">
        <v>45.714285714285715</v>
      </c>
      <c r="R748"/>
    </row>
    <row r="749" spans="1:18" s="117" customFormat="1" x14ac:dyDescent="0.25">
      <c r="A749" s="103">
        <v>41982</v>
      </c>
      <c r="B749" s="9">
        <v>1400</v>
      </c>
      <c r="C749" t="s">
        <v>18</v>
      </c>
      <c r="D749">
        <v>3</v>
      </c>
      <c r="E749"/>
      <c r="F749"/>
      <c r="G749"/>
      <c r="H749">
        <v>129</v>
      </c>
      <c r="I749">
        <v>525</v>
      </c>
      <c r="J749"/>
      <c r="K749"/>
      <c r="L749"/>
      <c r="M749"/>
      <c r="N749">
        <v>149</v>
      </c>
      <c r="O749">
        <v>20</v>
      </c>
      <c r="P749">
        <v>0.52500000000000002</v>
      </c>
      <c r="Q749" s="96">
        <v>38.095238095238095</v>
      </c>
      <c r="R749"/>
    </row>
    <row r="750" spans="1:18" s="117" customFormat="1" x14ac:dyDescent="0.25">
      <c r="A750" s="103">
        <v>41982</v>
      </c>
      <c r="B750" s="9">
        <v>1445</v>
      </c>
      <c r="C750" t="s">
        <v>67</v>
      </c>
      <c r="D750">
        <v>4</v>
      </c>
      <c r="E750"/>
      <c r="F750"/>
      <c r="G750"/>
      <c r="H750">
        <v>129</v>
      </c>
      <c r="I750">
        <v>510</v>
      </c>
      <c r="J750"/>
      <c r="K750"/>
      <c r="L750"/>
      <c r="M750"/>
      <c r="N750">
        <v>137</v>
      </c>
      <c r="O750">
        <v>8</v>
      </c>
      <c r="P750">
        <v>0.51</v>
      </c>
      <c r="Q750" s="96">
        <v>15.686274509803921</v>
      </c>
      <c r="R750"/>
    </row>
    <row r="751" spans="1:18" s="117" customFormat="1" x14ac:dyDescent="0.25">
      <c r="A751" s="103">
        <v>41982</v>
      </c>
      <c r="B751" s="9">
        <v>1530</v>
      </c>
      <c r="C751" t="s">
        <v>18</v>
      </c>
      <c r="D751">
        <v>5</v>
      </c>
      <c r="E751"/>
      <c r="F751"/>
      <c r="G751"/>
      <c r="H751">
        <v>129</v>
      </c>
      <c r="I751">
        <v>525</v>
      </c>
      <c r="J751"/>
      <c r="K751"/>
      <c r="L751"/>
      <c r="M751"/>
      <c r="N751">
        <v>148</v>
      </c>
      <c r="O751">
        <v>19</v>
      </c>
      <c r="P751">
        <v>0.52500000000000002</v>
      </c>
      <c r="Q751" s="96">
        <v>36.19047619047619</v>
      </c>
      <c r="R751"/>
    </row>
    <row r="752" spans="1:18" s="117" customFormat="1" x14ac:dyDescent="0.25">
      <c r="A752" s="103">
        <v>41984</v>
      </c>
      <c r="B752" s="9">
        <v>930</v>
      </c>
      <c r="C752" t="s">
        <v>18</v>
      </c>
      <c r="D752">
        <v>1</v>
      </c>
      <c r="E752"/>
      <c r="F752"/>
      <c r="G752"/>
      <c r="H752">
        <v>130</v>
      </c>
      <c r="I752">
        <v>500</v>
      </c>
      <c r="J752"/>
      <c r="K752"/>
      <c r="L752"/>
      <c r="M752"/>
      <c r="N752">
        <v>131</v>
      </c>
      <c r="O752">
        <v>1</v>
      </c>
      <c r="P752">
        <v>0.5</v>
      </c>
      <c r="Q752" s="96">
        <v>2</v>
      </c>
      <c r="R752"/>
    </row>
    <row r="753" spans="1:18" s="117" customFormat="1" x14ac:dyDescent="0.25">
      <c r="A753" s="103">
        <v>41989</v>
      </c>
      <c r="B753" s="9">
        <v>940</v>
      </c>
      <c r="C753" t="s">
        <v>18</v>
      </c>
      <c r="D753">
        <v>1</v>
      </c>
      <c r="E753"/>
      <c r="F753"/>
      <c r="G753"/>
      <c r="H753">
        <v>131</v>
      </c>
      <c r="I753">
        <v>510</v>
      </c>
      <c r="J753"/>
      <c r="K753"/>
      <c r="L753"/>
      <c r="M753"/>
      <c r="N753">
        <v>131</v>
      </c>
      <c r="O753">
        <v>0</v>
      </c>
      <c r="P753">
        <v>0.51</v>
      </c>
      <c r="Q753" s="96">
        <v>0</v>
      </c>
      <c r="R753"/>
    </row>
    <row r="754" spans="1:18" s="117" customFormat="1" x14ac:dyDescent="0.25">
      <c r="A754" s="103">
        <v>41989</v>
      </c>
      <c r="B754" s="9">
        <v>1230</v>
      </c>
      <c r="C754" t="s">
        <v>35</v>
      </c>
      <c r="D754">
        <v>2</v>
      </c>
      <c r="E754"/>
      <c r="F754"/>
      <c r="G754"/>
      <c r="H754">
        <v>129</v>
      </c>
      <c r="I754">
        <v>525</v>
      </c>
      <c r="J754"/>
      <c r="K754"/>
      <c r="L754"/>
      <c r="M754"/>
      <c r="N754">
        <v>129</v>
      </c>
      <c r="O754">
        <v>0</v>
      </c>
      <c r="P754">
        <v>0.52500000000000002</v>
      </c>
      <c r="Q754" s="96">
        <v>0</v>
      </c>
      <c r="R754"/>
    </row>
    <row r="755" spans="1:18" s="117" customFormat="1" x14ac:dyDescent="0.25">
      <c r="A755" s="103">
        <v>41989</v>
      </c>
      <c r="B755" s="9">
        <v>1730</v>
      </c>
      <c r="C755" t="s">
        <v>18</v>
      </c>
      <c r="D755">
        <v>2</v>
      </c>
      <c r="E755"/>
      <c r="F755"/>
      <c r="G755"/>
      <c r="H755">
        <v>131</v>
      </c>
      <c r="I755">
        <v>525</v>
      </c>
      <c r="J755"/>
      <c r="K755"/>
      <c r="L755"/>
      <c r="M755"/>
      <c r="N755">
        <v>157</v>
      </c>
      <c r="O755">
        <v>26</v>
      </c>
      <c r="P755">
        <v>0.52500000000000002</v>
      </c>
      <c r="Q755" s="96">
        <v>49.523809523809518</v>
      </c>
      <c r="R755"/>
    </row>
    <row r="756" spans="1:18" s="117" customFormat="1" x14ac:dyDescent="0.25">
      <c r="A756" s="103">
        <v>41989</v>
      </c>
      <c r="B756" s="9">
        <v>1740</v>
      </c>
      <c r="C756" t="s">
        <v>21</v>
      </c>
      <c r="D756">
        <v>3</v>
      </c>
      <c r="E756"/>
      <c r="F756"/>
      <c r="G756"/>
      <c r="H756">
        <v>131</v>
      </c>
      <c r="I756">
        <v>525</v>
      </c>
      <c r="J756"/>
      <c r="K756"/>
      <c r="L756"/>
      <c r="M756"/>
      <c r="N756">
        <v>612</v>
      </c>
      <c r="O756">
        <v>481</v>
      </c>
      <c r="P756">
        <v>0.52500000000000002</v>
      </c>
      <c r="Q756" s="96">
        <v>916.19047619047615</v>
      </c>
      <c r="R756"/>
    </row>
    <row r="757" spans="1:18" s="117" customFormat="1" x14ac:dyDescent="0.25">
      <c r="A757" s="103">
        <v>41989</v>
      </c>
      <c r="B757" s="9">
        <v>1750</v>
      </c>
      <c r="C757" t="s">
        <v>65</v>
      </c>
      <c r="D757">
        <v>4</v>
      </c>
      <c r="E757"/>
      <c r="F757"/>
      <c r="G757"/>
      <c r="H757">
        <v>132</v>
      </c>
      <c r="I757">
        <v>500</v>
      </c>
      <c r="J757"/>
      <c r="K757"/>
      <c r="L757"/>
      <c r="M757"/>
      <c r="N757">
        <v>135</v>
      </c>
      <c r="O757">
        <v>3</v>
      </c>
      <c r="P757">
        <v>0.5</v>
      </c>
      <c r="Q757" s="96">
        <v>6</v>
      </c>
      <c r="R757"/>
    </row>
    <row r="758" spans="1:18" s="117" customFormat="1" x14ac:dyDescent="0.25">
      <c r="A758" s="103">
        <v>41989</v>
      </c>
      <c r="B758" s="9">
        <v>1800</v>
      </c>
      <c r="C758" t="s">
        <v>21</v>
      </c>
      <c r="D758">
        <v>5</v>
      </c>
      <c r="E758"/>
      <c r="F758"/>
      <c r="G758"/>
      <c r="H758">
        <v>216075</v>
      </c>
      <c r="I758">
        <v>490</v>
      </c>
      <c r="J758"/>
      <c r="K758"/>
      <c r="L758"/>
      <c r="M758"/>
      <c r="N758">
        <v>216975</v>
      </c>
      <c r="O758">
        <v>900</v>
      </c>
      <c r="P758">
        <v>0.49</v>
      </c>
      <c r="Q758" s="96">
        <v>1836.7346938775511</v>
      </c>
      <c r="R758"/>
    </row>
    <row r="759" spans="1:18" s="117" customFormat="1" x14ac:dyDescent="0.25">
      <c r="A759" s="103">
        <v>41989</v>
      </c>
      <c r="B759" s="9">
        <v>1815</v>
      </c>
      <c r="C759" t="s">
        <v>18</v>
      </c>
      <c r="D759">
        <v>6</v>
      </c>
      <c r="E759"/>
      <c r="F759"/>
      <c r="G759"/>
      <c r="H759">
        <v>135</v>
      </c>
      <c r="I759">
        <v>525</v>
      </c>
      <c r="J759"/>
      <c r="K759"/>
      <c r="L759"/>
      <c r="M759"/>
      <c r="N759">
        <v>151</v>
      </c>
      <c r="O759">
        <v>16</v>
      </c>
      <c r="P759">
        <v>0.52500000000000002</v>
      </c>
      <c r="Q759" s="96">
        <v>30.476190476190474</v>
      </c>
      <c r="R759"/>
    </row>
    <row r="760" spans="1:18" s="117" customFormat="1" x14ac:dyDescent="0.25">
      <c r="A760" s="103">
        <v>41989</v>
      </c>
      <c r="B760" s="9">
        <v>1825</v>
      </c>
      <c r="C760" t="s">
        <v>65</v>
      </c>
      <c r="D760">
        <v>7</v>
      </c>
      <c r="E760"/>
      <c r="F760"/>
      <c r="G760"/>
      <c r="H760">
        <v>133</v>
      </c>
      <c r="I760">
        <v>525</v>
      </c>
      <c r="J760"/>
      <c r="K760"/>
      <c r="L760"/>
      <c r="M760"/>
      <c r="N760">
        <v>133</v>
      </c>
      <c r="O760">
        <v>0</v>
      </c>
      <c r="P760">
        <v>0.52500000000000002</v>
      </c>
      <c r="Q760" s="96">
        <v>0</v>
      </c>
      <c r="R760"/>
    </row>
    <row r="761" spans="1:18" s="117" customFormat="1" x14ac:dyDescent="0.25">
      <c r="A761" s="103">
        <v>41989</v>
      </c>
      <c r="B761" s="9">
        <v>1840</v>
      </c>
      <c r="C761" t="s">
        <v>21</v>
      </c>
      <c r="D761">
        <v>8</v>
      </c>
      <c r="E761"/>
      <c r="F761"/>
      <c r="G761"/>
      <c r="H761">
        <v>132</v>
      </c>
      <c r="I761">
        <v>425</v>
      </c>
      <c r="J761"/>
      <c r="K761"/>
      <c r="L761"/>
      <c r="M761"/>
      <c r="N761">
        <v>138</v>
      </c>
      <c r="O761">
        <v>6</v>
      </c>
      <c r="P761">
        <v>0.42499999999999999</v>
      </c>
      <c r="Q761" s="96">
        <v>14.117647058823529</v>
      </c>
      <c r="R761"/>
    </row>
    <row r="762" spans="1:18" s="117" customFormat="1" x14ac:dyDescent="0.25">
      <c r="A762" s="103">
        <v>41989</v>
      </c>
      <c r="B762" s="9">
        <v>1845</v>
      </c>
      <c r="C762" t="s">
        <v>18</v>
      </c>
      <c r="D762">
        <v>9</v>
      </c>
      <c r="E762"/>
      <c r="F762"/>
      <c r="G762"/>
      <c r="H762">
        <v>133</v>
      </c>
      <c r="I762">
        <v>500</v>
      </c>
      <c r="J762"/>
      <c r="K762"/>
      <c r="L762"/>
      <c r="M762"/>
      <c r="N762">
        <v>152</v>
      </c>
      <c r="O762">
        <v>19</v>
      </c>
      <c r="P762">
        <v>0.5</v>
      </c>
      <c r="Q762" s="96">
        <v>38</v>
      </c>
      <c r="R762"/>
    </row>
    <row r="763" spans="1:18" s="117" customFormat="1" x14ac:dyDescent="0.25">
      <c r="A763" s="121">
        <v>41991</v>
      </c>
      <c r="B763" s="122">
        <v>845</v>
      </c>
      <c r="C763" s="117" t="s">
        <v>18</v>
      </c>
      <c r="D763" s="123">
        <v>1</v>
      </c>
      <c r="E763" s="124">
        <v>41992</v>
      </c>
      <c r="F763" s="125"/>
      <c r="H763" s="117">
        <v>130</v>
      </c>
      <c r="I763" s="117">
        <v>500</v>
      </c>
      <c r="N763" s="117">
        <v>132</v>
      </c>
      <c r="O763" s="126">
        <f>N763-H763</f>
        <v>2</v>
      </c>
      <c r="P763" s="127">
        <f>I763/1000</f>
        <v>0.5</v>
      </c>
      <c r="Q763" s="128">
        <f>O763/P763</f>
        <v>4</v>
      </c>
    </row>
    <row r="764" spans="1:18" s="117" customFormat="1" x14ac:dyDescent="0.25">
      <c r="A764" s="121">
        <v>41991</v>
      </c>
      <c r="B764" s="122">
        <v>915</v>
      </c>
      <c r="C764" s="117" t="s">
        <v>65</v>
      </c>
      <c r="D764" s="123">
        <v>2</v>
      </c>
      <c r="E764" s="124">
        <v>41992</v>
      </c>
      <c r="F764" s="125"/>
      <c r="H764" s="117">
        <v>131</v>
      </c>
      <c r="I764" s="117">
        <v>500</v>
      </c>
      <c r="N764" s="117">
        <v>131</v>
      </c>
      <c r="O764" s="126">
        <f>N764-H764</f>
        <v>0</v>
      </c>
      <c r="P764" s="127">
        <f>I764/1000</f>
        <v>0.5</v>
      </c>
      <c r="Q764" s="128">
        <f>O764/P764</f>
        <v>0</v>
      </c>
    </row>
    <row r="765" spans="1:18" s="117" customFormat="1" x14ac:dyDescent="0.25">
      <c r="A765" s="121">
        <v>41991</v>
      </c>
      <c r="B765" s="122">
        <v>915</v>
      </c>
      <c r="C765" s="117" t="s">
        <v>21</v>
      </c>
      <c r="D765" s="123">
        <v>3</v>
      </c>
      <c r="E765" s="124">
        <v>41992</v>
      </c>
      <c r="F765" s="125"/>
      <c r="H765" s="117">
        <v>130</v>
      </c>
      <c r="I765" s="117">
        <v>345</v>
      </c>
      <c r="N765" s="117">
        <v>152</v>
      </c>
      <c r="O765" s="126">
        <f>N765-H765</f>
        <v>22</v>
      </c>
      <c r="P765" s="127">
        <f>I765/1000</f>
        <v>0.34499999999999997</v>
      </c>
      <c r="Q765" s="128">
        <f>O765/P765</f>
        <v>63.768115942028992</v>
      </c>
    </row>
    <row r="766" spans="1:18" s="117" customFormat="1" x14ac:dyDescent="0.25">
      <c r="A766" s="121">
        <v>41991</v>
      </c>
      <c r="B766" s="122">
        <v>930</v>
      </c>
      <c r="C766" s="117" t="s">
        <v>21</v>
      </c>
      <c r="D766" s="123">
        <v>4</v>
      </c>
      <c r="E766" s="124">
        <v>41992</v>
      </c>
      <c r="F766" s="125"/>
      <c r="H766" s="117">
        <v>130</v>
      </c>
      <c r="I766" s="117">
        <v>500</v>
      </c>
      <c r="N766" s="117">
        <v>132</v>
      </c>
      <c r="O766" s="126">
        <f>N766-H766</f>
        <v>2</v>
      </c>
      <c r="P766" s="127">
        <f>I766/1000</f>
        <v>0.5</v>
      </c>
      <c r="Q766" s="128">
        <f>O766/P766</f>
        <v>4</v>
      </c>
    </row>
    <row r="767" spans="1:18" s="117" customFormat="1" x14ac:dyDescent="0.25">
      <c r="A767" s="121">
        <v>41991</v>
      </c>
      <c r="B767" s="122">
        <v>930</v>
      </c>
      <c r="C767" s="117" t="s">
        <v>18</v>
      </c>
      <c r="D767" s="123">
        <v>5</v>
      </c>
      <c r="E767" s="124">
        <v>41992</v>
      </c>
      <c r="F767" s="125"/>
      <c r="H767" s="117">
        <v>130</v>
      </c>
      <c r="I767" s="117">
        <v>500</v>
      </c>
      <c r="N767" s="117">
        <v>130</v>
      </c>
      <c r="O767" s="126">
        <f>N767-H767</f>
        <v>0</v>
      </c>
      <c r="P767" s="127">
        <f>I767/1000</f>
        <v>0.5</v>
      </c>
      <c r="Q767" s="128">
        <f>O767/P767</f>
        <v>0</v>
      </c>
    </row>
    <row r="768" spans="1:18" s="117" customFormat="1" x14ac:dyDescent="0.25">
      <c r="A768" s="121">
        <v>41991</v>
      </c>
      <c r="B768" s="122">
        <v>1020</v>
      </c>
      <c r="C768" s="117" t="s">
        <v>67</v>
      </c>
      <c r="D768" s="123">
        <v>6</v>
      </c>
      <c r="E768" s="124">
        <v>41992</v>
      </c>
      <c r="F768" s="125"/>
      <c r="H768" s="117">
        <v>129</v>
      </c>
      <c r="I768" s="117">
        <v>400</v>
      </c>
      <c r="N768" s="117">
        <v>140</v>
      </c>
      <c r="O768" s="126">
        <f>N768-H768</f>
        <v>11</v>
      </c>
      <c r="P768" s="127">
        <f>I768/1000</f>
        <v>0.4</v>
      </c>
      <c r="Q768" s="128">
        <f>O768/P768</f>
        <v>27.5</v>
      </c>
    </row>
    <row r="769" spans="1:17" s="117" customFormat="1" x14ac:dyDescent="0.25">
      <c r="A769" s="121">
        <v>41991</v>
      </c>
      <c r="B769" s="122">
        <v>1040</v>
      </c>
      <c r="C769" s="117" t="s">
        <v>64</v>
      </c>
      <c r="D769" s="123">
        <v>7</v>
      </c>
      <c r="E769" s="124">
        <v>41992</v>
      </c>
      <c r="F769" s="125"/>
      <c r="H769" s="117">
        <v>130</v>
      </c>
      <c r="I769" s="117">
        <v>460</v>
      </c>
      <c r="N769" s="117">
        <v>133</v>
      </c>
      <c r="O769" s="126">
        <f>N769-H769</f>
        <v>3</v>
      </c>
      <c r="P769" s="127">
        <f>I769/1000</f>
        <v>0.46</v>
      </c>
      <c r="Q769" s="128">
        <f>O769/P769</f>
        <v>6.5217391304347823</v>
      </c>
    </row>
    <row r="770" spans="1:17" s="117" customFormat="1" x14ac:dyDescent="0.25">
      <c r="A770" s="121">
        <v>41991</v>
      </c>
      <c r="B770" s="122">
        <v>1050</v>
      </c>
      <c r="C770" s="117" t="s">
        <v>63</v>
      </c>
      <c r="D770" s="123">
        <v>8</v>
      </c>
      <c r="E770" s="124">
        <v>41992</v>
      </c>
      <c r="F770" s="125"/>
      <c r="H770" s="117">
        <v>129</v>
      </c>
      <c r="I770" s="117">
        <v>550</v>
      </c>
      <c r="N770" s="117">
        <v>142</v>
      </c>
      <c r="O770" s="126">
        <f>N770-H770</f>
        <v>13</v>
      </c>
      <c r="P770" s="127">
        <f>I770/1000</f>
        <v>0.55000000000000004</v>
      </c>
      <c r="Q770" s="128">
        <f>O770/P770</f>
        <v>23.636363636363633</v>
      </c>
    </row>
    <row r="771" spans="1:17" s="117" customFormat="1" x14ac:dyDescent="0.25">
      <c r="A771" s="121">
        <v>41991</v>
      </c>
      <c r="B771" s="122">
        <v>1100</v>
      </c>
      <c r="C771" s="117" t="s">
        <v>67</v>
      </c>
      <c r="D771" s="123">
        <v>9</v>
      </c>
      <c r="E771" s="124">
        <v>41992</v>
      </c>
      <c r="F771" s="125"/>
      <c r="H771" s="117">
        <v>130</v>
      </c>
      <c r="I771" s="117">
        <v>475</v>
      </c>
      <c r="N771" s="117">
        <v>136</v>
      </c>
      <c r="O771" s="126">
        <f>N771-H771</f>
        <v>6</v>
      </c>
      <c r="P771" s="127">
        <f>I771/1000</f>
        <v>0.47499999999999998</v>
      </c>
      <c r="Q771" s="128">
        <f>O771/P771</f>
        <v>12.631578947368421</v>
      </c>
    </row>
    <row r="772" spans="1:17" s="117" customFormat="1" x14ac:dyDescent="0.25">
      <c r="A772" s="121">
        <v>41991</v>
      </c>
      <c r="B772" s="122">
        <v>1115</v>
      </c>
      <c r="C772" s="117" t="s">
        <v>18</v>
      </c>
      <c r="D772" s="123">
        <v>10</v>
      </c>
      <c r="E772" s="124">
        <v>41992</v>
      </c>
      <c r="F772" s="125"/>
      <c r="H772" s="117">
        <v>130</v>
      </c>
      <c r="I772" s="117">
        <v>500</v>
      </c>
      <c r="N772" s="117">
        <v>132</v>
      </c>
      <c r="O772" s="126">
        <f>N772-H772</f>
        <v>2</v>
      </c>
      <c r="P772" s="127">
        <f>I772/1000</f>
        <v>0.5</v>
      </c>
      <c r="Q772" s="128">
        <f>O772/P772</f>
        <v>4</v>
      </c>
    </row>
    <row r="773" spans="1:17" s="117" customFormat="1" x14ac:dyDescent="0.25">
      <c r="A773" s="121">
        <v>41991</v>
      </c>
      <c r="B773" s="122">
        <v>1130</v>
      </c>
      <c r="C773" s="117" t="s">
        <v>65</v>
      </c>
      <c r="D773" s="123">
        <v>11</v>
      </c>
      <c r="E773" s="124">
        <v>41992</v>
      </c>
      <c r="F773" s="125"/>
      <c r="H773" s="117">
        <v>129</v>
      </c>
      <c r="I773" s="117">
        <v>510</v>
      </c>
      <c r="N773" s="117">
        <v>131</v>
      </c>
      <c r="O773" s="126">
        <f>N773-H773</f>
        <v>2</v>
      </c>
      <c r="P773" s="127">
        <f>I773/1000</f>
        <v>0.51</v>
      </c>
      <c r="Q773" s="128">
        <f>O773/P773</f>
        <v>3.9215686274509802</v>
      </c>
    </row>
    <row r="774" spans="1:17" s="117" customFormat="1" x14ac:dyDescent="0.25">
      <c r="A774" s="121">
        <v>41991</v>
      </c>
      <c r="B774" s="122">
        <v>1400</v>
      </c>
      <c r="C774" s="117" t="s">
        <v>18</v>
      </c>
      <c r="D774" s="123">
        <v>14</v>
      </c>
      <c r="E774" s="124">
        <v>41992</v>
      </c>
      <c r="F774" s="125"/>
      <c r="H774" s="117">
        <v>131</v>
      </c>
      <c r="I774" s="117">
        <v>510</v>
      </c>
      <c r="N774" s="117">
        <v>133</v>
      </c>
      <c r="O774" s="126">
        <f>N774-H774</f>
        <v>2</v>
      </c>
      <c r="P774" s="127">
        <f>I774/1000</f>
        <v>0.51</v>
      </c>
      <c r="Q774" s="128">
        <f>O774/P774</f>
        <v>3.9215686274509802</v>
      </c>
    </row>
    <row r="775" spans="1:17" s="117" customFormat="1" x14ac:dyDescent="0.25">
      <c r="A775" s="121">
        <v>41991</v>
      </c>
      <c r="B775" s="122">
        <v>1430</v>
      </c>
      <c r="C775" s="117" t="s">
        <v>65</v>
      </c>
      <c r="D775" s="123">
        <v>15</v>
      </c>
      <c r="E775" s="124">
        <v>41992</v>
      </c>
      <c r="F775" s="125"/>
      <c r="H775" s="117">
        <v>130</v>
      </c>
      <c r="I775" s="117">
        <v>525</v>
      </c>
      <c r="N775" s="117">
        <v>131</v>
      </c>
      <c r="O775" s="126">
        <f>N775-H775</f>
        <v>1</v>
      </c>
      <c r="P775" s="127">
        <f>I775/1000</f>
        <v>0.52500000000000002</v>
      </c>
      <c r="Q775" s="128">
        <f>O775/P775</f>
        <v>1.9047619047619047</v>
      </c>
    </row>
    <row r="776" spans="1:17" s="117" customFormat="1" x14ac:dyDescent="0.25">
      <c r="A776" s="121">
        <v>41991</v>
      </c>
      <c r="B776" s="122">
        <v>1554</v>
      </c>
      <c r="C776" s="117" t="s">
        <v>67</v>
      </c>
      <c r="D776" s="123">
        <v>1</v>
      </c>
      <c r="E776" s="124">
        <v>41992</v>
      </c>
      <c r="F776" s="125"/>
      <c r="H776" s="117">
        <v>130</v>
      </c>
      <c r="I776" s="117">
        <v>525</v>
      </c>
      <c r="N776" s="117">
        <v>132</v>
      </c>
      <c r="O776" s="126">
        <f>N776-H776</f>
        <v>2</v>
      </c>
      <c r="P776" s="127">
        <f>I776/1000</f>
        <v>0.52500000000000002</v>
      </c>
      <c r="Q776" s="128">
        <f>O776/P776</f>
        <v>3.8095238095238093</v>
      </c>
    </row>
    <row r="777" spans="1:17" s="117" customFormat="1" x14ac:dyDescent="0.25">
      <c r="A777" s="121">
        <v>41992</v>
      </c>
      <c r="B777" s="122">
        <v>48</v>
      </c>
      <c r="C777" s="117" t="s">
        <v>35</v>
      </c>
      <c r="D777" s="123">
        <v>1</v>
      </c>
      <c r="E777" s="124">
        <v>38340</v>
      </c>
      <c r="F777" s="125"/>
      <c r="H777" s="117">
        <v>128</v>
      </c>
      <c r="I777" s="117">
        <v>400</v>
      </c>
      <c r="N777" s="117">
        <v>197</v>
      </c>
      <c r="O777" s="126">
        <f>N777-H777</f>
        <v>69</v>
      </c>
      <c r="P777" s="127">
        <f>I777/1000</f>
        <v>0.4</v>
      </c>
      <c r="Q777" s="128">
        <f>O777/P777</f>
        <v>172.5</v>
      </c>
    </row>
    <row r="778" spans="1:17" s="117" customFormat="1" x14ac:dyDescent="0.25">
      <c r="A778" s="121">
        <v>41992</v>
      </c>
      <c r="B778" s="122">
        <v>118</v>
      </c>
      <c r="C778" s="117" t="s">
        <v>35</v>
      </c>
      <c r="D778" s="123">
        <v>2</v>
      </c>
      <c r="E778" s="124">
        <v>41992</v>
      </c>
      <c r="F778" s="125"/>
      <c r="H778" s="117">
        <v>130</v>
      </c>
      <c r="I778" s="117">
        <v>400</v>
      </c>
      <c r="N778" s="117">
        <v>159</v>
      </c>
      <c r="O778" s="126">
        <f>N778-H778</f>
        <v>29</v>
      </c>
      <c r="P778" s="127">
        <f>I778/1000</f>
        <v>0.4</v>
      </c>
      <c r="Q778" s="128">
        <f>O778/P778</f>
        <v>72.5</v>
      </c>
    </row>
    <row r="779" spans="1:17" s="117" customFormat="1" x14ac:dyDescent="0.25">
      <c r="A779" s="121">
        <v>41992</v>
      </c>
      <c r="B779" s="122">
        <v>141</v>
      </c>
      <c r="C779" s="117" t="s">
        <v>67</v>
      </c>
      <c r="D779" s="123">
        <v>2</v>
      </c>
      <c r="E779" s="124">
        <v>41992</v>
      </c>
      <c r="F779" s="125"/>
      <c r="H779" s="117">
        <v>129</v>
      </c>
      <c r="I779" s="117">
        <v>525</v>
      </c>
      <c r="N779" s="117">
        <v>155</v>
      </c>
      <c r="O779" s="126">
        <f>N779-H779</f>
        <v>26</v>
      </c>
      <c r="P779" s="127">
        <f>I779/1000</f>
        <v>0.52500000000000002</v>
      </c>
      <c r="Q779" s="128">
        <f>O779/P779</f>
        <v>49.523809523809518</v>
      </c>
    </row>
    <row r="780" spans="1:17" s="117" customFormat="1" x14ac:dyDescent="0.25">
      <c r="A780" s="121">
        <v>41992</v>
      </c>
      <c r="B780" s="122">
        <v>148</v>
      </c>
      <c r="C780" s="117" t="s">
        <v>35</v>
      </c>
      <c r="D780" s="123">
        <v>3</v>
      </c>
      <c r="E780" s="124">
        <v>41992</v>
      </c>
      <c r="F780" s="125"/>
      <c r="H780" s="117">
        <v>130</v>
      </c>
      <c r="I780" s="117">
        <v>400</v>
      </c>
      <c r="N780" s="117">
        <v>175</v>
      </c>
      <c r="O780" s="126">
        <f>N780-H780</f>
        <v>45</v>
      </c>
      <c r="P780" s="127">
        <f>I780/1000</f>
        <v>0.4</v>
      </c>
      <c r="Q780" s="128">
        <f>O780/P780</f>
        <v>112.5</v>
      </c>
    </row>
    <row r="781" spans="1:17" s="117" customFormat="1" x14ac:dyDescent="0.25">
      <c r="A781" s="121">
        <v>41992</v>
      </c>
      <c r="B781" s="122">
        <v>211</v>
      </c>
      <c r="C781" s="117" t="s">
        <v>67</v>
      </c>
      <c r="D781" s="123">
        <v>3</v>
      </c>
      <c r="E781" s="124">
        <v>41992</v>
      </c>
      <c r="F781" s="125"/>
      <c r="H781" s="117">
        <v>130</v>
      </c>
      <c r="I781" s="117">
        <v>525</v>
      </c>
      <c r="N781" s="117">
        <v>236</v>
      </c>
      <c r="O781" s="126">
        <f>N781-H781</f>
        <v>106</v>
      </c>
      <c r="P781" s="127">
        <f>I781/1000</f>
        <v>0.52500000000000002</v>
      </c>
      <c r="Q781" s="128">
        <f>O781/P781</f>
        <v>201.9047619047619</v>
      </c>
    </row>
    <row r="782" spans="1:17" s="117" customFormat="1" x14ac:dyDescent="0.25">
      <c r="A782" s="121">
        <v>41992</v>
      </c>
      <c r="B782" s="122">
        <v>218</v>
      </c>
      <c r="C782" s="117" t="s">
        <v>35</v>
      </c>
      <c r="D782" s="123">
        <v>4</v>
      </c>
      <c r="E782" s="124">
        <v>41992</v>
      </c>
      <c r="F782" s="125"/>
      <c r="H782" s="117">
        <v>129</v>
      </c>
      <c r="I782" s="117">
        <v>400</v>
      </c>
      <c r="N782" s="117">
        <v>201</v>
      </c>
      <c r="O782" s="126">
        <f>N782-H782</f>
        <v>72</v>
      </c>
      <c r="P782" s="127">
        <f>I782/1000</f>
        <v>0.4</v>
      </c>
      <c r="Q782" s="128">
        <f>O782/P782</f>
        <v>180</v>
      </c>
    </row>
    <row r="783" spans="1:17" s="117" customFormat="1" x14ac:dyDescent="0.25">
      <c r="A783" s="121">
        <v>41992</v>
      </c>
      <c r="B783" s="122">
        <v>241</v>
      </c>
      <c r="C783" s="117" t="s">
        <v>67</v>
      </c>
      <c r="D783" s="123">
        <v>4</v>
      </c>
      <c r="E783" s="124">
        <v>41992</v>
      </c>
      <c r="F783" s="125"/>
      <c r="H783" s="117">
        <v>131</v>
      </c>
      <c r="I783" s="117">
        <v>525</v>
      </c>
      <c r="N783" s="117">
        <v>185</v>
      </c>
      <c r="O783" s="126">
        <f>N783-H783</f>
        <v>54</v>
      </c>
      <c r="P783" s="127">
        <f>I783/1000</f>
        <v>0.52500000000000002</v>
      </c>
      <c r="Q783" s="128">
        <f>O783/P783</f>
        <v>102.85714285714285</v>
      </c>
    </row>
    <row r="784" spans="1:17" s="117" customFormat="1" x14ac:dyDescent="0.25">
      <c r="A784" s="121">
        <v>41992</v>
      </c>
      <c r="B784" s="122">
        <v>248</v>
      </c>
      <c r="C784" s="117" t="s">
        <v>35</v>
      </c>
      <c r="D784" s="123">
        <v>5</v>
      </c>
      <c r="E784" s="124">
        <v>41992</v>
      </c>
      <c r="F784" s="125"/>
      <c r="H784" s="117">
        <v>129</v>
      </c>
      <c r="I784" s="117">
        <v>400</v>
      </c>
      <c r="N784" s="117">
        <v>157</v>
      </c>
      <c r="O784" s="126">
        <f>N784-H784</f>
        <v>28</v>
      </c>
      <c r="P784" s="127">
        <f>I784/1000</f>
        <v>0.4</v>
      </c>
      <c r="Q784" s="128">
        <f>O784/P784</f>
        <v>70</v>
      </c>
    </row>
    <row r="785" spans="1:18" s="117" customFormat="1" x14ac:dyDescent="0.25">
      <c r="A785" s="121">
        <v>41992</v>
      </c>
      <c r="B785" s="122">
        <v>311</v>
      </c>
      <c r="C785" s="117" t="s">
        <v>67</v>
      </c>
      <c r="D785" s="123">
        <v>5</v>
      </c>
      <c r="E785" s="124">
        <v>41992</v>
      </c>
      <c r="F785" s="125"/>
      <c r="H785" s="117">
        <v>131</v>
      </c>
      <c r="I785" s="117">
        <v>500</v>
      </c>
      <c r="N785" s="117">
        <v>151</v>
      </c>
      <c r="O785" s="126">
        <f>N785-H785</f>
        <v>20</v>
      </c>
      <c r="P785" s="127">
        <f>I785/1000</f>
        <v>0.5</v>
      </c>
      <c r="Q785" s="128">
        <f>O785/P785</f>
        <v>40</v>
      </c>
    </row>
    <row r="786" spans="1:18" s="117" customFormat="1" x14ac:dyDescent="0.25">
      <c r="A786" s="121">
        <v>41992</v>
      </c>
      <c r="B786" s="122">
        <v>318</v>
      </c>
      <c r="C786" s="117" t="s">
        <v>35</v>
      </c>
      <c r="D786" s="123">
        <v>6</v>
      </c>
      <c r="E786" s="124">
        <v>41992</v>
      </c>
      <c r="F786" s="125"/>
      <c r="H786" s="117">
        <v>130</v>
      </c>
      <c r="I786" s="117">
        <v>400</v>
      </c>
      <c r="N786" s="117">
        <v>150</v>
      </c>
      <c r="O786" s="126">
        <f>N786-H786</f>
        <v>20</v>
      </c>
      <c r="P786" s="127">
        <f>I786/1000</f>
        <v>0.4</v>
      </c>
      <c r="Q786" s="128">
        <f>O786/P786</f>
        <v>50</v>
      </c>
    </row>
    <row r="787" spans="1:18" s="117" customFormat="1" x14ac:dyDescent="0.25">
      <c r="A787" s="121">
        <v>41992</v>
      </c>
      <c r="B787" s="122">
        <v>348</v>
      </c>
      <c r="C787" s="117" t="s">
        <v>35</v>
      </c>
      <c r="D787" s="123">
        <v>7</v>
      </c>
      <c r="E787" s="124">
        <v>41992</v>
      </c>
      <c r="F787" s="125"/>
      <c r="H787" s="117">
        <v>130</v>
      </c>
      <c r="I787" s="117">
        <v>400</v>
      </c>
      <c r="N787" s="117">
        <v>141</v>
      </c>
      <c r="O787" s="126">
        <f>N787-H787</f>
        <v>11</v>
      </c>
      <c r="P787" s="127">
        <f>I787/1000</f>
        <v>0.4</v>
      </c>
      <c r="Q787" s="128">
        <f>O787/P787</f>
        <v>27.5</v>
      </c>
    </row>
    <row r="788" spans="1:18" s="117" customFormat="1" x14ac:dyDescent="0.25">
      <c r="A788" s="121">
        <v>41992</v>
      </c>
      <c r="B788" s="122">
        <v>418</v>
      </c>
      <c r="C788" s="117" t="s">
        <v>35</v>
      </c>
      <c r="D788" s="123">
        <v>8</v>
      </c>
      <c r="E788" s="124">
        <v>41992</v>
      </c>
      <c r="F788" s="125"/>
      <c r="H788" s="117">
        <v>129</v>
      </c>
      <c r="I788" s="117">
        <v>400</v>
      </c>
      <c r="N788" s="117">
        <v>141</v>
      </c>
      <c r="O788" s="126">
        <f>N788-H788</f>
        <v>12</v>
      </c>
      <c r="P788" s="127">
        <f>I788/1000</f>
        <v>0.4</v>
      </c>
      <c r="Q788" s="128">
        <f>O788/P788</f>
        <v>30</v>
      </c>
    </row>
    <row r="789" spans="1:18" s="117" customFormat="1" x14ac:dyDescent="0.25">
      <c r="A789" s="121">
        <v>41992</v>
      </c>
      <c r="B789" s="122">
        <v>448</v>
      </c>
      <c r="C789" s="117" t="s">
        <v>35</v>
      </c>
      <c r="D789" s="123">
        <v>9</v>
      </c>
      <c r="E789" s="124">
        <v>41992</v>
      </c>
      <c r="F789" s="125"/>
      <c r="H789" s="117">
        <v>130</v>
      </c>
      <c r="I789" s="117">
        <v>400</v>
      </c>
      <c r="N789" s="117">
        <v>141</v>
      </c>
      <c r="O789" s="126">
        <f>N789-H789</f>
        <v>11</v>
      </c>
      <c r="P789" s="127">
        <f>I789/1000</f>
        <v>0.4</v>
      </c>
      <c r="Q789" s="128">
        <f>O789/P789</f>
        <v>27.5</v>
      </c>
    </row>
    <row r="790" spans="1:18" s="117" customFormat="1" x14ac:dyDescent="0.25">
      <c r="A790" s="121">
        <v>41992</v>
      </c>
      <c r="B790" s="122">
        <v>518</v>
      </c>
      <c r="C790" s="117" t="s">
        <v>35</v>
      </c>
      <c r="D790" s="123">
        <v>10</v>
      </c>
      <c r="E790" s="124">
        <v>41992</v>
      </c>
      <c r="F790" s="125"/>
      <c r="H790" s="117">
        <v>130</v>
      </c>
      <c r="I790" s="117">
        <v>400</v>
      </c>
      <c r="N790" s="117">
        <v>140</v>
      </c>
      <c r="O790" s="126">
        <f>N790-H790</f>
        <v>10</v>
      </c>
      <c r="P790" s="127">
        <f>I790/1000</f>
        <v>0.4</v>
      </c>
      <c r="Q790" s="128">
        <f>O790/P790</f>
        <v>25</v>
      </c>
    </row>
    <row r="791" spans="1:18" s="117" customFormat="1" x14ac:dyDescent="0.25">
      <c r="A791" s="121">
        <v>41992</v>
      </c>
      <c r="B791" s="122">
        <v>548</v>
      </c>
      <c r="C791" s="117" t="s">
        <v>35</v>
      </c>
      <c r="D791" s="123">
        <v>11</v>
      </c>
      <c r="E791" s="124">
        <v>41992</v>
      </c>
      <c r="F791" s="125"/>
      <c r="H791" s="117">
        <v>132</v>
      </c>
      <c r="I791" s="117">
        <v>400</v>
      </c>
      <c r="N791" s="117">
        <v>140</v>
      </c>
      <c r="O791" s="126">
        <f>N791-H791</f>
        <v>8</v>
      </c>
      <c r="P791" s="127">
        <f>I791/1000</f>
        <v>0.4</v>
      </c>
      <c r="Q791" s="128">
        <f>O791/P791</f>
        <v>20</v>
      </c>
    </row>
    <row r="792" spans="1:18" s="117" customFormat="1" x14ac:dyDescent="0.25">
      <c r="A792" s="121">
        <v>41992</v>
      </c>
      <c r="B792" s="122">
        <v>618</v>
      </c>
      <c r="C792" s="117" t="s">
        <v>35</v>
      </c>
      <c r="D792" s="123">
        <v>12</v>
      </c>
      <c r="E792" s="124">
        <v>41992</v>
      </c>
      <c r="F792" s="125"/>
      <c r="H792" s="117">
        <v>130</v>
      </c>
      <c r="I792" s="117">
        <v>400</v>
      </c>
      <c r="N792" s="117">
        <v>138</v>
      </c>
      <c r="O792" s="126">
        <f>N792-H792</f>
        <v>8</v>
      </c>
      <c r="P792" s="127">
        <f>I792/1000</f>
        <v>0.4</v>
      </c>
      <c r="Q792" s="128">
        <f>O792/P792</f>
        <v>20</v>
      </c>
    </row>
    <row r="793" spans="1:18" s="117" customFormat="1" x14ac:dyDescent="0.25">
      <c r="A793" s="121">
        <v>41992</v>
      </c>
      <c r="B793" s="122">
        <v>648</v>
      </c>
      <c r="C793" s="117" t="s">
        <v>35</v>
      </c>
      <c r="D793" s="123">
        <v>13</v>
      </c>
      <c r="E793" s="124">
        <v>41992</v>
      </c>
      <c r="F793" s="125"/>
      <c r="H793" s="117">
        <v>129</v>
      </c>
      <c r="I793" s="117">
        <v>400</v>
      </c>
      <c r="N793" s="117">
        <v>136</v>
      </c>
      <c r="O793" s="126">
        <f>N793-H793</f>
        <v>7</v>
      </c>
      <c r="P793" s="127">
        <f>I793/1000</f>
        <v>0.4</v>
      </c>
      <c r="Q793" s="128">
        <f>O793/P793</f>
        <v>17.5</v>
      </c>
    </row>
    <row r="794" spans="1:18" s="117" customFormat="1" x14ac:dyDescent="0.25">
      <c r="A794" s="121">
        <v>41992</v>
      </c>
      <c r="B794" s="122">
        <v>718</v>
      </c>
      <c r="C794" s="117" t="s">
        <v>35</v>
      </c>
      <c r="D794" s="123">
        <v>14</v>
      </c>
      <c r="E794" s="124">
        <v>41992</v>
      </c>
      <c r="F794" s="125"/>
      <c r="H794" s="117">
        <v>131</v>
      </c>
      <c r="I794" s="117">
        <v>400</v>
      </c>
      <c r="N794" s="117">
        <v>139</v>
      </c>
      <c r="O794" s="126">
        <f>N794-H794</f>
        <v>8</v>
      </c>
      <c r="P794" s="127">
        <f>I794/1000</f>
        <v>0.4</v>
      </c>
      <c r="Q794" s="128">
        <f>O794/P794</f>
        <v>20</v>
      </c>
    </row>
    <row r="795" spans="1:18" s="117" customFormat="1" x14ac:dyDescent="0.25">
      <c r="A795" s="121">
        <v>41992</v>
      </c>
      <c r="B795" s="122">
        <v>748</v>
      </c>
      <c r="C795" s="117" t="s">
        <v>35</v>
      </c>
      <c r="D795" s="123">
        <v>15</v>
      </c>
      <c r="E795" s="124">
        <v>41992</v>
      </c>
      <c r="F795" s="125"/>
      <c r="H795" s="117">
        <v>129</v>
      </c>
      <c r="I795" s="117">
        <v>400</v>
      </c>
      <c r="N795" s="117">
        <v>137</v>
      </c>
      <c r="O795" s="126">
        <f>N795-H795</f>
        <v>8</v>
      </c>
      <c r="P795" s="127">
        <f>I795/1000</f>
        <v>0.4</v>
      </c>
      <c r="Q795" s="128">
        <f>O795/P795</f>
        <v>20</v>
      </c>
    </row>
    <row r="796" spans="1:18" s="117" customFormat="1" x14ac:dyDescent="0.25">
      <c r="A796" s="121">
        <v>41992</v>
      </c>
      <c r="B796" s="122">
        <v>818</v>
      </c>
      <c r="C796" s="117" t="s">
        <v>35</v>
      </c>
      <c r="D796" s="123">
        <v>16</v>
      </c>
      <c r="E796" s="124">
        <v>41992</v>
      </c>
      <c r="F796" s="125"/>
      <c r="H796" s="117">
        <v>130</v>
      </c>
      <c r="I796" s="117">
        <v>400</v>
      </c>
      <c r="N796" s="117">
        <v>138</v>
      </c>
      <c r="O796" s="126">
        <f>N796-H796</f>
        <v>8</v>
      </c>
      <c r="P796" s="127">
        <f>I796/1000</f>
        <v>0.4</v>
      </c>
      <c r="Q796" s="128">
        <f>O796/P796</f>
        <v>20</v>
      </c>
    </row>
    <row r="797" spans="1:18" s="117" customFormat="1" x14ac:dyDescent="0.25">
      <c r="A797" s="121">
        <v>41992</v>
      </c>
      <c r="B797" s="122">
        <v>848</v>
      </c>
      <c r="C797" s="117" t="s">
        <v>35</v>
      </c>
      <c r="D797" s="123">
        <v>17</v>
      </c>
      <c r="E797" s="124">
        <v>41992</v>
      </c>
      <c r="F797" s="125"/>
      <c r="H797" s="117">
        <v>129</v>
      </c>
      <c r="I797" s="117">
        <v>400</v>
      </c>
      <c r="N797" s="117">
        <v>134</v>
      </c>
      <c r="O797" s="126">
        <f>N797-H797</f>
        <v>5</v>
      </c>
      <c r="P797" s="127">
        <f>I797/1000</f>
        <v>0.4</v>
      </c>
      <c r="Q797" s="128">
        <f>O797/P797</f>
        <v>12.5</v>
      </c>
    </row>
    <row r="798" spans="1:18" x14ac:dyDescent="0.25">
      <c r="A798" s="121">
        <v>41992</v>
      </c>
      <c r="B798" s="122">
        <v>918</v>
      </c>
      <c r="C798" s="117" t="s">
        <v>35</v>
      </c>
      <c r="D798" s="123">
        <v>18</v>
      </c>
      <c r="E798" s="124">
        <v>41992</v>
      </c>
      <c r="F798" s="125"/>
      <c r="G798" s="117"/>
      <c r="H798" s="117">
        <v>131</v>
      </c>
      <c r="I798" s="117">
        <v>400</v>
      </c>
      <c r="J798" s="117"/>
      <c r="K798" s="117"/>
      <c r="L798" s="117"/>
      <c r="M798" s="117"/>
      <c r="N798" s="117">
        <v>136</v>
      </c>
      <c r="O798" s="126">
        <f>N798-H798</f>
        <v>5</v>
      </c>
      <c r="P798" s="127">
        <f>I798/1000</f>
        <v>0.4</v>
      </c>
      <c r="Q798" s="128">
        <f>O798/P798</f>
        <v>12.5</v>
      </c>
      <c r="R798" s="117"/>
    </row>
    <row r="799" spans="1:18" x14ac:dyDescent="0.25">
      <c r="A799" s="121">
        <v>41992</v>
      </c>
      <c r="B799" s="122">
        <v>948</v>
      </c>
      <c r="C799" s="117" t="s">
        <v>35</v>
      </c>
      <c r="D799" s="123">
        <v>19</v>
      </c>
      <c r="E799" s="124">
        <v>41992</v>
      </c>
      <c r="F799" s="125"/>
      <c r="G799" s="117"/>
      <c r="H799" s="117">
        <v>130</v>
      </c>
      <c r="I799" s="117">
        <v>400</v>
      </c>
      <c r="J799" s="117"/>
      <c r="K799" s="117"/>
      <c r="L799" s="117"/>
      <c r="M799" s="117"/>
      <c r="N799" s="117">
        <v>135</v>
      </c>
      <c r="O799" s="126">
        <f>N799-H799</f>
        <v>5</v>
      </c>
      <c r="P799" s="127">
        <f>I799/1000</f>
        <v>0.4</v>
      </c>
      <c r="Q799" s="128">
        <f>O799/P799</f>
        <v>12.5</v>
      </c>
      <c r="R799" s="117"/>
    </row>
    <row r="800" spans="1:18" x14ac:dyDescent="0.25">
      <c r="A800" s="121">
        <v>41992</v>
      </c>
      <c r="B800" s="122">
        <v>1018</v>
      </c>
      <c r="C800" s="117" t="s">
        <v>35</v>
      </c>
      <c r="D800" s="123">
        <v>20</v>
      </c>
      <c r="E800" s="124">
        <v>41992</v>
      </c>
      <c r="F800" s="125"/>
      <c r="G800" s="117"/>
      <c r="H800" s="117">
        <v>131</v>
      </c>
      <c r="I800" s="117">
        <v>400</v>
      </c>
      <c r="J800" s="117"/>
      <c r="K800" s="117"/>
      <c r="L800" s="117"/>
      <c r="M800" s="117"/>
      <c r="N800" s="117">
        <v>136</v>
      </c>
      <c r="O800" s="126">
        <f>N800-H800</f>
        <v>5</v>
      </c>
      <c r="P800" s="127">
        <f>I800/1000</f>
        <v>0.4</v>
      </c>
      <c r="Q800" s="128">
        <f>O800/P800</f>
        <v>12.5</v>
      </c>
      <c r="R800" s="117"/>
    </row>
    <row r="801" spans="1:18" x14ac:dyDescent="0.25">
      <c r="A801" s="121">
        <v>41992</v>
      </c>
      <c r="B801" s="122">
        <v>1048</v>
      </c>
      <c r="C801" s="117" t="s">
        <v>35</v>
      </c>
      <c r="D801" s="123">
        <v>21</v>
      </c>
      <c r="E801" s="124">
        <v>41992</v>
      </c>
      <c r="F801" s="125"/>
      <c r="G801" s="117"/>
      <c r="H801" s="117">
        <v>131</v>
      </c>
      <c r="I801" s="117">
        <v>400</v>
      </c>
      <c r="J801" s="117"/>
      <c r="K801" s="117"/>
      <c r="L801" s="117"/>
      <c r="M801" s="117"/>
      <c r="N801" s="117">
        <v>138</v>
      </c>
      <c r="O801" s="126">
        <f>N801-H801</f>
        <v>7</v>
      </c>
      <c r="P801" s="127">
        <f>I801/1000</f>
        <v>0.4</v>
      </c>
      <c r="Q801" s="128">
        <f>O801/P801</f>
        <v>17.5</v>
      </c>
      <c r="R801" s="117"/>
    </row>
    <row r="802" spans="1:18" x14ac:dyDescent="0.25">
      <c r="A802" s="121">
        <v>41992</v>
      </c>
      <c r="B802" s="122">
        <v>1108</v>
      </c>
      <c r="C802" s="117" t="s">
        <v>35</v>
      </c>
      <c r="D802" s="123">
        <v>1</v>
      </c>
      <c r="E802" s="124">
        <v>41993</v>
      </c>
      <c r="F802" s="125"/>
      <c r="G802" s="117"/>
      <c r="H802" s="117">
        <v>132</v>
      </c>
      <c r="I802" s="117">
        <v>375</v>
      </c>
      <c r="J802" s="117"/>
      <c r="K802" s="117">
        <v>1516</v>
      </c>
      <c r="L802" s="117"/>
      <c r="M802" s="117"/>
      <c r="N802" s="117">
        <v>144</v>
      </c>
      <c r="O802" s="126">
        <f>N802-H802</f>
        <v>12</v>
      </c>
      <c r="P802" s="127">
        <f>I802/1000</f>
        <v>0.375</v>
      </c>
      <c r="Q802" s="128">
        <f>O802/P802</f>
        <v>32</v>
      </c>
      <c r="R802" s="117"/>
    </row>
    <row r="803" spans="1:18" x14ac:dyDescent="0.25">
      <c r="A803" s="121">
        <v>41992</v>
      </c>
      <c r="B803" s="122">
        <v>1115</v>
      </c>
      <c r="C803" s="117" t="s">
        <v>18</v>
      </c>
      <c r="D803" s="123">
        <v>1</v>
      </c>
      <c r="E803" s="124">
        <v>41992</v>
      </c>
      <c r="F803" s="125"/>
      <c r="G803" s="117"/>
      <c r="H803" s="117">
        <v>130</v>
      </c>
      <c r="I803" s="117">
        <v>500</v>
      </c>
      <c r="J803" s="117"/>
      <c r="K803" s="117"/>
      <c r="L803" s="117"/>
      <c r="M803" s="117"/>
      <c r="N803" s="117">
        <v>133</v>
      </c>
      <c r="O803" s="126">
        <f>N803-H803</f>
        <v>3</v>
      </c>
      <c r="P803" s="127">
        <f>I803/1000</f>
        <v>0.5</v>
      </c>
      <c r="Q803" s="128">
        <f>O803/P803</f>
        <v>6</v>
      </c>
      <c r="R803" s="117"/>
    </row>
    <row r="804" spans="1:18" x14ac:dyDescent="0.25">
      <c r="A804" s="121">
        <v>41992</v>
      </c>
      <c r="B804" s="122">
        <v>1138</v>
      </c>
      <c r="C804" s="117" t="s">
        <v>35</v>
      </c>
      <c r="D804" s="123">
        <v>2</v>
      </c>
      <c r="E804" s="124">
        <v>41993</v>
      </c>
      <c r="F804" s="125"/>
      <c r="G804" s="117"/>
      <c r="H804" s="117">
        <v>129</v>
      </c>
      <c r="I804" s="117">
        <v>400</v>
      </c>
      <c r="J804" s="117"/>
      <c r="K804" s="117"/>
      <c r="L804" s="117"/>
      <c r="M804" s="117"/>
      <c r="N804" s="117">
        <v>133</v>
      </c>
      <c r="O804" s="126">
        <f>N804-H804</f>
        <v>4</v>
      </c>
      <c r="P804" s="127">
        <f>I804/1000</f>
        <v>0.4</v>
      </c>
      <c r="Q804" s="128">
        <f>O804/P804</f>
        <v>10</v>
      </c>
      <c r="R804" s="117"/>
    </row>
    <row r="805" spans="1:18" x14ac:dyDescent="0.25">
      <c r="A805" s="121">
        <v>41992</v>
      </c>
      <c r="B805" s="122">
        <v>1447</v>
      </c>
      <c r="C805" s="117" t="s">
        <v>67</v>
      </c>
      <c r="D805" s="123">
        <v>6</v>
      </c>
      <c r="E805" s="124">
        <v>41993</v>
      </c>
      <c r="F805" s="125"/>
      <c r="G805" s="117"/>
      <c r="H805" s="117">
        <v>128</v>
      </c>
      <c r="I805" s="117">
        <v>500</v>
      </c>
      <c r="J805" s="117"/>
      <c r="K805" s="117"/>
      <c r="L805" s="117"/>
      <c r="M805" s="117"/>
      <c r="N805" s="117">
        <v>210</v>
      </c>
      <c r="O805" s="126">
        <f>N805-H805</f>
        <v>82</v>
      </c>
      <c r="P805" s="127">
        <f>I805/1000</f>
        <v>0.5</v>
      </c>
      <c r="Q805" s="128">
        <f>O805/P805</f>
        <v>164</v>
      </c>
      <c r="R805" s="117"/>
    </row>
    <row r="806" spans="1:18" x14ac:dyDescent="0.25">
      <c r="A806" s="121">
        <v>41992</v>
      </c>
      <c r="B806" s="122">
        <v>1455</v>
      </c>
      <c r="C806" s="117" t="s">
        <v>67</v>
      </c>
      <c r="D806" s="123">
        <v>7</v>
      </c>
      <c r="E806" s="124">
        <v>41993</v>
      </c>
      <c r="F806" s="125"/>
      <c r="G806" s="117"/>
      <c r="H806" s="117">
        <v>131</v>
      </c>
      <c r="I806" s="117">
        <v>510</v>
      </c>
      <c r="J806" s="117"/>
      <c r="K806" s="117"/>
      <c r="L806" s="117"/>
      <c r="M806" s="117"/>
      <c r="N806" s="117">
        <v>206</v>
      </c>
      <c r="O806" s="126">
        <f>N806-H806</f>
        <v>75</v>
      </c>
      <c r="P806" s="127">
        <f>I806/1000</f>
        <v>0.51</v>
      </c>
      <c r="Q806" s="128">
        <f>O806/P806</f>
        <v>147.05882352941177</v>
      </c>
      <c r="R806" s="117"/>
    </row>
    <row r="807" spans="1:18" x14ac:dyDescent="0.25">
      <c r="A807" s="121">
        <v>41992</v>
      </c>
      <c r="B807" s="122">
        <v>1520</v>
      </c>
      <c r="C807" s="117" t="s">
        <v>64</v>
      </c>
      <c r="D807" s="123">
        <v>1</v>
      </c>
      <c r="E807" s="124">
        <v>41993</v>
      </c>
      <c r="F807" s="125"/>
      <c r="G807" s="117"/>
      <c r="H807" s="117">
        <v>129</v>
      </c>
      <c r="I807" s="117">
        <v>525</v>
      </c>
      <c r="J807" s="117"/>
      <c r="K807" s="117">
        <v>1530</v>
      </c>
      <c r="L807" s="117"/>
      <c r="M807" s="117"/>
      <c r="N807" s="117">
        <v>163</v>
      </c>
      <c r="O807" s="126">
        <f>N807-H807</f>
        <v>34</v>
      </c>
      <c r="P807" s="127">
        <f>I807/1000</f>
        <v>0.52500000000000002</v>
      </c>
      <c r="Q807" s="128">
        <f>O807/P807</f>
        <v>64.761904761904759</v>
      </c>
      <c r="R807" s="117"/>
    </row>
    <row r="808" spans="1:18" x14ac:dyDescent="0.25">
      <c r="A808" s="121">
        <v>41992</v>
      </c>
      <c r="B808" s="122">
        <v>1525</v>
      </c>
      <c r="C808" s="117" t="s">
        <v>67</v>
      </c>
      <c r="D808" s="123">
        <v>8</v>
      </c>
      <c r="E808" s="124">
        <v>41993</v>
      </c>
      <c r="F808" s="125"/>
      <c r="G808" s="117"/>
      <c r="H808" s="117">
        <v>129</v>
      </c>
      <c r="I808" s="117">
        <v>510</v>
      </c>
      <c r="J808" s="117"/>
      <c r="K808" s="117"/>
      <c r="L808" s="117"/>
      <c r="M808" s="117"/>
      <c r="N808" s="117">
        <v>186</v>
      </c>
      <c r="O808" s="126">
        <f>N808-H808</f>
        <v>57</v>
      </c>
      <c r="P808" s="127">
        <f>I808/1000</f>
        <v>0.51</v>
      </c>
      <c r="Q808" s="128">
        <f>O808/P808</f>
        <v>111.76470588235294</v>
      </c>
      <c r="R808" s="117"/>
    </row>
    <row r="809" spans="1:18" x14ac:dyDescent="0.25">
      <c r="A809" s="121">
        <v>41992</v>
      </c>
      <c r="B809" s="122">
        <v>1530</v>
      </c>
      <c r="C809" s="117" t="s">
        <v>67</v>
      </c>
      <c r="D809" s="123">
        <v>2</v>
      </c>
      <c r="E809" s="124">
        <v>41993</v>
      </c>
      <c r="F809" s="125"/>
      <c r="G809" s="117"/>
      <c r="H809" s="117">
        <v>129</v>
      </c>
      <c r="I809" s="117">
        <v>525</v>
      </c>
      <c r="J809" s="117"/>
      <c r="K809" s="117"/>
      <c r="L809" s="117"/>
      <c r="M809" s="117"/>
      <c r="N809" s="117">
        <v>178</v>
      </c>
      <c r="O809" s="126">
        <f>N809-H809</f>
        <v>49</v>
      </c>
      <c r="P809" s="127">
        <f>I809/1000</f>
        <v>0.52500000000000002</v>
      </c>
      <c r="Q809" s="128">
        <f>O809/P809</f>
        <v>93.333333333333329</v>
      </c>
      <c r="R809" s="117"/>
    </row>
    <row r="810" spans="1:18" x14ac:dyDescent="0.25">
      <c r="A810" s="121">
        <v>41992</v>
      </c>
      <c r="B810" s="122">
        <v>1536</v>
      </c>
      <c r="C810" s="117" t="s">
        <v>35</v>
      </c>
      <c r="D810" s="123">
        <v>3</v>
      </c>
      <c r="E810" s="124">
        <v>41993</v>
      </c>
      <c r="F810" s="125"/>
      <c r="G810" s="117"/>
      <c r="H810" s="117">
        <v>129</v>
      </c>
      <c r="I810" s="117">
        <v>400</v>
      </c>
      <c r="J810" s="117"/>
      <c r="K810" s="117"/>
      <c r="L810" s="117"/>
      <c r="M810" s="117"/>
      <c r="N810" s="117">
        <v>140</v>
      </c>
      <c r="O810" s="126">
        <f>N810-H810</f>
        <v>11</v>
      </c>
      <c r="P810" s="127">
        <f>I810/1000</f>
        <v>0.4</v>
      </c>
      <c r="Q810" s="128">
        <f>O810/P810</f>
        <v>27.5</v>
      </c>
      <c r="R810" s="117"/>
    </row>
    <row r="811" spans="1:18" x14ac:dyDescent="0.25">
      <c r="A811" s="121">
        <v>41992</v>
      </c>
      <c r="B811" s="122">
        <v>1545</v>
      </c>
      <c r="C811" s="117" t="s">
        <v>18</v>
      </c>
      <c r="D811" s="123">
        <v>3</v>
      </c>
      <c r="E811" s="124">
        <v>41993</v>
      </c>
      <c r="F811" s="125"/>
      <c r="G811" s="117"/>
      <c r="H811" s="117">
        <v>128</v>
      </c>
      <c r="I811" s="117">
        <v>475</v>
      </c>
      <c r="J811" s="117"/>
      <c r="K811" s="117"/>
      <c r="L811" s="117"/>
      <c r="M811" s="117"/>
      <c r="N811" s="117">
        <v>140</v>
      </c>
      <c r="O811" s="126">
        <f>N811-H811</f>
        <v>12</v>
      </c>
      <c r="P811" s="127">
        <f>I811/1000</f>
        <v>0.47499999999999998</v>
      </c>
      <c r="Q811" s="128">
        <f>O811/P811</f>
        <v>25.263157894736842</v>
      </c>
      <c r="R811" s="117"/>
    </row>
    <row r="812" spans="1:18" x14ac:dyDescent="0.25">
      <c r="A812" s="121">
        <v>41992</v>
      </c>
      <c r="B812" s="122">
        <v>1555</v>
      </c>
      <c r="C812" s="117" t="s">
        <v>67</v>
      </c>
      <c r="D812" s="123">
        <v>9</v>
      </c>
      <c r="E812" s="124">
        <v>41993</v>
      </c>
      <c r="F812" s="125"/>
      <c r="G812" s="117"/>
      <c r="H812" s="117">
        <v>129</v>
      </c>
      <c r="I812" s="117">
        <v>510</v>
      </c>
      <c r="J812" s="117"/>
      <c r="K812" s="117"/>
      <c r="L812" s="117"/>
      <c r="M812" s="117"/>
      <c r="N812" s="117">
        <v>169</v>
      </c>
      <c r="O812" s="126">
        <f>N812-H812</f>
        <v>40</v>
      </c>
      <c r="P812" s="127">
        <f>I812/1000</f>
        <v>0.51</v>
      </c>
      <c r="Q812" s="128">
        <f>O812/P812</f>
        <v>78.431372549019613</v>
      </c>
      <c r="R812" s="117"/>
    </row>
    <row r="813" spans="1:18" x14ac:dyDescent="0.25">
      <c r="A813" s="121">
        <v>41992</v>
      </c>
      <c r="B813" s="122">
        <v>1600</v>
      </c>
      <c r="C813" s="117" t="s">
        <v>65</v>
      </c>
      <c r="D813" s="123">
        <v>4</v>
      </c>
      <c r="E813" s="124">
        <v>41993</v>
      </c>
      <c r="F813" s="125"/>
      <c r="G813" s="117"/>
      <c r="H813" s="117">
        <v>128</v>
      </c>
      <c r="I813" s="117">
        <v>500</v>
      </c>
      <c r="J813" s="117"/>
      <c r="K813" s="117"/>
      <c r="L813" s="117"/>
      <c r="M813" s="117"/>
      <c r="N813" s="117">
        <v>137</v>
      </c>
      <c r="O813" s="126">
        <f>N813-H813</f>
        <v>9</v>
      </c>
      <c r="P813" s="127">
        <f>I813/1000</f>
        <v>0.5</v>
      </c>
      <c r="Q813" s="128">
        <f>O813/P813</f>
        <v>18</v>
      </c>
      <c r="R813" s="117"/>
    </row>
    <row r="814" spans="1:18" x14ac:dyDescent="0.25">
      <c r="A814" s="121">
        <v>41992</v>
      </c>
      <c r="B814" s="122">
        <v>1606</v>
      </c>
      <c r="C814" s="117" t="s">
        <v>35</v>
      </c>
      <c r="D814" s="123">
        <v>4</v>
      </c>
      <c r="E814" s="124">
        <v>41993</v>
      </c>
      <c r="F814" s="125"/>
      <c r="G814" s="117"/>
      <c r="H814" s="117">
        <v>129</v>
      </c>
      <c r="I814" s="117">
        <v>400</v>
      </c>
      <c r="J814" s="117"/>
      <c r="K814" s="117"/>
      <c r="L814" s="117"/>
      <c r="M814" s="117"/>
      <c r="N814" s="117">
        <v>139</v>
      </c>
      <c r="O814" s="126">
        <f>N814-H814</f>
        <v>10</v>
      </c>
      <c r="P814" s="127">
        <f>I814/1000</f>
        <v>0.4</v>
      </c>
      <c r="Q814" s="128">
        <f>O814/P814</f>
        <v>25</v>
      </c>
      <c r="R814" s="117"/>
    </row>
    <row r="815" spans="1:18" x14ac:dyDescent="0.25">
      <c r="A815" s="121">
        <v>41992</v>
      </c>
      <c r="B815" s="122">
        <v>1610</v>
      </c>
      <c r="C815" s="117" t="s">
        <v>21</v>
      </c>
      <c r="D815" s="123">
        <v>5</v>
      </c>
      <c r="E815" s="124">
        <v>41993</v>
      </c>
      <c r="F815" s="125"/>
      <c r="G815" s="117"/>
      <c r="H815" s="117">
        <v>127</v>
      </c>
      <c r="I815" s="117">
        <v>500</v>
      </c>
      <c r="J815" s="117"/>
      <c r="K815" s="117"/>
      <c r="L815" s="117"/>
      <c r="M815" s="117"/>
      <c r="N815" s="117">
        <v>134</v>
      </c>
      <c r="O815" s="126">
        <f>N815-H815</f>
        <v>7</v>
      </c>
      <c r="P815" s="127">
        <f>I815/1000</f>
        <v>0.5</v>
      </c>
      <c r="Q815" s="128">
        <f>O815/P815</f>
        <v>14</v>
      </c>
      <c r="R815" s="117"/>
    </row>
    <row r="816" spans="1:18" x14ac:dyDescent="0.25">
      <c r="A816" s="121">
        <v>41992</v>
      </c>
      <c r="B816" s="122">
        <v>1615</v>
      </c>
      <c r="C816" s="117" t="s">
        <v>18</v>
      </c>
      <c r="D816" s="123">
        <v>6</v>
      </c>
      <c r="E816" s="124">
        <v>41993</v>
      </c>
      <c r="F816" s="125"/>
      <c r="G816" s="117"/>
      <c r="H816" s="117">
        <v>127</v>
      </c>
      <c r="I816" s="117">
        <v>500</v>
      </c>
      <c r="J816" s="117"/>
      <c r="K816" s="117"/>
      <c r="L816" s="117"/>
      <c r="M816" s="117"/>
      <c r="N816" s="117">
        <v>131</v>
      </c>
      <c r="O816" s="126">
        <f>N816-H816</f>
        <v>4</v>
      </c>
      <c r="P816" s="127">
        <f>I816/1000</f>
        <v>0.5</v>
      </c>
      <c r="Q816" s="128">
        <f>O816/P816</f>
        <v>8</v>
      </c>
      <c r="R816" s="117"/>
    </row>
    <row r="817" spans="1:18" x14ac:dyDescent="0.25">
      <c r="A817" s="121">
        <v>41992</v>
      </c>
      <c r="B817" s="122">
        <v>1625</v>
      </c>
      <c r="C817" s="117" t="s">
        <v>67</v>
      </c>
      <c r="D817" s="123">
        <v>10</v>
      </c>
      <c r="E817" s="124">
        <v>41993</v>
      </c>
      <c r="F817" s="125"/>
      <c r="G817" s="117"/>
      <c r="H817" s="117">
        <v>127</v>
      </c>
      <c r="I817" s="117">
        <v>510</v>
      </c>
      <c r="J817" s="117"/>
      <c r="K817" s="117"/>
      <c r="L817" s="117"/>
      <c r="M817" s="117"/>
      <c r="N817" s="117">
        <v>146</v>
      </c>
      <c r="O817" s="126">
        <f>N817-H817</f>
        <v>19</v>
      </c>
      <c r="P817" s="127">
        <f>I817/1000</f>
        <v>0.51</v>
      </c>
      <c r="Q817" s="128">
        <f>O817/P817</f>
        <v>37.254901960784316</v>
      </c>
      <c r="R817" s="117"/>
    </row>
    <row r="818" spans="1:18" x14ac:dyDescent="0.25">
      <c r="A818" s="121">
        <v>41992</v>
      </c>
      <c r="B818" s="122">
        <v>1630</v>
      </c>
      <c r="C818" s="117" t="s">
        <v>18</v>
      </c>
      <c r="D818" s="123">
        <v>7</v>
      </c>
      <c r="E818" s="124">
        <v>41993</v>
      </c>
      <c r="F818" s="125"/>
      <c r="G818" s="117"/>
      <c r="H818" s="117">
        <v>127</v>
      </c>
      <c r="I818" s="117">
        <v>525</v>
      </c>
      <c r="J818" s="117"/>
      <c r="K818" s="117"/>
      <c r="L818" s="117"/>
      <c r="M818" s="117"/>
      <c r="N818" s="117">
        <v>131</v>
      </c>
      <c r="O818" s="126">
        <f>N818-H818</f>
        <v>4</v>
      </c>
      <c r="P818" s="127">
        <f>I818/1000</f>
        <v>0.52500000000000002</v>
      </c>
      <c r="Q818" s="128">
        <f>O818/P818</f>
        <v>7.6190476190476186</v>
      </c>
      <c r="R818" s="117"/>
    </row>
    <row r="819" spans="1:18" x14ac:dyDescent="0.25">
      <c r="A819" s="121">
        <v>41992</v>
      </c>
      <c r="B819" s="122">
        <v>1636</v>
      </c>
      <c r="C819" s="117" t="s">
        <v>35</v>
      </c>
      <c r="D819" s="123">
        <v>5</v>
      </c>
      <c r="E819" s="124">
        <v>41993</v>
      </c>
      <c r="F819" s="125"/>
      <c r="G819" s="117"/>
      <c r="H819" s="117">
        <v>130</v>
      </c>
      <c r="I819" s="117">
        <v>400</v>
      </c>
      <c r="J819" s="117"/>
      <c r="K819" s="117"/>
      <c r="L819" s="117"/>
      <c r="M819" s="117"/>
      <c r="N819" s="117">
        <v>136</v>
      </c>
      <c r="O819" s="126">
        <f>N819-H819</f>
        <v>6</v>
      </c>
      <c r="P819" s="127">
        <f>I819/1000</f>
        <v>0.4</v>
      </c>
      <c r="Q819" s="128">
        <f>O819/P819</f>
        <v>15</v>
      </c>
      <c r="R819" s="117"/>
    </row>
    <row r="820" spans="1:18" x14ac:dyDescent="0.25">
      <c r="A820" s="121">
        <v>41992</v>
      </c>
      <c r="B820" s="122">
        <v>1645</v>
      </c>
      <c r="C820" s="117" t="s">
        <v>65</v>
      </c>
      <c r="D820" s="123">
        <v>8</v>
      </c>
      <c r="E820" s="124">
        <v>41993</v>
      </c>
      <c r="F820" s="125"/>
      <c r="G820" s="117"/>
      <c r="H820" s="117">
        <v>128</v>
      </c>
      <c r="I820" s="117">
        <v>475</v>
      </c>
      <c r="J820" s="117"/>
      <c r="K820" s="117"/>
      <c r="L820" s="117"/>
      <c r="M820" s="117"/>
      <c r="N820" s="117">
        <v>131</v>
      </c>
      <c r="O820" s="126">
        <f>N820-H820</f>
        <v>3</v>
      </c>
      <c r="P820" s="127">
        <f>I820/1000</f>
        <v>0.47499999999999998</v>
      </c>
      <c r="Q820" s="128">
        <f>O820/P820</f>
        <v>6.3157894736842106</v>
      </c>
      <c r="R820" s="117"/>
    </row>
    <row r="821" spans="1:18" x14ac:dyDescent="0.25">
      <c r="A821" s="121">
        <v>41992</v>
      </c>
      <c r="B821" s="122">
        <v>1655</v>
      </c>
      <c r="C821" s="117" t="s">
        <v>67</v>
      </c>
      <c r="D821" s="123">
        <v>11</v>
      </c>
      <c r="E821" s="124">
        <v>41993</v>
      </c>
      <c r="F821" s="125"/>
      <c r="G821" s="117"/>
      <c r="H821" s="117">
        <v>129</v>
      </c>
      <c r="I821" s="117">
        <v>510</v>
      </c>
      <c r="J821" s="117"/>
      <c r="K821" s="117"/>
      <c r="L821" s="117"/>
      <c r="M821" s="117"/>
      <c r="N821" s="117">
        <v>137</v>
      </c>
      <c r="O821" s="126">
        <f>N821-H821</f>
        <v>8</v>
      </c>
      <c r="P821" s="127">
        <f>I821/1000</f>
        <v>0.51</v>
      </c>
      <c r="Q821" s="128">
        <f>O821/P821</f>
        <v>15.686274509803921</v>
      </c>
      <c r="R821" s="117"/>
    </row>
    <row r="822" spans="1:18" x14ac:dyDescent="0.25">
      <c r="A822" s="121">
        <v>41992</v>
      </c>
      <c r="B822" s="122">
        <v>1700</v>
      </c>
      <c r="C822" s="117" t="s">
        <v>18</v>
      </c>
      <c r="D822" s="123">
        <v>9</v>
      </c>
      <c r="E822" s="124">
        <v>41993</v>
      </c>
      <c r="F822" s="125"/>
      <c r="G822" s="117"/>
      <c r="H822" s="117">
        <v>127</v>
      </c>
      <c r="I822" s="117">
        <v>525</v>
      </c>
      <c r="J822" s="117"/>
      <c r="K822" s="117"/>
      <c r="L822" s="117"/>
      <c r="M822" s="117"/>
      <c r="N822" s="117">
        <v>132</v>
      </c>
      <c r="O822" s="126">
        <f>N822-H822</f>
        <v>5</v>
      </c>
      <c r="P822" s="127">
        <f>I822/1000</f>
        <v>0.52500000000000002</v>
      </c>
      <c r="Q822" s="128">
        <f>O822/P822</f>
        <v>9.5238095238095237</v>
      </c>
      <c r="R822" s="117"/>
    </row>
    <row r="823" spans="1:18" x14ac:dyDescent="0.25">
      <c r="A823" s="121">
        <v>41992</v>
      </c>
      <c r="B823" s="122">
        <v>1706</v>
      </c>
      <c r="C823" s="117" t="s">
        <v>35</v>
      </c>
      <c r="D823" s="123">
        <v>6</v>
      </c>
      <c r="E823" s="124">
        <v>41993</v>
      </c>
      <c r="F823" s="125"/>
      <c r="G823" s="117"/>
      <c r="H823" s="117">
        <v>130</v>
      </c>
      <c r="I823" s="117">
        <v>400</v>
      </c>
      <c r="J823" s="117"/>
      <c r="K823" s="117"/>
      <c r="L823" s="117"/>
      <c r="M823" s="117"/>
      <c r="N823" s="117">
        <v>136</v>
      </c>
      <c r="O823" s="126">
        <f>N823-H823</f>
        <v>6</v>
      </c>
      <c r="P823" s="127">
        <f>I823/1000</f>
        <v>0.4</v>
      </c>
      <c r="Q823" s="128">
        <f>O823/P823</f>
        <v>15</v>
      </c>
      <c r="R823" s="117"/>
    </row>
    <row r="824" spans="1:18" x14ac:dyDescent="0.25">
      <c r="A824" s="121">
        <v>41992</v>
      </c>
      <c r="B824" s="122">
        <v>1725</v>
      </c>
      <c r="C824" s="117" t="s">
        <v>67</v>
      </c>
      <c r="D824" s="123">
        <v>12</v>
      </c>
      <c r="E824" s="124">
        <v>41993</v>
      </c>
      <c r="F824" s="125"/>
      <c r="G824" s="117"/>
      <c r="H824" s="117">
        <v>127</v>
      </c>
      <c r="I824" s="117">
        <v>510</v>
      </c>
      <c r="J824" s="117"/>
      <c r="K824" s="117"/>
      <c r="L824" s="117"/>
      <c r="M824" s="117"/>
      <c r="N824" s="117">
        <v>133</v>
      </c>
      <c r="O824" s="126">
        <f>N824-H824</f>
        <v>6</v>
      </c>
      <c r="P824" s="127">
        <f>I824/1000</f>
        <v>0.51</v>
      </c>
      <c r="Q824" s="128">
        <f>O824/P824</f>
        <v>11.76470588235294</v>
      </c>
      <c r="R824" s="117"/>
    </row>
    <row r="825" spans="1:18" x14ac:dyDescent="0.25">
      <c r="A825" s="121">
        <v>41992</v>
      </c>
      <c r="B825" s="122">
        <v>1730</v>
      </c>
      <c r="C825" s="117" t="s">
        <v>64</v>
      </c>
      <c r="D825" s="123">
        <v>10</v>
      </c>
      <c r="E825" s="124">
        <v>41993</v>
      </c>
      <c r="F825" s="125"/>
      <c r="G825" s="117"/>
      <c r="H825" s="117">
        <v>126</v>
      </c>
      <c r="I825" s="117">
        <v>500</v>
      </c>
      <c r="J825" s="117"/>
      <c r="K825" s="117"/>
      <c r="L825" s="117"/>
      <c r="M825" s="117"/>
      <c r="N825" s="117">
        <v>128</v>
      </c>
      <c r="O825" s="126">
        <f>N825-H825</f>
        <v>2</v>
      </c>
      <c r="P825" s="127">
        <f>I825/1000</f>
        <v>0.5</v>
      </c>
      <c r="Q825" s="128">
        <f>O825/P825</f>
        <v>4</v>
      </c>
      <c r="R825" s="117"/>
    </row>
    <row r="826" spans="1:18" x14ac:dyDescent="0.25">
      <c r="A826" s="121">
        <v>41992</v>
      </c>
      <c r="B826" s="122">
        <v>1736</v>
      </c>
      <c r="C826" s="117" t="s">
        <v>35</v>
      </c>
      <c r="D826" s="123">
        <v>7</v>
      </c>
      <c r="E826" s="124">
        <v>41993</v>
      </c>
      <c r="F826" s="125"/>
      <c r="G826" s="117"/>
      <c r="H826" s="117">
        <v>130</v>
      </c>
      <c r="I826" s="117">
        <v>400</v>
      </c>
      <c r="J826" s="117"/>
      <c r="K826" s="117"/>
      <c r="L826" s="117"/>
      <c r="M826" s="117"/>
      <c r="N826" s="117">
        <v>133</v>
      </c>
      <c r="O826" s="126">
        <f>N826-H826</f>
        <v>3</v>
      </c>
      <c r="P826" s="127">
        <f>I826/1000</f>
        <v>0.4</v>
      </c>
      <c r="Q826" s="128">
        <f>O826/P826</f>
        <v>7.5</v>
      </c>
      <c r="R826" s="117"/>
    </row>
    <row r="827" spans="1:18" x14ac:dyDescent="0.25">
      <c r="A827" s="121">
        <v>41992</v>
      </c>
      <c r="B827" s="122">
        <v>1755</v>
      </c>
      <c r="C827" s="117" t="s">
        <v>67</v>
      </c>
      <c r="D827" s="123">
        <v>13</v>
      </c>
      <c r="E827" s="124">
        <v>41993</v>
      </c>
      <c r="F827" s="125"/>
      <c r="G827" s="117"/>
      <c r="H827" s="117">
        <v>127</v>
      </c>
      <c r="I827" s="117">
        <v>510</v>
      </c>
      <c r="J827" s="117"/>
      <c r="K827" s="117"/>
      <c r="L827" s="117"/>
      <c r="M827" s="117"/>
      <c r="N827" s="117">
        <v>132</v>
      </c>
      <c r="O827" s="126">
        <f>N827-H827</f>
        <v>5</v>
      </c>
      <c r="P827" s="127">
        <f>I827/1000</f>
        <v>0.51</v>
      </c>
      <c r="Q827" s="128">
        <f>O827/P827</f>
        <v>9.8039215686274517</v>
      </c>
      <c r="R827" s="117"/>
    </row>
    <row r="828" spans="1:18" x14ac:dyDescent="0.25">
      <c r="A828" s="121">
        <v>41992</v>
      </c>
      <c r="B828" s="122">
        <v>1806</v>
      </c>
      <c r="C828" s="117" t="s">
        <v>35</v>
      </c>
      <c r="D828" s="123">
        <v>8</v>
      </c>
      <c r="E828" s="124">
        <v>41993</v>
      </c>
      <c r="F828" s="125"/>
      <c r="G828" s="117"/>
      <c r="H828" s="117">
        <v>130</v>
      </c>
      <c r="I828" s="117">
        <v>400</v>
      </c>
      <c r="J828" s="117"/>
      <c r="K828" s="117"/>
      <c r="L828" s="117"/>
      <c r="M828" s="117"/>
      <c r="N828" s="117">
        <v>133</v>
      </c>
      <c r="O828" s="126">
        <f>N828-H828</f>
        <v>3</v>
      </c>
      <c r="P828" s="127">
        <f>I828/1000</f>
        <v>0.4</v>
      </c>
      <c r="Q828" s="128">
        <f>O828/P828</f>
        <v>7.5</v>
      </c>
      <c r="R828" s="117"/>
    </row>
    <row r="829" spans="1:18" x14ac:dyDescent="0.25">
      <c r="A829" s="103">
        <v>41994</v>
      </c>
      <c r="B829" s="9">
        <v>52</v>
      </c>
      <c r="C829" t="s">
        <v>67</v>
      </c>
      <c r="D829">
        <v>1</v>
      </c>
      <c r="H829">
        <v>128</v>
      </c>
      <c r="I829">
        <v>520</v>
      </c>
      <c r="N829">
        <v>155</v>
      </c>
      <c r="O829">
        <v>27</v>
      </c>
      <c r="P829">
        <v>0.52</v>
      </c>
      <c r="Q829" s="96">
        <v>51.92307692307692</v>
      </c>
    </row>
    <row r="830" spans="1:18" x14ac:dyDescent="0.25">
      <c r="A830" s="103">
        <v>41994</v>
      </c>
      <c r="B830" s="9">
        <v>52</v>
      </c>
      <c r="C830" t="s">
        <v>35</v>
      </c>
      <c r="D830">
        <v>1</v>
      </c>
      <c r="H830">
        <v>128</v>
      </c>
      <c r="I830">
        <v>410</v>
      </c>
      <c r="N830">
        <v>184</v>
      </c>
      <c r="O830">
        <v>56</v>
      </c>
      <c r="P830">
        <v>0.41</v>
      </c>
      <c r="Q830" s="96">
        <v>136.58536585365854</v>
      </c>
    </row>
    <row r="831" spans="1:18" x14ac:dyDescent="0.25">
      <c r="A831" s="103">
        <v>41994</v>
      </c>
      <c r="B831" s="9">
        <v>122</v>
      </c>
      <c r="C831" t="s">
        <v>67</v>
      </c>
      <c r="D831">
        <v>2</v>
      </c>
      <c r="H831">
        <v>129</v>
      </c>
      <c r="I831">
        <v>520</v>
      </c>
      <c r="N831">
        <v>210</v>
      </c>
      <c r="O831">
        <v>81</v>
      </c>
      <c r="P831">
        <v>0.52</v>
      </c>
      <c r="Q831" s="96">
        <v>155.76923076923077</v>
      </c>
    </row>
    <row r="832" spans="1:18" x14ac:dyDescent="0.25">
      <c r="A832" s="103">
        <v>41994</v>
      </c>
      <c r="B832" s="9">
        <v>122</v>
      </c>
      <c r="C832" t="s">
        <v>35</v>
      </c>
      <c r="D832">
        <v>2</v>
      </c>
      <c r="H832">
        <v>125</v>
      </c>
      <c r="I832">
        <v>410</v>
      </c>
      <c r="N832">
        <v>186</v>
      </c>
      <c r="O832">
        <v>61</v>
      </c>
      <c r="P832">
        <v>0.41</v>
      </c>
      <c r="Q832" s="96">
        <v>148.78048780487805</v>
      </c>
    </row>
    <row r="833" spans="1:17" x14ac:dyDescent="0.25">
      <c r="A833" s="103">
        <v>41994</v>
      </c>
      <c r="B833" s="9">
        <v>152</v>
      </c>
      <c r="C833" t="s">
        <v>67</v>
      </c>
      <c r="D833">
        <v>3</v>
      </c>
      <c r="H833">
        <v>126</v>
      </c>
      <c r="I833">
        <v>520</v>
      </c>
      <c r="N833">
        <v>161</v>
      </c>
      <c r="O833">
        <v>35</v>
      </c>
      <c r="P833">
        <v>0.52</v>
      </c>
      <c r="Q833" s="96">
        <v>67.307692307692307</v>
      </c>
    </row>
    <row r="834" spans="1:17" x14ac:dyDescent="0.25">
      <c r="A834" s="103">
        <v>41994</v>
      </c>
      <c r="B834" s="9">
        <v>152</v>
      </c>
      <c r="C834" t="s">
        <v>35</v>
      </c>
      <c r="D834">
        <v>3</v>
      </c>
      <c r="H834">
        <v>124</v>
      </c>
      <c r="I834">
        <v>410</v>
      </c>
      <c r="N834">
        <v>145</v>
      </c>
      <c r="O834">
        <v>21</v>
      </c>
      <c r="P834">
        <v>0.41</v>
      </c>
      <c r="Q834" s="96">
        <v>51.219512195121958</v>
      </c>
    </row>
    <row r="835" spans="1:17" x14ac:dyDescent="0.25">
      <c r="A835" s="103">
        <v>41994</v>
      </c>
      <c r="B835" s="9">
        <v>222</v>
      </c>
      <c r="C835" t="s">
        <v>67</v>
      </c>
      <c r="D835">
        <v>4</v>
      </c>
      <c r="H835">
        <v>127</v>
      </c>
      <c r="I835">
        <v>520</v>
      </c>
      <c r="N835">
        <v>142</v>
      </c>
      <c r="O835">
        <v>15</v>
      </c>
      <c r="P835">
        <v>0.52</v>
      </c>
      <c r="Q835" s="96">
        <v>28.846153846153847</v>
      </c>
    </row>
    <row r="836" spans="1:17" x14ac:dyDescent="0.25">
      <c r="A836" s="103">
        <v>41994</v>
      </c>
      <c r="B836" s="9">
        <v>222</v>
      </c>
      <c r="C836" t="s">
        <v>35</v>
      </c>
      <c r="D836">
        <v>4</v>
      </c>
      <c r="H836">
        <v>127</v>
      </c>
      <c r="I836">
        <v>410</v>
      </c>
      <c r="N836">
        <v>137</v>
      </c>
      <c r="O836">
        <v>10</v>
      </c>
      <c r="P836">
        <v>0.41</v>
      </c>
      <c r="Q836" s="96">
        <v>24.390243902439025</v>
      </c>
    </row>
    <row r="837" spans="1:17" x14ac:dyDescent="0.25">
      <c r="A837" s="103">
        <v>41994</v>
      </c>
      <c r="B837" s="9">
        <v>252</v>
      </c>
      <c r="C837" t="s">
        <v>35</v>
      </c>
      <c r="D837">
        <v>5</v>
      </c>
      <c r="H837">
        <v>128</v>
      </c>
      <c r="I837">
        <v>410</v>
      </c>
      <c r="N837">
        <v>134</v>
      </c>
      <c r="O837">
        <v>6</v>
      </c>
      <c r="P837">
        <v>0.41</v>
      </c>
      <c r="Q837" s="96">
        <v>14.634146341463415</v>
      </c>
    </row>
    <row r="838" spans="1:17" x14ac:dyDescent="0.25">
      <c r="A838" s="103">
        <v>41994</v>
      </c>
      <c r="B838" s="9">
        <v>322</v>
      </c>
      <c r="C838" t="s">
        <v>35</v>
      </c>
      <c r="D838">
        <v>6</v>
      </c>
      <c r="H838">
        <v>125</v>
      </c>
      <c r="I838">
        <v>375</v>
      </c>
      <c r="N838">
        <v>129</v>
      </c>
      <c r="O838">
        <v>4</v>
      </c>
      <c r="P838">
        <v>0.375</v>
      </c>
      <c r="Q838" s="96">
        <v>10.666666666666666</v>
      </c>
    </row>
    <row r="839" spans="1:17" x14ac:dyDescent="0.25">
      <c r="A839" s="103">
        <v>41994</v>
      </c>
      <c r="B839" s="9">
        <v>352</v>
      </c>
      <c r="C839" t="s">
        <v>35</v>
      </c>
      <c r="D839">
        <v>7</v>
      </c>
      <c r="H839">
        <v>125</v>
      </c>
      <c r="I839">
        <v>410</v>
      </c>
      <c r="N839">
        <v>129</v>
      </c>
      <c r="O839">
        <v>4</v>
      </c>
      <c r="P839">
        <v>0.41</v>
      </c>
      <c r="Q839" s="96">
        <v>9.7560975609756095</v>
      </c>
    </row>
    <row r="840" spans="1:17" x14ac:dyDescent="0.25">
      <c r="A840" s="103">
        <v>41994</v>
      </c>
      <c r="B840" s="9">
        <v>422</v>
      </c>
      <c r="C840" t="s">
        <v>35</v>
      </c>
      <c r="D840">
        <v>8</v>
      </c>
      <c r="H840">
        <v>125</v>
      </c>
      <c r="I840">
        <v>410</v>
      </c>
      <c r="N840">
        <v>126</v>
      </c>
      <c r="O840">
        <v>1</v>
      </c>
      <c r="P840">
        <v>0.41</v>
      </c>
      <c r="Q840" s="96">
        <v>2.4390243902439024</v>
      </c>
    </row>
    <row r="841" spans="1:17" x14ac:dyDescent="0.25">
      <c r="A841" s="103">
        <v>41994</v>
      </c>
      <c r="B841" s="9">
        <v>452</v>
      </c>
      <c r="C841" t="s">
        <v>35</v>
      </c>
      <c r="D841">
        <v>9</v>
      </c>
      <c r="H841">
        <v>128</v>
      </c>
      <c r="I841">
        <v>410</v>
      </c>
      <c r="N841">
        <v>131</v>
      </c>
      <c r="O841">
        <v>3</v>
      </c>
      <c r="P841">
        <v>0.41</v>
      </c>
      <c r="Q841" s="96">
        <v>7.3170731707317076</v>
      </c>
    </row>
    <row r="842" spans="1:17" x14ac:dyDescent="0.25">
      <c r="A842" s="103">
        <v>41994</v>
      </c>
      <c r="B842" s="9">
        <v>522</v>
      </c>
      <c r="C842" t="s">
        <v>35</v>
      </c>
      <c r="D842">
        <v>10</v>
      </c>
      <c r="H842">
        <v>127</v>
      </c>
      <c r="I842">
        <v>410</v>
      </c>
      <c r="N842">
        <v>127</v>
      </c>
      <c r="O842">
        <v>0</v>
      </c>
      <c r="P842">
        <v>0.41</v>
      </c>
      <c r="Q842" s="96">
        <v>0</v>
      </c>
    </row>
    <row r="843" spans="1:17" x14ac:dyDescent="0.25">
      <c r="A843" s="103">
        <v>41994</v>
      </c>
      <c r="B843" s="9">
        <v>552</v>
      </c>
      <c r="C843" t="s">
        <v>35</v>
      </c>
      <c r="D843">
        <v>11</v>
      </c>
      <c r="H843">
        <v>127</v>
      </c>
      <c r="I843">
        <v>410</v>
      </c>
      <c r="N843">
        <v>129</v>
      </c>
      <c r="O843">
        <v>2</v>
      </c>
      <c r="P843">
        <v>0.41</v>
      </c>
      <c r="Q843" s="96">
        <v>4.8780487804878048</v>
      </c>
    </row>
    <row r="844" spans="1:17" x14ac:dyDescent="0.25">
      <c r="A844" s="103">
        <v>41994</v>
      </c>
      <c r="B844" s="9">
        <v>622</v>
      </c>
      <c r="C844" t="s">
        <v>35</v>
      </c>
      <c r="D844">
        <v>12</v>
      </c>
      <c r="H844">
        <v>124</v>
      </c>
      <c r="I844">
        <v>410</v>
      </c>
      <c r="N844">
        <v>128</v>
      </c>
      <c r="O844">
        <v>4</v>
      </c>
      <c r="P844">
        <v>0.41</v>
      </c>
      <c r="Q844" s="96">
        <v>9.7560975609756095</v>
      </c>
    </row>
    <row r="845" spans="1:17" x14ac:dyDescent="0.25">
      <c r="A845" s="103">
        <v>41994</v>
      </c>
      <c r="B845" s="9">
        <v>652</v>
      </c>
      <c r="C845" t="s">
        <v>35</v>
      </c>
      <c r="D845">
        <v>13</v>
      </c>
      <c r="H845">
        <v>127</v>
      </c>
      <c r="I845">
        <v>410</v>
      </c>
      <c r="N845">
        <v>129</v>
      </c>
      <c r="O845">
        <v>2</v>
      </c>
      <c r="P845">
        <v>0.41</v>
      </c>
      <c r="Q845" s="96">
        <v>4.8780487804878048</v>
      </c>
    </row>
    <row r="846" spans="1:17" x14ac:dyDescent="0.25">
      <c r="A846" s="103">
        <v>41994</v>
      </c>
      <c r="B846" s="9">
        <v>1011</v>
      </c>
      <c r="C846" t="s">
        <v>35</v>
      </c>
      <c r="D846">
        <v>14</v>
      </c>
      <c r="H846">
        <v>124</v>
      </c>
      <c r="I846">
        <v>410</v>
      </c>
      <c r="N846">
        <v>132</v>
      </c>
      <c r="O846">
        <v>8</v>
      </c>
      <c r="P846">
        <v>0.41</v>
      </c>
      <c r="Q846" s="96">
        <v>19.512195121951219</v>
      </c>
    </row>
    <row r="847" spans="1:17" x14ac:dyDescent="0.25">
      <c r="A847" s="103">
        <v>41994</v>
      </c>
      <c r="B847" s="9">
        <v>1041</v>
      </c>
      <c r="C847" t="s">
        <v>35</v>
      </c>
      <c r="D847">
        <v>15</v>
      </c>
      <c r="H847">
        <v>128</v>
      </c>
      <c r="I847">
        <v>410</v>
      </c>
      <c r="N847">
        <v>157</v>
      </c>
      <c r="O847">
        <v>29</v>
      </c>
      <c r="P847">
        <v>0.41</v>
      </c>
      <c r="Q847" s="96">
        <v>70.731707317073173</v>
      </c>
    </row>
    <row r="848" spans="1:17" x14ac:dyDescent="0.25">
      <c r="A848" s="103">
        <v>41994</v>
      </c>
      <c r="B848" s="9">
        <v>1042</v>
      </c>
      <c r="C848" t="s">
        <v>67</v>
      </c>
      <c r="D848">
        <v>5</v>
      </c>
      <c r="H848">
        <v>127</v>
      </c>
      <c r="I848">
        <v>520</v>
      </c>
      <c r="N848">
        <v>135</v>
      </c>
      <c r="O848">
        <v>8</v>
      </c>
      <c r="P848">
        <v>0.52</v>
      </c>
      <c r="Q848" s="96">
        <v>15.384615384615383</v>
      </c>
    </row>
    <row r="849" spans="1:17" x14ac:dyDescent="0.25">
      <c r="A849" s="103">
        <v>41994</v>
      </c>
      <c r="B849" s="9">
        <v>1100</v>
      </c>
      <c r="C849" t="s">
        <v>67</v>
      </c>
      <c r="D849">
        <v>6</v>
      </c>
      <c r="H849">
        <v>126</v>
      </c>
      <c r="I849">
        <v>520</v>
      </c>
      <c r="N849">
        <v>134</v>
      </c>
      <c r="O849">
        <v>8</v>
      </c>
      <c r="P849">
        <v>0.52</v>
      </c>
      <c r="Q849" s="96">
        <v>15.384615384615383</v>
      </c>
    </row>
    <row r="850" spans="1:17" x14ac:dyDescent="0.25">
      <c r="A850" s="103">
        <v>41994</v>
      </c>
      <c r="B850" s="9">
        <v>1111</v>
      </c>
      <c r="C850" t="s">
        <v>35</v>
      </c>
      <c r="D850">
        <v>16</v>
      </c>
      <c r="H850">
        <v>127</v>
      </c>
      <c r="I850">
        <v>410</v>
      </c>
      <c r="N850">
        <v>148</v>
      </c>
      <c r="O850">
        <v>21</v>
      </c>
      <c r="P850">
        <v>0.41</v>
      </c>
      <c r="Q850" s="96">
        <v>51.219512195121958</v>
      </c>
    </row>
    <row r="851" spans="1:17" x14ac:dyDescent="0.25">
      <c r="A851" s="103">
        <v>41994</v>
      </c>
      <c r="B851" s="9">
        <v>1115</v>
      </c>
      <c r="C851" t="s">
        <v>18</v>
      </c>
      <c r="D851">
        <v>1</v>
      </c>
      <c r="H851">
        <v>125</v>
      </c>
      <c r="I851">
        <v>500</v>
      </c>
      <c r="N851">
        <v>151</v>
      </c>
      <c r="O851">
        <v>26</v>
      </c>
      <c r="P851">
        <v>0.5</v>
      </c>
      <c r="Q851" s="96">
        <v>52</v>
      </c>
    </row>
    <row r="852" spans="1:17" x14ac:dyDescent="0.25">
      <c r="A852" s="103">
        <v>41994</v>
      </c>
      <c r="B852" s="9">
        <v>1130</v>
      </c>
      <c r="C852" t="s">
        <v>67</v>
      </c>
      <c r="D852">
        <v>7</v>
      </c>
      <c r="H852">
        <v>125</v>
      </c>
      <c r="I852">
        <v>520</v>
      </c>
      <c r="N852">
        <v>133</v>
      </c>
      <c r="O852">
        <v>8</v>
      </c>
      <c r="P852">
        <v>0.52</v>
      </c>
      <c r="Q852" s="96">
        <v>15.384615384615383</v>
      </c>
    </row>
    <row r="853" spans="1:17" x14ac:dyDescent="0.25">
      <c r="A853" s="103">
        <v>41994</v>
      </c>
      <c r="B853" s="9">
        <v>1141</v>
      </c>
      <c r="C853" t="s">
        <v>35</v>
      </c>
      <c r="D853">
        <v>17</v>
      </c>
      <c r="H853">
        <v>128</v>
      </c>
      <c r="I853">
        <v>410</v>
      </c>
      <c r="N853">
        <v>138</v>
      </c>
      <c r="O853">
        <v>10</v>
      </c>
      <c r="P853">
        <v>0.41</v>
      </c>
      <c r="Q853" s="96">
        <v>24.390243902439025</v>
      </c>
    </row>
    <row r="854" spans="1:17" x14ac:dyDescent="0.25">
      <c r="A854" s="103">
        <v>41994</v>
      </c>
      <c r="B854" s="9">
        <v>1211</v>
      </c>
      <c r="C854" t="s">
        <v>35</v>
      </c>
      <c r="D854">
        <v>18</v>
      </c>
      <c r="H854">
        <v>126</v>
      </c>
      <c r="I854">
        <v>410</v>
      </c>
      <c r="N854">
        <v>133</v>
      </c>
      <c r="O854">
        <v>7</v>
      </c>
      <c r="P854">
        <v>0.41</v>
      </c>
      <c r="Q854" s="96">
        <v>17.073170731707318</v>
      </c>
    </row>
    <row r="855" spans="1:17" x14ac:dyDescent="0.25">
      <c r="A855" s="103">
        <v>41994</v>
      </c>
      <c r="B855" s="9">
        <v>1241</v>
      </c>
      <c r="C855" t="s">
        <v>35</v>
      </c>
      <c r="D855">
        <v>19</v>
      </c>
      <c r="H855">
        <v>125</v>
      </c>
      <c r="I855">
        <v>410</v>
      </c>
      <c r="N855">
        <v>130</v>
      </c>
      <c r="O855">
        <v>5</v>
      </c>
      <c r="P855">
        <v>0.41</v>
      </c>
      <c r="Q855" s="96">
        <v>12.195121951219512</v>
      </c>
    </row>
    <row r="856" spans="1:17" x14ac:dyDescent="0.25">
      <c r="A856" s="103">
        <v>41994</v>
      </c>
      <c r="B856" s="9">
        <v>1253</v>
      </c>
      <c r="C856" t="s">
        <v>67</v>
      </c>
      <c r="D856">
        <v>8</v>
      </c>
      <c r="H856">
        <v>127</v>
      </c>
      <c r="I856">
        <v>520</v>
      </c>
      <c r="N856">
        <v>135</v>
      </c>
      <c r="O856">
        <v>8</v>
      </c>
      <c r="P856">
        <v>0.52</v>
      </c>
      <c r="Q856" s="96">
        <v>15.384615384615383</v>
      </c>
    </row>
    <row r="857" spans="1:17" x14ac:dyDescent="0.25">
      <c r="A857" s="103">
        <v>41994</v>
      </c>
      <c r="B857" s="9">
        <v>1254</v>
      </c>
      <c r="C857" t="s">
        <v>67</v>
      </c>
      <c r="D857">
        <v>9</v>
      </c>
      <c r="H857">
        <v>129</v>
      </c>
      <c r="I857">
        <v>520</v>
      </c>
      <c r="N857">
        <v>136</v>
      </c>
      <c r="O857">
        <v>7</v>
      </c>
      <c r="P857">
        <v>0.52</v>
      </c>
      <c r="Q857" s="96">
        <v>13.461538461538462</v>
      </c>
    </row>
    <row r="858" spans="1:17" x14ac:dyDescent="0.25">
      <c r="A858" s="103">
        <v>41994</v>
      </c>
      <c r="B858" s="9">
        <v>1311</v>
      </c>
      <c r="C858" t="s">
        <v>35</v>
      </c>
      <c r="D858">
        <v>20</v>
      </c>
      <c r="H858">
        <v>126</v>
      </c>
      <c r="I858">
        <v>410</v>
      </c>
      <c r="N858">
        <v>132</v>
      </c>
      <c r="O858">
        <v>6</v>
      </c>
      <c r="P858">
        <v>0.41</v>
      </c>
      <c r="Q858" s="96">
        <v>14.634146341463415</v>
      </c>
    </row>
    <row r="859" spans="1:17" x14ac:dyDescent="0.25">
      <c r="A859" s="103">
        <v>41994</v>
      </c>
      <c r="B859" s="9">
        <v>1324</v>
      </c>
      <c r="C859" t="s">
        <v>67</v>
      </c>
      <c r="D859">
        <v>10</v>
      </c>
      <c r="H859">
        <v>127</v>
      </c>
      <c r="I859">
        <v>520</v>
      </c>
      <c r="N859">
        <v>137</v>
      </c>
      <c r="O859">
        <v>10</v>
      </c>
      <c r="P859">
        <v>0.52</v>
      </c>
      <c r="Q859" s="96">
        <v>19.23076923076923</v>
      </c>
    </row>
    <row r="860" spans="1:17" x14ac:dyDescent="0.25">
      <c r="A860" s="103">
        <v>41994</v>
      </c>
      <c r="B860" s="9">
        <v>1341</v>
      </c>
      <c r="C860" t="s">
        <v>35</v>
      </c>
      <c r="D860">
        <v>21</v>
      </c>
      <c r="H860">
        <v>125</v>
      </c>
      <c r="I860">
        <v>410</v>
      </c>
      <c r="N860">
        <v>130</v>
      </c>
      <c r="O860">
        <v>5</v>
      </c>
      <c r="P860">
        <v>0.41</v>
      </c>
      <c r="Q860" s="96">
        <v>12.195121951219512</v>
      </c>
    </row>
    <row r="861" spans="1:17" x14ac:dyDescent="0.25">
      <c r="A861" s="103">
        <v>41994</v>
      </c>
      <c r="B861" s="9">
        <v>1354</v>
      </c>
      <c r="C861" t="s">
        <v>67</v>
      </c>
      <c r="D861">
        <v>11</v>
      </c>
      <c r="H861">
        <v>129</v>
      </c>
      <c r="I861">
        <v>520</v>
      </c>
      <c r="N861">
        <v>135</v>
      </c>
      <c r="O861">
        <v>6</v>
      </c>
      <c r="P861">
        <v>0.52</v>
      </c>
      <c r="Q861" s="96">
        <v>11.538461538461538</v>
      </c>
    </row>
    <row r="862" spans="1:17" x14ac:dyDescent="0.25">
      <c r="A862" s="103">
        <v>41994</v>
      </c>
      <c r="B862" s="9">
        <v>1411</v>
      </c>
      <c r="C862" t="s">
        <v>35</v>
      </c>
      <c r="D862">
        <v>22</v>
      </c>
      <c r="H862">
        <v>126</v>
      </c>
      <c r="I862">
        <v>410</v>
      </c>
      <c r="N862">
        <v>135</v>
      </c>
      <c r="O862">
        <v>9</v>
      </c>
      <c r="P862">
        <v>0.41</v>
      </c>
      <c r="Q862" s="96">
        <v>21.951219512195124</v>
      </c>
    </row>
    <row r="863" spans="1:17" x14ac:dyDescent="0.25">
      <c r="A863" s="103">
        <v>41994</v>
      </c>
      <c r="B863" s="9">
        <v>1424</v>
      </c>
      <c r="C863" t="s">
        <v>67</v>
      </c>
      <c r="D863">
        <v>12</v>
      </c>
      <c r="H863">
        <v>129</v>
      </c>
      <c r="I863">
        <v>500</v>
      </c>
      <c r="N863">
        <v>139</v>
      </c>
      <c r="O863">
        <v>10</v>
      </c>
      <c r="P863">
        <v>0.5</v>
      </c>
      <c r="Q863" s="96">
        <v>20</v>
      </c>
    </row>
    <row r="864" spans="1:17" x14ac:dyDescent="0.25">
      <c r="A864" s="103">
        <v>41994</v>
      </c>
      <c r="B864" s="9">
        <v>1441</v>
      </c>
      <c r="C864" t="s">
        <v>35</v>
      </c>
      <c r="D864">
        <v>23</v>
      </c>
      <c r="H864">
        <v>125</v>
      </c>
      <c r="I864">
        <v>410</v>
      </c>
      <c r="N864">
        <v>132</v>
      </c>
      <c r="O864">
        <v>7</v>
      </c>
      <c r="P864">
        <v>0.41</v>
      </c>
      <c r="Q864" s="96">
        <v>17.073170731707318</v>
      </c>
    </row>
    <row r="865" spans="1:17" x14ac:dyDescent="0.25">
      <c r="A865" s="103">
        <v>41994</v>
      </c>
      <c r="B865" s="9">
        <v>1454</v>
      </c>
      <c r="C865" t="s">
        <v>67</v>
      </c>
      <c r="D865">
        <v>13</v>
      </c>
      <c r="H865">
        <v>129</v>
      </c>
      <c r="I865">
        <v>500</v>
      </c>
      <c r="N865">
        <v>135</v>
      </c>
      <c r="O865">
        <v>6</v>
      </c>
      <c r="P865">
        <v>0.5</v>
      </c>
      <c r="Q865" s="96">
        <v>12</v>
      </c>
    </row>
    <row r="866" spans="1:17" x14ac:dyDescent="0.25">
      <c r="A866" s="103">
        <v>41994</v>
      </c>
      <c r="B866" s="9">
        <v>1511</v>
      </c>
      <c r="C866" t="s">
        <v>35</v>
      </c>
      <c r="D866">
        <v>24</v>
      </c>
      <c r="H866">
        <v>123</v>
      </c>
      <c r="I866">
        <v>410</v>
      </c>
      <c r="N866">
        <v>133</v>
      </c>
      <c r="O866">
        <v>10</v>
      </c>
      <c r="P866">
        <v>0.41</v>
      </c>
      <c r="Q866" s="96">
        <v>24.390243902439025</v>
      </c>
    </row>
    <row r="867" spans="1:17" x14ac:dyDescent="0.25">
      <c r="A867" s="103">
        <v>41994</v>
      </c>
      <c r="B867" s="9">
        <v>1524</v>
      </c>
      <c r="C867" t="s">
        <v>67</v>
      </c>
      <c r="D867">
        <v>14</v>
      </c>
      <c r="H867">
        <v>127</v>
      </c>
      <c r="I867">
        <v>500</v>
      </c>
      <c r="N867">
        <v>132</v>
      </c>
      <c r="O867">
        <v>5</v>
      </c>
      <c r="P867">
        <v>0.5</v>
      </c>
      <c r="Q867" s="96">
        <v>10</v>
      </c>
    </row>
    <row r="868" spans="1:17" x14ac:dyDescent="0.25">
      <c r="A868" s="103">
        <v>41994</v>
      </c>
      <c r="B868" s="9">
        <v>1554</v>
      </c>
      <c r="C868" t="s">
        <v>67</v>
      </c>
      <c r="D868">
        <v>15</v>
      </c>
      <c r="H868">
        <v>126</v>
      </c>
      <c r="I868">
        <v>500</v>
      </c>
      <c r="N868">
        <v>133</v>
      </c>
      <c r="O868">
        <v>7</v>
      </c>
      <c r="P868">
        <v>0.5</v>
      </c>
      <c r="Q868" s="96">
        <v>14</v>
      </c>
    </row>
    <row r="869" spans="1:17" x14ac:dyDescent="0.25">
      <c r="A869" s="103">
        <v>41994</v>
      </c>
      <c r="B869" s="9">
        <v>1624</v>
      </c>
      <c r="C869" t="s">
        <v>67</v>
      </c>
      <c r="D869">
        <v>16</v>
      </c>
      <c r="H869">
        <v>128</v>
      </c>
      <c r="I869">
        <v>500</v>
      </c>
      <c r="N869">
        <v>131</v>
      </c>
      <c r="O869">
        <v>3</v>
      </c>
      <c r="P869">
        <v>0.5</v>
      </c>
      <c r="Q869" s="96">
        <v>6</v>
      </c>
    </row>
    <row r="870" spans="1:17" x14ac:dyDescent="0.25">
      <c r="A870" s="103">
        <v>41994</v>
      </c>
      <c r="B870" s="9">
        <v>1654</v>
      </c>
      <c r="C870" t="s">
        <v>67</v>
      </c>
      <c r="D870">
        <v>17</v>
      </c>
      <c r="H870">
        <v>129</v>
      </c>
      <c r="I870">
        <v>500</v>
      </c>
      <c r="N870">
        <v>131</v>
      </c>
      <c r="O870">
        <v>2</v>
      </c>
      <c r="P870">
        <v>0.5</v>
      </c>
      <c r="Q870" s="96">
        <v>4</v>
      </c>
    </row>
    <row r="871" spans="1:17" x14ac:dyDescent="0.25">
      <c r="A871" s="103">
        <v>41994</v>
      </c>
      <c r="B871" s="9">
        <v>1724</v>
      </c>
      <c r="C871" t="s">
        <v>67</v>
      </c>
      <c r="D871">
        <v>18</v>
      </c>
      <c r="H871">
        <v>126</v>
      </c>
      <c r="I871">
        <v>475</v>
      </c>
      <c r="N871">
        <v>130</v>
      </c>
      <c r="O871">
        <v>4</v>
      </c>
      <c r="P871">
        <v>0.47499999999999998</v>
      </c>
      <c r="Q871" s="96">
        <v>8.4210526315789469</v>
      </c>
    </row>
    <row r="872" spans="1:17" x14ac:dyDescent="0.25">
      <c r="A872" s="103">
        <v>41994</v>
      </c>
      <c r="B872" s="9">
        <v>1754</v>
      </c>
      <c r="C872" t="s">
        <v>67</v>
      </c>
      <c r="D872">
        <v>19</v>
      </c>
      <c r="H872">
        <v>126</v>
      </c>
      <c r="I872">
        <v>475</v>
      </c>
      <c r="N872">
        <v>140</v>
      </c>
      <c r="O872">
        <v>14</v>
      </c>
      <c r="P872">
        <v>0.47499999999999998</v>
      </c>
      <c r="Q872" s="96">
        <v>29.473684210526319</v>
      </c>
    </row>
    <row r="873" spans="1:17" x14ac:dyDescent="0.25">
      <c r="A873" s="103">
        <v>41994</v>
      </c>
      <c r="B873" s="9">
        <v>1810</v>
      </c>
      <c r="C873" t="s">
        <v>18</v>
      </c>
      <c r="D873">
        <v>2</v>
      </c>
      <c r="H873">
        <v>129</v>
      </c>
      <c r="I873">
        <v>525</v>
      </c>
      <c r="N873">
        <v>157</v>
      </c>
      <c r="O873">
        <v>28</v>
      </c>
      <c r="P873">
        <v>0.52500000000000002</v>
      </c>
      <c r="Q873" s="96">
        <v>53.333333333333329</v>
      </c>
    </row>
    <row r="874" spans="1:17" x14ac:dyDescent="0.25">
      <c r="A874" s="103">
        <v>41994</v>
      </c>
      <c r="B874" s="9">
        <v>1824</v>
      </c>
      <c r="C874" t="s">
        <v>67</v>
      </c>
      <c r="D874">
        <v>20</v>
      </c>
      <c r="H874">
        <v>129</v>
      </c>
      <c r="I874">
        <v>450</v>
      </c>
      <c r="N874">
        <v>144</v>
      </c>
      <c r="O874">
        <v>15</v>
      </c>
      <c r="P874">
        <v>0.45</v>
      </c>
      <c r="Q874" s="96">
        <v>33.333333333333336</v>
      </c>
    </row>
    <row r="875" spans="1:17" x14ac:dyDescent="0.25">
      <c r="A875" s="103">
        <v>41994</v>
      </c>
      <c r="B875" s="9">
        <v>1825</v>
      </c>
      <c r="C875" t="s">
        <v>67</v>
      </c>
      <c r="D875">
        <v>3</v>
      </c>
      <c r="H875">
        <v>127</v>
      </c>
      <c r="I875">
        <v>525</v>
      </c>
      <c r="N875">
        <v>137</v>
      </c>
      <c r="O875">
        <v>10</v>
      </c>
      <c r="P875">
        <v>0.52500000000000002</v>
      </c>
      <c r="Q875" s="96">
        <v>19.047619047619047</v>
      </c>
    </row>
    <row r="876" spans="1:17" x14ac:dyDescent="0.25">
      <c r="A876" s="103">
        <v>41994</v>
      </c>
      <c r="B876" s="9">
        <v>1854</v>
      </c>
      <c r="C876" t="s">
        <v>67</v>
      </c>
      <c r="D876">
        <v>21</v>
      </c>
      <c r="H876">
        <v>127</v>
      </c>
      <c r="I876">
        <v>450</v>
      </c>
      <c r="N876">
        <v>137</v>
      </c>
      <c r="O876">
        <v>10</v>
      </c>
      <c r="P876">
        <v>0.45</v>
      </c>
      <c r="Q876" s="96">
        <v>22.222222222222221</v>
      </c>
    </row>
    <row r="877" spans="1:17" x14ac:dyDescent="0.25">
      <c r="A877" s="103">
        <v>41994</v>
      </c>
      <c r="B877" s="9">
        <v>1924</v>
      </c>
      <c r="C877" t="s">
        <v>67</v>
      </c>
      <c r="D877">
        <v>22</v>
      </c>
      <c r="H877">
        <v>124</v>
      </c>
      <c r="I877">
        <v>450</v>
      </c>
      <c r="N877">
        <v>129</v>
      </c>
      <c r="O877">
        <v>5</v>
      </c>
      <c r="P877">
        <v>0.45</v>
      </c>
      <c r="Q877" s="96">
        <v>11.111111111111111</v>
      </c>
    </row>
    <row r="878" spans="1:17" x14ac:dyDescent="0.25">
      <c r="A878" s="103">
        <v>41994</v>
      </c>
      <c r="B878" s="9">
        <v>1954</v>
      </c>
      <c r="C878" t="s">
        <v>67</v>
      </c>
      <c r="D878">
        <v>23</v>
      </c>
      <c r="H878">
        <v>123</v>
      </c>
      <c r="I878">
        <v>425</v>
      </c>
      <c r="N878">
        <v>126</v>
      </c>
      <c r="O878">
        <v>3</v>
      </c>
      <c r="P878">
        <v>0.42499999999999999</v>
      </c>
      <c r="Q878" s="96">
        <v>7.0588235294117645</v>
      </c>
    </row>
    <row r="879" spans="1:17" x14ac:dyDescent="0.25">
      <c r="A879" s="103">
        <v>41994</v>
      </c>
      <c r="B879" s="9">
        <v>2024</v>
      </c>
      <c r="C879" t="s">
        <v>67</v>
      </c>
      <c r="D879">
        <v>24</v>
      </c>
      <c r="H879">
        <v>125</v>
      </c>
      <c r="I879">
        <v>450</v>
      </c>
      <c r="N879">
        <v>127</v>
      </c>
      <c r="O879">
        <v>2</v>
      </c>
      <c r="P879">
        <v>0.45</v>
      </c>
      <c r="Q879" s="96">
        <v>4.4444444444444446</v>
      </c>
    </row>
    <row r="880" spans="1:17" x14ac:dyDescent="0.25">
      <c r="A880" s="103">
        <v>41995</v>
      </c>
      <c r="B880" s="9">
        <v>930</v>
      </c>
      <c r="C880" t="s">
        <v>18</v>
      </c>
      <c r="D880">
        <v>4</v>
      </c>
      <c r="H880">
        <v>126</v>
      </c>
      <c r="I880">
        <v>525</v>
      </c>
      <c r="N880">
        <v>135</v>
      </c>
      <c r="O880">
        <v>9</v>
      </c>
      <c r="P880">
        <v>0.52500000000000002</v>
      </c>
      <c r="Q880" s="96">
        <v>17.142857142857142</v>
      </c>
    </row>
    <row r="881" spans="1:17" x14ac:dyDescent="0.25">
      <c r="A881" s="103">
        <v>41995</v>
      </c>
      <c r="B881" s="9">
        <v>945</v>
      </c>
      <c r="C881" t="s">
        <v>65</v>
      </c>
      <c r="D881">
        <v>5</v>
      </c>
      <c r="H881">
        <v>126</v>
      </c>
      <c r="I881">
        <v>510</v>
      </c>
      <c r="N881">
        <v>141</v>
      </c>
      <c r="O881">
        <v>15</v>
      </c>
      <c r="P881">
        <v>0.51</v>
      </c>
      <c r="Q881" s="96">
        <v>29.411764705882351</v>
      </c>
    </row>
    <row r="882" spans="1:17" x14ac:dyDescent="0.25">
      <c r="A882" s="103">
        <v>41995</v>
      </c>
      <c r="B882" s="9">
        <v>1020</v>
      </c>
      <c r="C882" t="s">
        <v>35</v>
      </c>
      <c r="D882">
        <v>1</v>
      </c>
      <c r="H882">
        <v>128</v>
      </c>
      <c r="I882">
        <v>400</v>
      </c>
      <c r="N882">
        <v>153</v>
      </c>
      <c r="O882">
        <v>25</v>
      </c>
      <c r="P882">
        <v>0.4</v>
      </c>
      <c r="Q882" s="96">
        <v>62.5</v>
      </c>
    </row>
    <row r="883" spans="1:17" x14ac:dyDescent="0.25">
      <c r="A883" s="103">
        <v>41995</v>
      </c>
      <c r="B883" s="9">
        <v>1050</v>
      </c>
      <c r="C883" t="s">
        <v>35</v>
      </c>
      <c r="D883">
        <v>2</v>
      </c>
      <c r="H883">
        <v>130</v>
      </c>
      <c r="I883">
        <v>400</v>
      </c>
      <c r="N883">
        <v>135</v>
      </c>
      <c r="O883">
        <v>5</v>
      </c>
      <c r="P883">
        <v>0.4</v>
      </c>
      <c r="Q883" s="96">
        <v>12.5</v>
      </c>
    </row>
    <row r="884" spans="1:17" x14ac:dyDescent="0.25">
      <c r="A884" s="103">
        <v>41995</v>
      </c>
      <c r="B884" s="9">
        <v>1055</v>
      </c>
      <c r="C884" t="s">
        <v>65</v>
      </c>
      <c r="D884">
        <v>6</v>
      </c>
      <c r="H884">
        <v>126</v>
      </c>
      <c r="I884">
        <v>510</v>
      </c>
      <c r="N884">
        <v>130</v>
      </c>
      <c r="O884">
        <v>4</v>
      </c>
      <c r="P884">
        <v>0.51</v>
      </c>
      <c r="Q884" s="96">
        <v>7.8431372549019605</v>
      </c>
    </row>
    <row r="885" spans="1:17" x14ac:dyDescent="0.25">
      <c r="A885" s="103">
        <v>41995</v>
      </c>
      <c r="B885" s="9">
        <v>1120</v>
      </c>
      <c r="C885" t="s">
        <v>35</v>
      </c>
      <c r="D885">
        <v>3</v>
      </c>
      <c r="H885">
        <v>128</v>
      </c>
      <c r="I885">
        <v>400</v>
      </c>
      <c r="N885">
        <v>134</v>
      </c>
      <c r="O885">
        <v>6</v>
      </c>
      <c r="P885">
        <v>0.4</v>
      </c>
      <c r="Q885" s="96">
        <v>15</v>
      </c>
    </row>
    <row r="886" spans="1:17" x14ac:dyDescent="0.25">
      <c r="A886" s="103">
        <v>41995</v>
      </c>
      <c r="B886" s="9">
        <v>1145</v>
      </c>
      <c r="C886" t="s">
        <v>18</v>
      </c>
      <c r="D886">
        <v>7</v>
      </c>
      <c r="H886">
        <v>126</v>
      </c>
      <c r="I886">
        <v>510</v>
      </c>
      <c r="N886">
        <v>130</v>
      </c>
      <c r="O886">
        <v>4</v>
      </c>
      <c r="P886">
        <v>0.51</v>
      </c>
      <c r="Q886" s="96">
        <v>7.8431372549019605</v>
      </c>
    </row>
    <row r="887" spans="1:17" x14ac:dyDescent="0.25">
      <c r="A887" s="103">
        <v>41995</v>
      </c>
      <c r="B887" s="9">
        <v>1150</v>
      </c>
      <c r="C887" t="s">
        <v>35</v>
      </c>
      <c r="D887">
        <v>4</v>
      </c>
      <c r="H887">
        <v>127</v>
      </c>
      <c r="I887">
        <v>400</v>
      </c>
      <c r="N887">
        <v>132</v>
      </c>
      <c r="O887">
        <v>5</v>
      </c>
      <c r="P887">
        <v>0.4</v>
      </c>
      <c r="Q887" s="96">
        <v>12.5</v>
      </c>
    </row>
    <row r="888" spans="1:17" x14ac:dyDescent="0.25">
      <c r="A888" s="103">
        <v>41995</v>
      </c>
      <c r="B888" s="9">
        <v>1220</v>
      </c>
      <c r="C888" t="s">
        <v>35</v>
      </c>
      <c r="D888">
        <v>5</v>
      </c>
      <c r="H888">
        <v>128</v>
      </c>
      <c r="I888">
        <v>400</v>
      </c>
      <c r="N888">
        <v>128</v>
      </c>
      <c r="O888">
        <v>0</v>
      </c>
      <c r="P888">
        <v>0.4</v>
      </c>
      <c r="Q888" s="96">
        <v>0</v>
      </c>
    </row>
    <row r="889" spans="1:17" x14ac:dyDescent="0.25">
      <c r="A889" s="103">
        <v>41995</v>
      </c>
      <c r="B889" s="9">
        <v>1250</v>
      </c>
      <c r="C889" t="s">
        <v>35</v>
      </c>
      <c r="D889">
        <v>6</v>
      </c>
      <c r="H889">
        <v>128</v>
      </c>
      <c r="I889">
        <v>400</v>
      </c>
      <c r="N889">
        <v>134</v>
      </c>
      <c r="O889">
        <v>6</v>
      </c>
      <c r="P889">
        <v>0.4</v>
      </c>
      <c r="Q889" s="96">
        <v>15</v>
      </c>
    </row>
    <row r="890" spans="1:17" x14ac:dyDescent="0.25">
      <c r="A890" s="103">
        <v>41995</v>
      </c>
      <c r="B890" s="9">
        <v>1320</v>
      </c>
      <c r="C890" t="s">
        <v>35</v>
      </c>
      <c r="D890">
        <v>7</v>
      </c>
      <c r="H890">
        <v>129</v>
      </c>
      <c r="I890">
        <v>400</v>
      </c>
      <c r="N890">
        <v>132</v>
      </c>
      <c r="O890">
        <v>3</v>
      </c>
      <c r="P890">
        <v>0.4</v>
      </c>
      <c r="Q890" s="96">
        <v>7.5</v>
      </c>
    </row>
    <row r="891" spans="1:17" x14ac:dyDescent="0.25">
      <c r="A891" s="103">
        <v>41995</v>
      </c>
      <c r="B891" s="9">
        <v>1350</v>
      </c>
      <c r="C891" t="s">
        <v>35</v>
      </c>
      <c r="D891">
        <v>8</v>
      </c>
      <c r="H891">
        <v>127</v>
      </c>
      <c r="I891">
        <v>400</v>
      </c>
      <c r="N891">
        <v>133</v>
      </c>
      <c r="O891">
        <v>6</v>
      </c>
      <c r="P891">
        <v>0.4</v>
      </c>
      <c r="Q891" s="96">
        <v>15</v>
      </c>
    </row>
    <row r="892" spans="1:17" x14ac:dyDescent="0.25">
      <c r="A892" s="103">
        <v>41995</v>
      </c>
      <c r="B892" s="9">
        <v>1410</v>
      </c>
      <c r="C892" t="s">
        <v>67</v>
      </c>
      <c r="D892">
        <v>8</v>
      </c>
      <c r="H892">
        <v>128</v>
      </c>
      <c r="I892">
        <v>500</v>
      </c>
      <c r="N892">
        <v>128</v>
      </c>
      <c r="O892">
        <v>0</v>
      </c>
      <c r="P892">
        <v>0.5</v>
      </c>
      <c r="Q892" s="96">
        <v>0</v>
      </c>
    </row>
    <row r="893" spans="1:17" x14ac:dyDescent="0.25">
      <c r="A893" s="103">
        <v>41995</v>
      </c>
      <c r="B893" s="9">
        <v>1420</v>
      </c>
      <c r="C893" t="s">
        <v>35</v>
      </c>
      <c r="D893">
        <v>9</v>
      </c>
      <c r="H893">
        <v>127</v>
      </c>
      <c r="I893">
        <v>400</v>
      </c>
      <c r="N893">
        <v>130</v>
      </c>
      <c r="O893">
        <v>3</v>
      </c>
      <c r="P893">
        <v>0.4</v>
      </c>
      <c r="Q893" s="96">
        <v>7.5</v>
      </c>
    </row>
    <row r="894" spans="1:17" x14ac:dyDescent="0.25">
      <c r="A894" s="103">
        <v>41995</v>
      </c>
      <c r="B894" s="9">
        <v>1450</v>
      </c>
      <c r="C894" t="s">
        <v>35</v>
      </c>
      <c r="D894">
        <v>10</v>
      </c>
      <c r="H894">
        <v>129</v>
      </c>
      <c r="I894">
        <v>400</v>
      </c>
      <c r="N894">
        <v>132</v>
      </c>
      <c r="O894">
        <v>3</v>
      </c>
      <c r="P894">
        <v>0.4</v>
      </c>
      <c r="Q894" s="96">
        <v>7.5</v>
      </c>
    </row>
    <row r="895" spans="1:17" x14ac:dyDescent="0.25">
      <c r="A895" s="103">
        <v>41995</v>
      </c>
      <c r="B895" s="9">
        <v>1520</v>
      </c>
      <c r="C895" t="s">
        <v>35</v>
      </c>
      <c r="D895">
        <v>11</v>
      </c>
      <c r="H895">
        <v>127</v>
      </c>
      <c r="I895">
        <v>400</v>
      </c>
      <c r="N895">
        <v>129</v>
      </c>
      <c r="O895">
        <v>2</v>
      </c>
      <c r="P895">
        <v>0.4</v>
      </c>
      <c r="Q895" s="96">
        <v>5</v>
      </c>
    </row>
    <row r="896" spans="1:17" x14ac:dyDescent="0.25">
      <c r="A896" s="103">
        <v>41995</v>
      </c>
      <c r="B896" s="9">
        <v>1550</v>
      </c>
      <c r="C896" t="s">
        <v>35</v>
      </c>
      <c r="D896">
        <v>12</v>
      </c>
      <c r="H896">
        <v>129</v>
      </c>
      <c r="I896">
        <v>400</v>
      </c>
      <c r="N896">
        <v>131</v>
      </c>
      <c r="O896">
        <v>2</v>
      </c>
      <c r="P896">
        <v>0.4</v>
      </c>
      <c r="Q896" s="96">
        <v>5</v>
      </c>
    </row>
    <row r="897" spans="1:17" x14ac:dyDescent="0.25">
      <c r="A897" s="103">
        <v>41995</v>
      </c>
      <c r="B897" s="9">
        <v>1620</v>
      </c>
      <c r="C897" t="s">
        <v>35</v>
      </c>
      <c r="D897">
        <v>13</v>
      </c>
      <c r="H897">
        <v>126</v>
      </c>
      <c r="I897">
        <v>400</v>
      </c>
      <c r="N897">
        <v>129</v>
      </c>
      <c r="O897">
        <v>3</v>
      </c>
      <c r="P897">
        <v>0.4</v>
      </c>
      <c r="Q897" s="96">
        <v>7.5</v>
      </c>
    </row>
    <row r="898" spans="1:17" x14ac:dyDescent="0.25">
      <c r="A898" s="103">
        <v>41996</v>
      </c>
      <c r="B898" s="9">
        <v>730</v>
      </c>
      <c r="C898" t="s">
        <v>18</v>
      </c>
      <c r="D898">
        <v>82</v>
      </c>
      <c r="H898">
        <v>129</v>
      </c>
      <c r="I898">
        <v>500</v>
      </c>
      <c r="N898">
        <v>132</v>
      </c>
      <c r="O898">
        <v>3</v>
      </c>
      <c r="P898">
        <v>0.5</v>
      </c>
      <c r="Q898" s="96">
        <v>6</v>
      </c>
    </row>
    <row r="899" spans="1:17" x14ac:dyDescent="0.25">
      <c r="A899" s="103">
        <v>41999</v>
      </c>
      <c r="B899" s="9">
        <v>1600</v>
      </c>
      <c r="C899" t="s">
        <v>18</v>
      </c>
      <c r="D899">
        <v>1</v>
      </c>
      <c r="H899">
        <v>129</v>
      </c>
      <c r="I899">
        <v>525</v>
      </c>
      <c r="N899">
        <v>130</v>
      </c>
      <c r="O899">
        <v>1</v>
      </c>
      <c r="P899">
        <v>0.52500000000000002</v>
      </c>
      <c r="Q899" s="96">
        <v>1.9047619047619047</v>
      </c>
    </row>
    <row r="900" spans="1:17" x14ac:dyDescent="0.25">
      <c r="A900" s="103">
        <v>41999</v>
      </c>
      <c r="B900" s="9">
        <v>1630</v>
      </c>
      <c r="C900" t="s">
        <v>67</v>
      </c>
      <c r="D900">
        <v>2</v>
      </c>
      <c r="H900">
        <v>128</v>
      </c>
      <c r="I900">
        <v>525</v>
      </c>
      <c r="N900">
        <v>129</v>
      </c>
      <c r="O900">
        <v>1</v>
      </c>
      <c r="P900">
        <v>0.52500000000000002</v>
      </c>
      <c r="Q900" s="96">
        <v>1.9047619047619047</v>
      </c>
    </row>
    <row r="901" spans="1:17" x14ac:dyDescent="0.25">
      <c r="A901" s="103">
        <v>42000</v>
      </c>
      <c r="B901" s="9">
        <v>1815</v>
      </c>
      <c r="C901" t="s">
        <v>101</v>
      </c>
      <c r="D901">
        <v>1</v>
      </c>
      <c r="H901">
        <v>129</v>
      </c>
      <c r="I901">
        <v>450</v>
      </c>
      <c r="N901">
        <v>1053</v>
      </c>
      <c r="O901">
        <v>924</v>
      </c>
      <c r="P901">
        <v>0.45</v>
      </c>
      <c r="Q901" s="96">
        <v>2053.3333333333335</v>
      </c>
    </row>
    <row r="902" spans="1:17" x14ac:dyDescent="0.25">
      <c r="A902" s="103">
        <v>42000</v>
      </c>
      <c r="B902" s="9">
        <v>1900</v>
      </c>
      <c r="C902" t="s">
        <v>101</v>
      </c>
      <c r="D902">
        <v>2</v>
      </c>
      <c r="H902">
        <v>127</v>
      </c>
      <c r="I902">
        <v>450</v>
      </c>
      <c r="N902">
        <v>140</v>
      </c>
      <c r="O902">
        <v>13</v>
      </c>
      <c r="P902">
        <v>0.45</v>
      </c>
      <c r="Q902" s="96">
        <v>28.888888888888889</v>
      </c>
    </row>
    <row r="903" spans="1:17" x14ac:dyDescent="0.25">
      <c r="A903" s="103">
        <v>42000</v>
      </c>
      <c r="B903" s="9">
        <v>2115</v>
      </c>
      <c r="C903" t="s">
        <v>101</v>
      </c>
      <c r="D903">
        <v>5</v>
      </c>
      <c r="H903">
        <v>129</v>
      </c>
      <c r="I903">
        <v>450</v>
      </c>
      <c r="N903">
        <v>130</v>
      </c>
      <c r="O903">
        <v>1</v>
      </c>
      <c r="P903">
        <v>0.45</v>
      </c>
      <c r="Q903" s="96">
        <v>2.2222222222222223</v>
      </c>
    </row>
    <row r="904" spans="1:17" x14ac:dyDescent="0.25">
      <c r="A904" s="103">
        <v>42001</v>
      </c>
      <c r="B904" s="9">
        <v>15</v>
      </c>
      <c r="C904" t="s">
        <v>101</v>
      </c>
      <c r="D904">
        <v>9</v>
      </c>
      <c r="H904">
        <v>128</v>
      </c>
      <c r="I904">
        <v>450</v>
      </c>
      <c r="N904">
        <v>130</v>
      </c>
      <c r="O904">
        <v>2</v>
      </c>
      <c r="P904">
        <v>0.45</v>
      </c>
      <c r="Q904" s="96">
        <v>4.4444444444444446</v>
      </c>
    </row>
    <row r="905" spans="1:17" x14ac:dyDescent="0.25">
      <c r="A905" s="103">
        <v>42001</v>
      </c>
      <c r="B905" s="9">
        <v>400</v>
      </c>
      <c r="C905" t="s">
        <v>101</v>
      </c>
      <c r="D905">
        <v>14</v>
      </c>
      <c r="H905">
        <v>128</v>
      </c>
      <c r="I905">
        <v>450</v>
      </c>
      <c r="N905">
        <v>128</v>
      </c>
      <c r="O905">
        <v>0</v>
      </c>
      <c r="P905">
        <v>0.45</v>
      </c>
      <c r="Q905" s="96">
        <v>0</v>
      </c>
    </row>
    <row r="906" spans="1:17" x14ac:dyDescent="0.25">
      <c r="A906" s="103">
        <v>42001</v>
      </c>
      <c r="B906" s="9">
        <v>615</v>
      </c>
      <c r="C906" t="s">
        <v>101</v>
      </c>
      <c r="D906">
        <v>17</v>
      </c>
      <c r="H906">
        <v>125</v>
      </c>
      <c r="I906">
        <v>450</v>
      </c>
      <c r="N906">
        <v>127</v>
      </c>
      <c r="O906">
        <v>2</v>
      </c>
      <c r="P906">
        <v>0.45</v>
      </c>
      <c r="Q906" s="96">
        <v>4.4444444444444446</v>
      </c>
    </row>
    <row r="907" spans="1:17" x14ac:dyDescent="0.25">
      <c r="A907" s="103">
        <v>42001</v>
      </c>
      <c r="B907" s="9">
        <v>915</v>
      </c>
      <c r="C907" t="s">
        <v>101</v>
      </c>
      <c r="D907">
        <v>21</v>
      </c>
      <c r="H907">
        <v>127</v>
      </c>
      <c r="I907">
        <v>450</v>
      </c>
      <c r="N907">
        <v>128</v>
      </c>
      <c r="O907">
        <v>1</v>
      </c>
      <c r="P907">
        <v>0.45</v>
      </c>
      <c r="Q907" s="96">
        <v>2.2222222222222223</v>
      </c>
    </row>
    <row r="908" spans="1:17" x14ac:dyDescent="0.25">
      <c r="A908" s="103">
        <v>42001</v>
      </c>
      <c r="B908" s="9">
        <v>1130</v>
      </c>
      <c r="C908" t="s">
        <v>101</v>
      </c>
      <c r="D908">
        <v>24</v>
      </c>
      <c r="H908">
        <v>127</v>
      </c>
      <c r="I908">
        <v>525</v>
      </c>
      <c r="N908">
        <v>127</v>
      </c>
      <c r="O908">
        <v>0</v>
      </c>
      <c r="P908">
        <v>0.52500000000000002</v>
      </c>
      <c r="Q908" s="96">
        <v>0</v>
      </c>
    </row>
    <row r="909" spans="1:17" x14ac:dyDescent="0.25">
      <c r="A909" s="103">
        <v>42002</v>
      </c>
      <c r="B909" s="9">
        <v>1120</v>
      </c>
      <c r="C909" t="s">
        <v>16</v>
      </c>
      <c r="D909">
        <v>1</v>
      </c>
      <c r="H909">
        <v>128</v>
      </c>
      <c r="I909">
        <v>450</v>
      </c>
      <c r="N909">
        <v>128</v>
      </c>
      <c r="O909">
        <v>0</v>
      </c>
      <c r="P909">
        <v>0.45</v>
      </c>
      <c r="Q909" s="96">
        <v>0</v>
      </c>
    </row>
    <row r="910" spans="1:17" x14ac:dyDescent="0.25">
      <c r="A910" s="103">
        <v>42004</v>
      </c>
      <c r="B910" s="9">
        <v>815</v>
      </c>
      <c r="C910" t="s">
        <v>18</v>
      </c>
      <c r="D910">
        <v>1</v>
      </c>
      <c r="H910">
        <v>121</v>
      </c>
      <c r="I910">
        <v>500</v>
      </c>
      <c r="N910">
        <v>122</v>
      </c>
      <c r="O910">
        <v>1</v>
      </c>
      <c r="P910">
        <v>0.5</v>
      </c>
      <c r="Q910" s="96">
        <v>2</v>
      </c>
    </row>
    <row r="911" spans="1:17" x14ac:dyDescent="0.25">
      <c r="A911" s="103">
        <v>42004</v>
      </c>
      <c r="B911" s="9">
        <v>1200</v>
      </c>
      <c r="C911" t="s">
        <v>106</v>
      </c>
      <c r="D911">
        <v>1</v>
      </c>
      <c r="H911">
        <v>121</v>
      </c>
      <c r="I911">
        <v>475</v>
      </c>
      <c r="N911">
        <v>123</v>
      </c>
      <c r="O911">
        <v>2</v>
      </c>
      <c r="P911">
        <v>0.47499999999999998</v>
      </c>
      <c r="Q911" s="96">
        <v>4.2105263157894735</v>
      </c>
    </row>
    <row r="912" spans="1:17" x14ac:dyDescent="0.25">
      <c r="A912" s="103">
        <v>42004</v>
      </c>
      <c r="B912" s="9">
        <v>1211</v>
      </c>
      <c r="C912" t="s">
        <v>106</v>
      </c>
      <c r="D912">
        <v>2</v>
      </c>
      <c r="H912">
        <v>122</v>
      </c>
      <c r="I912">
        <v>475</v>
      </c>
      <c r="N912">
        <v>197</v>
      </c>
      <c r="O912">
        <v>75</v>
      </c>
      <c r="P912">
        <v>0.47499999999999998</v>
      </c>
      <c r="Q912" s="96">
        <v>157.89473684210526</v>
      </c>
    </row>
    <row r="913" spans="1:17" x14ac:dyDescent="0.25">
      <c r="A913" s="103">
        <v>42004</v>
      </c>
      <c r="B913" s="9">
        <v>1224</v>
      </c>
      <c r="C913" t="s">
        <v>106</v>
      </c>
      <c r="D913">
        <v>3</v>
      </c>
      <c r="H913">
        <v>121</v>
      </c>
      <c r="I913">
        <v>475</v>
      </c>
      <c r="N913">
        <v>556</v>
      </c>
      <c r="O913">
        <v>435</v>
      </c>
      <c r="P913">
        <v>0.47499999999999998</v>
      </c>
      <c r="Q913" s="96">
        <v>915.78947368421052</v>
      </c>
    </row>
    <row r="914" spans="1:17" x14ac:dyDescent="0.25">
      <c r="A914" s="103">
        <v>42004</v>
      </c>
      <c r="B914" s="9">
        <v>1225</v>
      </c>
      <c r="C914" t="s">
        <v>106</v>
      </c>
      <c r="D914">
        <v>4</v>
      </c>
      <c r="H914">
        <v>216142</v>
      </c>
      <c r="I914">
        <v>450</v>
      </c>
      <c r="N914">
        <v>217560</v>
      </c>
      <c r="O914">
        <v>1418</v>
      </c>
      <c r="P914">
        <v>0.45</v>
      </c>
      <c r="Q914" s="96">
        <v>3151.1111111111109</v>
      </c>
    </row>
    <row r="915" spans="1:17" x14ac:dyDescent="0.25">
      <c r="A915" s="103">
        <v>42004</v>
      </c>
      <c r="B915" s="9">
        <v>1245</v>
      </c>
      <c r="C915" t="s">
        <v>106</v>
      </c>
      <c r="D915">
        <v>5</v>
      </c>
      <c r="H915">
        <v>227732</v>
      </c>
      <c r="I915">
        <v>325</v>
      </c>
      <c r="N915">
        <v>230282</v>
      </c>
      <c r="O915">
        <v>2550</v>
      </c>
      <c r="P915">
        <v>0.32500000000000001</v>
      </c>
      <c r="Q915" s="96">
        <v>7846.1538461538457</v>
      </c>
    </row>
    <row r="916" spans="1:17" x14ac:dyDescent="0.25">
      <c r="A916" s="103">
        <v>42004</v>
      </c>
      <c r="B916" s="9">
        <v>1320</v>
      </c>
      <c r="C916" t="s">
        <v>104</v>
      </c>
      <c r="D916">
        <v>6</v>
      </c>
      <c r="H916">
        <v>122</v>
      </c>
      <c r="I916">
        <v>450</v>
      </c>
      <c r="N916">
        <v>123</v>
      </c>
      <c r="O916">
        <v>1</v>
      </c>
      <c r="P916">
        <v>0.45</v>
      </c>
      <c r="Q916" s="96">
        <v>2.2222222222222223</v>
      </c>
    </row>
    <row r="917" spans="1:17" x14ac:dyDescent="0.25">
      <c r="A917" s="103">
        <v>42004</v>
      </c>
      <c r="B917" s="9">
        <v>1325</v>
      </c>
      <c r="C917" t="s">
        <v>104</v>
      </c>
      <c r="D917">
        <v>7</v>
      </c>
      <c r="H917">
        <v>121</v>
      </c>
      <c r="I917">
        <v>400</v>
      </c>
      <c r="N917">
        <v>186</v>
      </c>
      <c r="O917">
        <v>65</v>
      </c>
      <c r="P917">
        <v>0.4</v>
      </c>
      <c r="Q917" s="96">
        <v>162.5</v>
      </c>
    </row>
    <row r="918" spans="1:17" x14ac:dyDescent="0.25">
      <c r="A918" s="103">
        <v>42004</v>
      </c>
      <c r="B918" s="9">
        <v>1328</v>
      </c>
      <c r="C918" t="s">
        <v>104</v>
      </c>
      <c r="D918">
        <v>9</v>
      </c>
      <c r="H918">
        <v>216141</v>
      </c>
      <c r="I918">
        <v>350</v>
      </c>
      <c r="N918">
        <v>216629</v>
      </c>
      <c r="O918">
        <v>488</v>
      </c>
      <c r="P918">
        <v>0.35</v>
      </c>
      <c r="Q918" s="96">
        <v>1394.2857142857144</v>
      </c>
    </row>
    <row r="919" spans="1:17" x14ac:dyDescent="0.25">
      <c r="A919" s="103">
        <v>42004</v>
      </c>
      <c r="B919" s="9">
        <v>1330</v>
      </c>
      <c r="C919" t="s">
        <v>104</v>
      </c>
      <c r="D919">
        <v>10</v>
      </c>
      <c r="H919">
        <v>218840</v>
      </c>
      <c r="I919">
        <v>350</v>
      </c>
      <c r="N919">
        <v>220118</v>
      </c>
      <c r="O919">
        <v>1278</v>
      </c>
      <c r="P919">
        <v>0.35</v>
      </c>
      <c r="Q919" s="96">
        <v>3651.4285714285716</v>
      </c>
    </row>
    <row r="920" spans="1:17" x14ac:dyDescent="0.25">
      <c r="A920" s="103">
        <v>42004</v>
      </c>
      <c r="B920" s="9">
        <v>1333</v>
      </c>
      <c r="C920" t="s">
        <v>104</v>
      </c>
      <c r="D920">
        <v>11</v>
      </c>
      <c r="H920">
        <v>216994</v>
      </c>
      <c r="I920">
        <v>350</v>
      </c>
      <c r="N920">
        <v>218373</v>
      </c>
      <c r="O920">
        <v>1379</v>
      </c>
      <c r="P920">
        <v>0.35</v>
      </c>
      <c r="Q920" s="96">
        <v>3940.0000000000005</v>
      </c>
    </row>
    <row r="921" spans="1:17" x14ac:dyDescent="0.25">
      <c r="A921" s="103">
        <v>42004</v>
      </c>
      <c r="B921" s="9">
        <v>1423</v>
      </c>
      <c r="C921" t="s">
        <v>105</v>
      </c>
      <c r="D921">
        <v>12</v>
      </c>
      <c r="H921">
        <v>120</v>
      </c>
      <c r="I921">
        <v>450</v>
      </c>
      <c r="N921">
        <v>124</v>
      </c>
      <c r="O921">
        <v>4</v>
      </c>
      <c r="P921">
        <v>0.45</v>
      </c>
      <c r="Q921" s="96">
        <v>8.8888888888888893</v>
      </c>
    </row>
    <row r="922" spans="1:17" x14ac:dyDescent="0.25">
      <c r="A922" s="103">
        <v>42004</v>
      </c>
      <c r="B922" s="9">
        <v>1427</v>
      </c>
      <c r="C922" t="s">
        <v>105</v>
      </c>
      <c r="D922">
        <v>13</v>
      </c>
      <c r="H922">
        <v>121</v>
      </c>
      <c r="I922">
        <v>450</v>
      </c>
      <c r="N922">
        <v>233</v>
      </c>
      <c r="O922">
        <v>112</v>
      </c>
      <c r="P922">
        <v>0.45</v>
      </c>
      <c r="Q922" s="96">
        <v>248.88888888888889</v>
      </c>
    </row>
    <row r="923" spans="1:17" x14ac:dyDescent="0.25">
      <c r="A923" s="103">
        <v>42004</v>
      </c>
      <c r="B923" s="9">
        <v>1430</v>
      </c>
      <c r="C923" t="s">
        <v>105</v>
      </c>
      <c r="D923">
        <v>14</v>
      </c>
      <c r="H923">
        <v>215064</v>
      </c>
      <c r="I923">
        <v>350</v>
      </c>
      <c r="N923">
        <v>215389</v>
      </c>
      <c r="O923">
        <v>325</v>
      </c>
      <c r="P923">
        <v>0.35</v>
      </c>
      <c r="Q923" s="96">
        <v>928.57142857142867</v>
      </c>
    </row>
    <row r="924" spans="1:17" x14ac:dyDescent="0.25">
      <c r="A924" s="103">
        <v>42004</v>
      </c>
      <c r="B924" s="9">
        <v>1440</v>
      </c>
      <c r="C924" t="s">
        <v>105</v>
      </c>
      <c r="D924">
        <v>15</v>
      </c>
      <c r="H924">
        <v>217078</v>
      </c>
      <c r="I924">
        <v>340</v>
      </c>
      <c r="N924">
        <v>218006</v>
      </c>
      <c r="O924">
        <v>928</v>
      </c>
      <c r="P924">
        <v>0.34</v>
      </c>
      <c r="Q924" s="96">
        <v>2729.411764705882</v>
      </c>
    </row>
    <row r="925" spans="1:17" x14ac:dyDescent="0.25">
      <c r="A925" s="103">
        <v>42004</v>
      </c>
      <c r="B925" s="9">
        <v>1445</v>
      </c>
      <c r="C925" t="s">
        <v>105</v>
      </c>
      <c r="D925">
        <v>16</v>
      </c>
      <c r="H925">
        <v>217631</v>
      </c>
      <c r="I925">
        <v>325</v>
      </c>
      <c r="N925">
        <v>219408</v>
      </c>
      <c r="O925">
        <v>1777</v>
      </c>
      <c r="P925">
        <v>0.32500000000000001</v>
      </c>
      <c r="Q925" s="96">
        <v>5467.6923076923076</v>
      </c>
    </row>
    <row r="926" spans="1:17" x14ac:dyDescent="0.25">
      <c r="A926" s="103">
        <v>42005</v>
      </c>
      <c r="B926" s="9">
        <v>845</v>
      </c>
      <c r="C926" t="s">
        <v>35</v>
      </c>
      <c r="D926">
        <v>1</v>
      </c>
      <c r="H926">
        <v>121</v>
      </c>
      <c r="I926">
        <v>400</v>
      </c>
      <c r="N926">
        <v>314</v>
      </c>
      <c r="O926">
        <v>193</v>
      </c>
      <c r="P926">
        <v>0.4</v>
      </c>
      <c r="Q926" s="96">
        <v>482.5</v>
      </c>
    </row>
    <row r="927" spans="1:17" x14ac:dyDescent="0.25">
      <c r="A927" s="103">
        <v>42005</v>
      </c>
      <c r="B927" s="9">
        <v>905</v>
      </c>
      <c r="C927" t="s">
        <v>67</v>
      </c>
      <c r="D927">
        <v>1</v>
      </c>
      <c r="H927">
        <v>121</v>
      </c>
      <c r="I927">
        <v>540</v>
      </c>
      <c r="N927">
        <v>216</v>
      </c>
      <c r="O927">
        <v>95</v>
      </c>
      <c r="P927">
        <v>0.54</v>
      </c>
      <c r="Q927" s="96">
        <v>175.92592592592592</v>
      </c>
    </row>
    <row r="928" spans="1:17" x14ac:dyDescent="0.25">
      <c r="A928" s="103">
        <v>42005</v>
      </c>
      <c r="B928" s="9">
        <v>915</v>
      </c>
      <c r="C928" t="s">
        <v>35</v>
      </c>
      <c r="D928">
        <v>2</v>
      </c>
      <c r="H928">
        <v>121</v>
      </c>
      <c r="I928">
        <v>400</v>
      </c>
      <c r="N928">
        <v>220</v>
      </c>
      <c r="O928">
        <v>99</v>
      </c>
      <c r="P928">
        <v>0.4</v>
      </c>
      <c r="Q928" s="96">
        <v>247.5</v>
      </c>
    </row>
    <row r="929" spans="1:17" x14ac:dyDescent="0.25">
      <c r="A929" s="103">
        <v>42005</v>
      </c>
      <c r="B929" s="9">
        <v>935</v>
      </c>
      <c r="C929" t="s">
        <v>67</v>
      </c>
      <c r="D929">
        <v>2</v>
      </c>
      <c r="H929">
        <v>121</v>
      </c>
      <c r="I929">
        <v>550</v>
      </c>
      <c r="N929">
        <v>192</v>
      </c>
      <c r="O929">
        <v>71</v>
      </c>
      <c r="P929">
        <v>0.55000000000000004</v>
      </c>
      <c r="Q929" s="96">
        <v>129.09090909090909</v>
      </c>
    </row>
    <row r="930" spans="1:17" x14ac:dyDescent="0.25">
      <c r="A930" s="103">
        <v>42005</v>
      </c>
      <c r="B930" s="9">
        <v>945</v>
      </c>
      <c r="C930" t="s">
        <v>35</v>
      </c>
      <c r="D930">
        <v>3</v>
      </c>
      <c r="H930">
        <v>121</v>
      </c>
      <c r="I930">
        <v>400</v>
      </c>
      <c r="N930">
        <v>153</v>
      </c>
      <c r="O930">
        <v>32</v>
      </c>
      <c r="P930">
        <v>0.4</v>
      </c>
      <c r="Q930" s="96">
        <v>80</v>
      </c>
    </row>
    <row r="931" spans="1:17" x14ac:dyDescent="0.25">
      <c r="A931" s="103">
        <v>42005</v>
      </c>
      <c r="B931" s="9">
        <v>1005</v>
      </c>
      <c r="C931" t="s">
        <v>67</v>
      </c>
      <c r="D931">
        <v>3</v>
      </c>
      <c r="H931">
        <v>120</v>
      </c>
      <c r="I931">
        <v>550</v>
      </c>
      <c r="N931">
        <v>160</v>
      </c>
      <c r="O931">
        <v>40</v>
      </c>
      <c r="P931">
        <v>0.55000000000000004</v>
      </c>
      <c r="Q931" s="96">
        <v>72.72727272727272</v>
      </c>
    </row>
    <row r="932" spans="1:17" x14ac:dyDescent="0.25">
      <c r="A932" s="103">
        <v>42005</v>
      </c>
      <c r="B932" s="9">
        <v>1015</v>
      </c>
      <c r="C932" t="s">
        <v>35</v>
      </c>
      <c r="D932">
        <v>4</v>
      </c>
      <c r="H932">
        <v>121</v>
      </c>
      <c r="I932">
        <v>400</v>
      </c>
      <c r="N932">
        <v>139</v>
      </c>
      <c r="O932">
        <v>18</v>
      </c>
      <c r="P932">
        <v>0.4</v>
      </c>
      <c r="Q932" s="96">
        <v>45</v>
      </c>
    </row>
    <row r="933" spans="1:17" x14ac:dyDescent="0.25">
      <c r="A933" s="103">
        <v>42005</v>
      </c>
      <c r="B933" s="9">
        <v>1045</v>
      </c>
      <c r="C933" t="s">
        <v>35</v>
      </c>
      <c r="D933">
        <v>5</v>
      </c>
      <c r="H933">
        <v>122</v>
      </c>
      <c r="I933">
        <v>400</v>
      </c>
      <c r="N933">
        <v>135</v>
      </c>
      <c r="O933">
        <v>13</v>
      </c>
      <c r="P933">
        <v>0.4</v>
      </c>
      <c r="Q933" s="96">
        <v>32.5</v>
      </c>
    </row>
    <row r="934" spans="1:17" x14ac:dyDescent="0.25">
      <c r="A934" s="103">
        <v>42005</v>
      </c>
      <c r="B934" s="9">
        <v>1115</v>
      </c>
      <c r="C934" t="s">
        <v>35</v>
      </c>
      <c r="D934">
        <v>6</v>
      </c>
      <c r="H934">
        <v>121</v>
      </c>
      <c r="I934">
        <v>400</v>
      </c>
      <c r="N934">
        <v>133</v>
      </c>
      <c r="O934">
        <v>12</v>
      </c>
      <c r="P934">
        <v>0.4</v>
      </c>
      <c r="Q934" s="96">
        <v>30</v>
      </c>
    </row>
    <row r="935" spans="1:17" x14ac:dyDescent="0.25">
      <c r="A935" s="103">
        <v>42005</v>
      </c>
      <c r="B935" s="9">
        <v>1145</v>
      </c>
      <c r="C935" t="s">
        <v>35</v>
      </c>
      <c r="D935">
        <v>7</v>
      </c>
      <c r="H935">
        <v>121</v>
      </c>
      <c r="I935">
        <v>400</v>
      </c>
      <c r="N935">
        <v>132</v>
      </c>
      <c r="O935">
        <v>11</v>
      </c>
      <c r="P935">
        <v>0.4</v>
      </c>
      <c r="Q935" s="96">
        <v>27.5</v>
      </c>
    </row>
    <row r="936" spans="1:17" x14ac:dyDescent="0.25">
      <c r="A936" s="103">
        <v>42005</v>
      </c>
      <c r="B936" s="9">
        <v>1215</v>
      </c>
      <c r="C936" t="s">
        <v>35</v>
      </c>
      <c r="D936">
        <v>8</v>
      </c>
      <c r="H936">
        <v>121</v>
      </c>
      <c r="I936">
        <v>400</v>
      </c>
      <c r="N936">
        <v>129</v>
      </c>
      <c r="O936">
        <v>8</v>
      </c>
      <c r="P936">
        <v>0.4</v>
      </c>
      <c r="Q936" s="96">
        <v>20</v>
      </c>
    </row>
    <row r="937" spans="1:17" x14ac:dyDescent="0.25">
      <c r="A937" s="103">
        <v>42005</v>
      </c>
      <c r="B937" s="9">
        <v>1245</v>
      </c>
      <c r="C937" t="s">
        <v>35</v>
      </c>
      <c r="D937">
        <v>9</v>
      </c>
      <c r="H937">
        <v>121</v>
      </c>
      <c r="I937">
        <v>400</v>
      </c>
      <c r="N937">
        <v>128</v>
      </c>
      <c r="O937">
        <v>7</v>
      </c>
      <c r="P937">
        <v>0.4</v>
      </c>
      <c r="Q937" s="96">
        <v>17.5</v>
      </c>
    </row>
    <row r="938" spans="1:17" x14ac:dyDescent="0.25">
      <c r="A938" s="103">
        <v>42005</v>
      </c>
      <c r="B938" s="9">
        <v>1315</v>
      </c>
      <c r="C938" t="s">
        <v>35</v>
      </c>
      <c r="D938">
        <v>10</v>
      </c>
      <c r="H938">
        <v>121</v>
      </c>
      <c r="I938">
        <v>400</v>
      </c>
      <c r="N938">
        <v>127</v>
      </c>
      <c r="O938">
        <v>6</v>
      </c>
      <c r="P938">
        <v>0.4</v>
      </c>
      <c r="Q938" s="96">
        <v>15</v>
      </c>
    </row>
    <row r="939" spans="1:17" x14ac:dyDescent="0.25">
      <c r="A939" s="103">
        <v>42005</v>
      </c>
      <c r="B939" s="9">
        <v>1345</v>
      </c>
      <c r="C939" t="s">
        <v>35</v>
      </c>
      <c r="D939">
        <v>11</v>
      </c>
      <c r="H939">
        <v>121</v>
      </c>
      <c r="I939">
        <v>400</v>
      </c>
      <c r="N939">
        <v>126</v>
      </c>
      <c r="O939">
        <v>5</v>
      </c>
      <c r="P939">
        <v>0.4</v>
      </c>
      <c r="Q939" s="96">
        <v>12.5</v>
      </c>
    </row>
    <row r="940" spans="1:17" x14ac:dyDescent="0.25">
      <c r="A940" s="103">
        <v>42005</v>
      </c>
      <c r="B940" s="9">
        <v>1515</v>
      </c>
      <c r="C940" t="s">
        <v>101</v>
      </c>
      <c r="D940">
        <v>1</v>
      </c>
      <c r="H940">
        <v>122</v>
      </c>
      <c r="I940">
        <v>550</v>
      </c>
      <c r="N940">
        <v>140</v>
      </c>
      <c r="O940">
        <v>18</v>
      </c>
      <c r="P940">
        <v>0.55000000000000004</v>
      </c>
      <c r="Q940" s="96">
        <v>32.727272727272727</v>
      </c>
    </row>
    <row r="941" spans="1:17" x14ac:dyDescent="0.25">
      <c r="A941" s="103">
        <v>42005</v>
      </c>
      <c r="B941" s="9">
        <v>1515</v>
      </c>
      <c r="C941" t="s">
        <v>18</v>
      </c>
      <c r="D941">
        <v>1</v>
      </c>
      <c r="H941">
        <v>122</v>
      </c>
      <c r="I941">
        <v>525</v>
      </c>
      <c r="N941">
        <v>127</v>
      </c>
      <c r="O941">
        <v>5</v>
      </c>
      <c r="P941">
        <v>0.52500000000000002</v>
      </c>
      <c r="Q941" s="96">
        <v>9.5238095238095237</v>
      </c>
    </row>
    <row r="942" spans="1:17" x14ac:dyDescent="0.25">
      <c r="A942" s="103">
        <v>42005</v>
      </c>
      <c r="B942" s="9">
        <v>1520</v>
      </c>
      <c r="C942" t="s">
        <v>67</v>
      </c>
      <c r="D942">
        <v>4</v>
      </c>
      <c r="H942">
        <v>121</v>
      </c>
      <c r="I942">
        <v>525</v>
      </c>
      <c r="N942">
        <v>167</v>
      </c>
      <c r="O942">
        <v>46</v>
      </c>
      <c r="P942">
        <v>0.52500000000000002</v>
      </c>
      <c r="Q942" s="96">
        <v>87.61904761904762</v>
      </c>
    </row>
    <row r="943" spans="1:17" x14ac:dyDescent="0.25">
      <c r="A943" s="103">
        <v>42005</v>
      </c>
      <c r="B943" s="9">
        <v>1527</v>
      </c>
      <c r="C943" t="s">
        <v>67</v>
      </c>
      <c r="D943">
        <v>5</v>
      </c>
      <c r="H943">
        <v>120</v>
      </c>
      <c r="I943">
        <v>525</v>
      </c>
      <c r="N943">
        <v>147</v>
      </c>
      <c r="O943">
        <v>27</v>
      </c>
      <c r="P943">
        <v>0.52500000000000002</v>
      </c>
      <c r="Q943" s="96">
        <v>51.428571428571423</v>
      </c>
    </row>
    <row r="944" spans="1:17" x14ac:dyDescent="0.25">
      <c r="A944" s="103">
        <v>42005</v>
      </c>
      <c r="B944" s="9">
        <v>1530</v>
      </c>
      <c r="C944" t="s">
        <v>101</v>
      </c>
      <c r="D944">
        <v>2</v>
      </c>
      <c r="H944">
        <v>121</v>
      </c>
      <c r="I944">
        <v>525</v>
      </c>
      <c r="N944">
        <v>131</v>
      </c>
      <c r="O944">
        <v>10</v>
      </c>
      <c r="P944">
        <v>0.52500000000000002</v>
      </c>
      <c r="Q944" s="96">
        <v>19.047619047619047</v>
      </c>
    </row>
    <row r="945" spans="1:17" x14ac:dyDescent="0.25">
      <c r="A945" s="103">
        <v>42005</v>
      </c>
      <c r="B945" s="9">
        <v>1530</v>
      </c>
      <c r="C945" t="s">
        <v>35</v>
      </c>
      <c r="D945">
        <v>12</v>
      </c>
      <c r="H945">
        <v>122</v>
      </c>
      <c r="I945">
        <v>400</v>
      </c>
      <c r="N945">
        <v>126</v>
      </c>
      <c r="O945">
        <v>4</v>
      </c>
      <c r="P945">
        <v>0.4</v>
      </c>
      <c r="Q945" s="96">
        <v>10</v>
      </c>
    </row>
    <row r="946" spans="1:17" x14ac:dyDescent="0.25">
      <c r="A946" s="103">
        <v>42005</v>
      </c>
      <c r="B946" s="9">
        <v>1545</v>
      </c>
      <c r="C946" t="s">
        <v>101</v>
      </c>
      <c r="D946">
        <v>3</v>
      </c>
      <c r="H946">
        <v>122</v>
      </c>
      <c r="I946">
        <v>525</v>
      </c>
      <c r="N946">
        <v>127</v>
      </c>
      <c r="O946">
        <v>5</v>
      </c>
      <c r="P946">
        <v>0.52500000000000002</v>
      </c>
      <c r="Q946" s="96">
        <v>9.5238095238095237</v>
      </c>
    </row>
    <row r="947" spans="1:17" x14ac:dyDescent="0.25">
      <c r="A947" s="103">
        <v>42005</v>
      </c>
      <c r="B947" s="9">
        <v>1600</v>
      </c>
      <c r="C947" t="s">
        <v>101</v>
      </c>
      <c r="D947">
        <v>4</v>
      </c>
      <c r="H947">
        <v>122</v>
      </c>
      <c r="I947">
        <v>510</v>
      </c>
      <c r="N947">
        <v>133</v>
      </c>
      <c r="O947">
        <v>11</v>
      </c>
      <c r="P947">
        <v>0.51</v>
      </c>
      <c r="Q947" s="96">
        <v>21.56862745098039</v>
      </c>
    </row>
    <row r="948" spans="1:17" x14ac:dyDescent="0.25">
      <c r="A948" s="103">
        <v>42005</v>
      </c>
      <c r="B948" s="9">
        <v>1600</v>
      </c>
      <c r="C948" t="s">
        <v>35</v>
      </c>
      <c r="D948">
        <v>13</v>
      </c>
      <c r="H948">
        <v>121</v>
      </c>
      <c r="I948">
        <v>400</v>
      </c>
      <c r="N948">
        <v>129</v>
      </c>
      <c r="O948">
        <v>8</v>
      </c>
      <c r="P948">
        <v>0.4</v>
      </c>
      <c r="Q948" s="96">
        <v>20</v>
      </c>
    </row>
    <row r="949" spans="1:17" x14ac:dyDescent="0.25">
      <c r="A949" s="103">
        <v>42005</v>
      </c>
      <c r="B949" s="9">
        <v>1615</v>
      </c>
      <c r="C949" t="s">
        <v>101</v>
      </c>
      <c r="D949">
        <v>5</v>
      </c>
      <c r="H949">
        <v>121</v>
      </c>
      <c r="I949">
        <v>500</v>
      </c>
      <c r="N949">
        <v>129</v>
      </c>
      <c r="O949">
        <v>8</v>
      </c>
      <c r="P949">
        <v>0.5</v>
      </c>
      <c r="Q949" s="96">
        <v>16</v>
      </c>
    </row>
    <row r="950" spans="1:17" x14ac:dyDescent="0.25">
      <c r="A950" s="103">
        <v>42005</v>
      </c>
      <c r="B950" s="9">
        <v>1630</v>
      </c>
      <c r="C950" t="s">
        <v>101</v>
      </c>
      <c r="D950">
        <v>6</v>
      </c>
      <c r="H950">
        <v>122</v>
      </c>
      <c r="I950">
        <v>550</v>
      </c>
      <c r="N950">
        <v>126</v>
      </c>
      <c r="O950">
        <v>4</v>
      </c>
      <c r="P950">
        <v>0.55000000000000004</v>
      </c>
      <c r="Q950" s="96">
        <v>7.2727272727272725</v>
      </c>
    </row>
    <row r="951" spans="1:17" x14ac:dyDescent="0.25">
      <c r="A951" s="103">
        <v>42005</v>
      </c>
      <c r="B951" s="9">
        <v>1645</v>
      </c>
      <c r="C951" t="s">
        <v>101</v>
      </c>
      <c r="D951">
        <v>7</v>
      </c>
      <c r="H951">
        <v>122</v>
      </c>
      <c r="I951">
        <v>550</v>
      </c>
      <c r="N951">
        <v>126</v>
      </c>
      <c r="O951">
        <v>4</v>
      </c>
      <c r="P951">
        <v>0.55000000000000004</v>
      </c>
      <c r="Q951" s="96">
        <v>7.2727272727272725</v>
      </c>
    </row>
    <row r="952" spans="1:17" x14ac:dyDescent="0.25">
      <c r="A952" s="103">
        <v>42005</v>
      </c>
      <c r="B952" s="9">
        <v>1700</v>
      </c>
      <c r="C952" t="s">
        <v>101</v>
      </c>
      <c r="D952">
        <v>8</v>
      </c>
      <c r="H952">
        <v>122</v>
      </c>
      <c r="I952">
        <v>525</v>
      </c>
      <c r="N952">
        <v>124</v>
      </c>
      <c r="O952">
        <v>2</v>
      </c>
      <c r="P952">
        <v>0.52500000000000002</v>
      </c>
      <c r="Q952" s="96">
        <v>3.8095238095238093</v>
      </c>
    </row>
    <row r="953" spans="1:17" x14ac:dyDescent="0.25">
      <c r="A953" s="103">
        <v>42005</v>
      </c>
      <c r="B953" s="9">
        <v>1715</v>
      </c>
      <c r="C953" t="s">
        <v>101</v>
      </c>
      <c r="D953">
        <v>9</v>
      </c>
      <c r="H953">
        <v>121</v>
      </c>
      <c r="I953">
        <v>510</v>
      </c>
      <c r="N953">
        <v>125</v>
      </c>
      <c r="O953">
        <v>4</v>
      </c>
      <c r="P953">
        <v>0.51</v>
      </c>
      <c r="Q953" s="96">
        <v>7.8431372549019605</v>
      </c>
    </row>
    <row r="954" spans="1:17" x14ac:dyDescent="0.25">
      <c r="A954" s="103">
        <v>42005</v>
      </c>
      <c r="B954" s="9">
        <v>1730</v>
      </c>
      <c r="C954" t="s">
        <v>101</v>
      </c>
      <c r="D954">
        <v>10</v>
      </c>
      <c r="H954">
        <v>121</v>
      </c>
      <c r="I954">
        <v>525</v>
      </c>
      <c r="N954">
        <v>125</v>
      </c>
      <c r="O954">
        <v>4</v>
      </c>
      <c r="P954">
        <v>0.52500000000000002</v>
      </c>
      <c r="Q954" s="96">
        <v>7.6190476190476186</v>
      </c>
    </row>
    <row r="955" spans="1:17" x14ac:dyDescent="0.25">
      <c r="A955" s="103">
        <v>42005</v>
      </c>
      <c r="B955" s="9">
        <v>1745</v>
      </c>
      <c r="C955" t="s">
        <v>101</v>
      </c>
      <c r="D955">
        <v>11</v>
      </c>
      <c r="H955">
        <v>121</v>
      </c>
      <c r="I955">
        <v>510</v>
      </c>
      <c r="N955">
        <v>125</v>
      </c>
      <c r="O955">
        <v>4</v>
      </c>
      <c r="P955">
        <v>0.51</v>
      </c>
      <c r="Q955" s="96">
        <v>7.8431372549019605</v>
      </c>
    </row>
    <row r="956" spans="1:17" x14ac:dyDescent="0.25">
      <c r="A956" s="103">
        <v>42005</v>
      </c>
      <c r="B956" s="9">
        <v>1750</v>
      </c>
      <c r="C956" t="s">
        <v>18</v>
      </c>
      <c r="D956">
        <v>2</v>
      </c>
      <c r="H956">
        <v>121</v>
      </c>
      <c r="I956">
        <v>500</v>
      </c>
      <c r="N956">
        <v>124</v>
      </c>
      <c r="O956">
        <v>3</v>
      </c>
      <c r="P956">
        <v>0.5</v>
      </c>
      <c r="Q956" s="96">
        <v>6</v>
      </c>
    </row>
    <row r="957" spans="1:17" x14ac:dyDescent="0.25">
      <c r="A957" s="103">
        <v>42005</v>
      </c>
      <c r="B957" s="9">
        <v>1800</v>
      </c>
      <c r="C957" t="s">
        <v>101</v>
      </c>
      <c r="D957">
        <v>12</v>
      </c>
      <c r="H957">
        <v>121</v>
      </c>
      <c r="I957">
        <v>550</v>
      </c>
      <c r="N957">
        <v>124</v>
      </c>
      <c r="O957">
        <v>3</v>
      </c>
      <c r="P957">
        <v>0.55000000000000004</v>
      </c>
      <c r="Q957" s="96">
        <v>5.4545454545454541</v>
      </c>
    </row>
    <row r="958" spans="1:17" x14ac:dyDescent="0.25">
      <c r="A958" s="103">
        <v>42005</v>
      </c>
      <c r="B958" s="9">
        <v>1815</v>
      </c>
      <c r="C958" t="s">
        <v>101</v>
      </c>
      <c r="D958">
        <v>13</v>
      </c>
      <c r="H958">
        <v>121</v>
      </c>
      <c r="I958">
        <v>525</v>
      </c>
      <c r="N958">
        <v>124</v>
      </c>
      <c r="O958">
        <v>3</v>
      </c>
      <c r="P958">
        <v>0.52500000000000002</v>
      </c>
      <c r="Q958" s="96">
        <v>5.7142857142857144</v>
      </c>
    </row>
    <row r="959" spans="1:17" x14ac:dyDescent="0.25">
      <c r="A959" s="103">
        <v>42005</v>
      </c>
      <c r="B959" s="9">
        <v>1830</v>
      </c>
      <c r="C959" t="s">
        <v>101</v>
      </c>
      <c r="D959">
        <v>14</v>
      </c>
      <c r="H959">
        <v>122</v>
      </c>
      <c r="I959">
        <v>550</v>
      </c>
      <c r="N959">
        <v>123</v>
      </c>
      <c r="O959">
        <v>1</v>
      </c>
      <c r="P959">
        <v>0.55000000000000004</v>
      </c>
      <c r="Q959" s="96">
        <v>1.8181818181818181</v>
      </c>
    </row>
    <row r="960" spans="1:17" x14ac:dyDescent="0.25">
      <c r="A960" s="103">
        <v>42005</v>
      </c>
      <c r="B960" s="9">
        <v>1845</v>
      </c>
      <c r="C960" t="s">
        <v>101</v>
      </c>
      <c r="D960">
        <v>15</v>
      </c>
      <c r="H960">
        <v>120</v>
      </c>
      <c r="I960">
        <v>550</v>
      </c>
      <c r="N960">
        <v>124</v>
      </c>
      <c r="O960">
        <v>4</v>
      </c>
      <c r="P960">
        <v>0.55000000000000004</v>
      </c>
      <c r="Q960" s="96">
        <v>7.2727272727272725</v>
      </c>
    </row>
    <row r="961" spans="1:17" x14ac:dyDescent="0.25">
      <c r="A961" s="103">
        <v>42005</v>
      </c>
      <c r="B961" s="9">
        <v>1900</v>
      </c>
      <c r="C961" t="s">
        <v>101</v>
      </c>
      <c r="D961">
        <v>16</v>
      </c>
      <c r="H961">
        <v>121</v>
      </c>
      <c r="I961">
        <v>550</v>
      </c>
      <c r="N961">
        <v>124</v>
      </c>
      <c r="O961">
        <v>3</v>
      </c>
      <c r="P961">
        <v>0.55000000000000004</v>
      </c>
      <c r="Q961" s="96">
        <v>5.4545454545454541</v>
      </c>
    </row>
    <row r="962" spans="1:17" x14ac:dyDescent="0.25">
      <c r="A962" s="103">
        <v>42005</v>
      </c>
      <c r="B962" s="9">
        <v>1915</v>
      </c>
      <c r="C962" t="s">
        <v>101</v>
      </c>
      <c r="D962">
        <v>17</v>
      </c>
      <c r="H962">
        <v>120</v>
      </c>
      <c r="I962">
        <v>550</v>
      </c>
      <c r="N962">
        <v>126</v>
      </c>
      <c r="O962">
        <v>6</v>
      </c>
      <c r="P962">
        <v>0.55000000000000004</v>
      </c>
      <c r="Q962" s="96">
        <v>10.909090909090908</v>
      </c>
    </row>
    <row r="963" spans="1:17" x14ac:dyDescent="0.25">
      <c r="A963" s="103">
        <v>42005</v>
      </c>
      <c r="B963" s="9">
        <v>1930</v>
      </c>
      <c r="C963" t="s">
        <v>101</v>
      </c>
      <c r="D963">
        <v>18</v>
      </c>
      <c r="H963">
        <v>122</v>
      </c>
      <c r="I963">
        <v>550</v>
      </c>
      <c r="N963">
        <v>128</v>
      </c>
      <c r="O963">
        <v>6</v>
      </c>
      <c r="P963">
        <v>0.55000000000000004</v>
      </c>
      <c r="Q963" s="96">
        <v>10.909090909090908</v>
      </c>
    </row>
    <row r="964" spans="1:17" x14ac:dyDescent="0.25">
      <c r="A964" s="103">
        <v>42005</v>
      </c>
      <c r="B964" s="9">
        <v>1945</v>
      </c>
      <c r="C964" t="s">
        <v>101</v>
      </c>
      <c r="D964">
        <v>19</v>
      </c>
      <c r="H964">
        <v>121</v>
      </c>
      <c r="I964">
        <v>525</v>
      </c>
      <c r="N964">
        <v>125</v>
      </c>
      <c r="O964">
        <v>4</v>
      </c>
      <c r="P964">
        <v>0.52500000000000002</v>
      </c>
      <c r="Q964" s="96">
        <v>7.6190476190476186</v>
      </c>
    </row>
    <row r="965" spans="1:17" x14ac:dyDescent="0.25">
      <c r="A965" s="103">
        <v>42005</v>
      </c>
      <c r="B965" s="9">
        <v>2000</v>
      </c>
      <c r="C965" t="s">
        <v>101</v>
      </c>
      <c r="D965">
        <v>20</v>
      </c>
      <c r="H965">
        <v>122</v>
      </c>
      <c r="I965">
        <v>550</v>
      </c>
      <c r="N965">
        <v>124</v>
      </c>
      <c r="O965">
        <v>2</v>
      </c>
      <c r="P965">
        <v>0.55000000000000004</v>
      </c>
      <c r="Q965" s="96">
        <v>3.6363636363636362</v>
      </c>
    </row>
    <row r="966" spans="1:17" x14ac:dyDescent="0.25">
      <c r="A966" s="103">
        <v>42005</v>
      </c>
      <c r="B966" s="9">
        <v>2015</v>
      </c>
      <c r="C966" t="s">
        <v>101</v>
      </c>
      <c r="D966">
        <v>21</v>
      </c>
      <c r="H966">
        <v>121</v>
      </c>
      <c r="I966">
        <v>525</v>
      </c>
      <c r="N966">
        <v>125</v>
      </c>
      <c r="O966">
        <v>4</v>
      </c>
      <c r="P966">
        <v>0.52500000000000002</v>
      </c>
      <c r="Q966" s="96">
        <v>7.6190476190476186</v>
      </c>
    </row>
    <row r="967" spans="1:17" x14ac:dyDescent="0.25">
      <c r="A967" s="103">
        <v>42005</v>
      </c>
      <c r="B967" s="9">
        <v>2030</v>
      </c>
      <c r="C967" t="s">
        <v>101</v>
      </c>
      <c r="D967">
        <v>22</v>
      </c>
      <c r="H967">
        <v>121</v>
      </c>
      <c r="I967">
        <v>525</v>
      </c>
      <c r="N967">
        <v>124</v>
      </c>
      <c r="O967">
        <v>3</v>
      </c>
      <c r="P967">
        <v>0.52500000000000002</v>
      </c>
      <c r="Q967" s="96">
        <v>5.7142857142857144</v>
      </c>
    </row>
    <row r="968" spans="1:17" x14ac:dyDescent="0.25">
      <c r="A968" s="103">
        <v>42005</v>
      </c>
      <c r="B968" s="9">
        <v>2045</v>
      </c>
      <c r="C968" t="s">
        <v>101</v>
      </c>
      <c r="D968">
        <v>23</v>
      </c>
      <c r="H968">
        <v>121</v>
      </c>
      <c r="I968">
        <v>525</v>
      </c>
      <c r="N968">
        <v>124</v>
      </c>
      <c r="O968">
        <v>3</v>
      </c>
      <c r="P968">
        <v>0.52500000000000002</v>
      </c>
      <c r="Q968" s="96">
        <v>5.7142857142857144</v>
      </c>
    </row>
    <row r="969" spans="1:17" x14ac:dyDescent="0.25">
      <c r="A969" s="103">
        <v>42005</v>
      </c>
      <c r="B969" s="9">
        <v>2100</v>
      </c>
      <c r="C969" t="s">
        <v>101</v>
      </c>
      <c r="D969">
        <v>24</v>
      </c>
      <c r="H969">
        <v>121</v>
      </c>
      <c r="I969">
        <v>525</v>
      </c>
      <c r="N969">
        <v>124</v>
      </c>
      <c r="O969">
        <v>3</v>
      </c>
      <c r="P969">
        <v>0.52500000000000002</v>
      </c>
      <c r="Q969" s="96">
        <v>5.7142857142857144</v>
      </c>
    </row>
    <row r="970" spans="1:17" x14ac:dyDescent="0.25">
      <c r="A970" s="103">
        <v>42006</v>
      </c>
      <c r="B970" s="9">
        <v>1449</v>
      </c>
      <c r="C970" t="s">
        <v>35</v>
      </c>
      <c r="D970">
        <v>1</v>
      </c>
      <c r="H970">
        <v>128</v>
      </c>
      <c r="I970">
        <v>375</v>
      </c>
      <c r="N970">
        <v>143</v>
      </c>
      <c r="O970">
        <v>15</v>
      </c>
      <c r="P970">
        <v>0.375</v>
      </c>
      <c r="Q970" s="96">
        <v>40</v>
      </c>
    </row>
    <row r="971" spans="1:17" x14ac:dyDescent="0.25">
      <c r="A971" s="103">
        <v>42006</v>
      </c>
      <c r="B971" s="9">
        <v>1511</v>
      </c>
      <c r="C971" t="s">
        <v>35</v>
      </c>
      <c r="D971">
        <v>2</v>
      </c>
      <c r="H971">
        <v>129</v>
      </c>
      <c r="I971">
        <v>375</v>
      </c>
      <c r="N971">
        <v>139</v>
      </c>
      <c r="O971">
        <v>10</v>
      </c>
      <c r="P971">
        <v>0.375</v>
      </c>
      <c r="Q971" s="96">
        <v>26.666666666666668</v>
      </c>
    </row>
    <row r="972" spans="1:17" x14ac:dyDescent="0.25">
      <c r="A972" s="103">
        <v>42006</v>
      </c>
      <c r="B972" s="9">
        <v>1512</v>
      </c>
      <c r="C972" t="s">
        <v>35</v>
      </c>
      <c r="D972">
        <v>3</v>
      </c>
      <c r="H972">
        <v>126</v>
      </c>
      <c r="I972">
        <v>375</v>
      </c>
      <c r="N972">
        <v>135</v>
      </c>
      <c r="O972">
        <v>9</v>
      </c>
      <c r="P972">
        <v>0.375</v>
      </c>
      <c r="Q972" s="96">
        <v>24</v>
      </c>
    </row>
    <row r="973" spans="1:17" x14ac:dyDescent="0.25">
      <c r="A973" s="103">
        <v>42008</v>
      </c>
      <c r="B973" s="9">
        <v>1915</v>
      </c>
      <c r="C973" t="s">
        <v>101</v>
      </c>
      <c r="D973">
        <v>1</v>
      </c>
      <c r="H973">
        <v>127</v>
      </c>
      <c r="I973">
        <v>325</v>
      </c>
      <c r="N973">
        <v>132</v>
      </c>
      <c r="O973">
        <v>5</v>
      </c>
      <c r="P973">
        <v>0.32500000000000001</v>
      </c>
      <c r="Q973" s="96">
        <v>15.384615384615383</v>
      </c>
    </row>
    <row r="974" spans="1:17" x14ac:dyDescent="0.25">
      <c r="A974" s="103">
        <v>42008</v>
      </c>
      <c r="B974" s="9">
        <v>1915</v>
      </c>
      <c r="C974" t="s">
        <v>18</v>
      </c>
      <c r="D974">
        <v>1</v>
      </c>
      <c r="H974">
        <v>128</v>
      </c>
      <c r="I974">
        <v>525</v>
      </c>
      <c r="N974">
        <v>130</v>
      </c>
      <c r="O974">
        <v>2</v>
      </c>
      <c r="P974">
        <v>0.52500000000000002</v>
      </c>
      <c r="Q974" s="96">
        <v>3.8095238095238093</v>
      </c>
    </row>
    <row r="975" spans="1:17" x14ac:dyDescent="0.25">
      <c r="A975" s="103">
        <v>42008</v>
      </c>
      <c r="B975" s="9">
        <v>1930</v>
      </c>
      <c r="C975" t="s">
        <v>101</v>
      </c>
      <c r="D975">
        <v>2</v>
      </c>
      <c r="H975">
        <v>127</v>
      </c>
      <c r="I975">
        <v>550</v>
      </c>
      <c r="N975">
        <v>130</v>
      </c>
      <c r="O975">
        <v>3</v>
      </c>
      <c r="P975">
        <v>0.55000000000000004</v>
      </c>
      <c r="Q975" s="96">
        <v>5.4545454545454541</v>
      </c>
    </row>
    <row r="976" spans="1:17" x14ac:dyDescent="0.25">
      <c r="A976" s="103">
        <v>42008</v>
      </c>
      <c r="B976" s="9">
        <v>1945</v>
      </c>
      <c r="C976" t="s">
        <v>101</v>
      </c>
      <c r="D976">
        <v>3</v>
      </c>
      <c r="H976">
        <v>125</v>
      </c>
      <c r="I976">
        <v>550</v>
      </c>
      <c r="N976">
        <v>133</v>
      </c>
      <c r="O976">
        <v>8</v>
      </c>
      <c r="P976">
        <v>0.55000000000000004</v>
      </c>
      <c r="Q976" s="96">
        <v>14.545454545454545</v>
      </c>
    </row>
    <row r="977" spans="1:17" x14ac:dyDescent="0.25">
      <c r="A977" s="103">
        <v>42008</v>
      </c>
      <c r="B977" s="9">
        <v>2000</v>
      </c>
      <c r="C977" t="s">
        <v>101</v>
      </c>
      <c r="D977">
        <v>4</v>
      </c>
      <c r="H977">
        <v>127</v>
      </c>
      <c r="I977">
        <v>550</v>
      </c>
      <c r="N977">
        <v>141</v>
      </c>
      <c r="O977">
        <v>14</v>
      </c>
      <c r="P977">
        <v>0.55000000000000004</v>
      </c>
      <c r="Q977" s="96">
        <v>25.454545454545453</v>
      </c>
    </row>
    <row r="978" spans="1:17" x14ac:dyDescent="0.25">
      <c r="A978" s="103">
        <v>42008</v>
      </c>
      <c r="B978" s="9">
        <v>2008</v>
      </c>
      <c r="C978" t="s">
        <v>67</v>
      </c>
      <c r="D978">
        <v>6</v>
      </c>
      <c r="H978">
        <v>126</v>
      </c>
      <c r="I978">
        <v>500</v>
      </c>
      <c r="N978">
        <v>192</v>
      </c>
      <c r="O978">
        <v>66</v>
      </c>
      <c r="P978">
        <v>0.5</v>
      </c>
      <c r="Q978" s="96">
        <v>132</v>
      </c>
    </row>
    <row r="979" spans="1:17" x14ac:dyDescent="0.25">
      <c r="A979" s="103">
        <v>42008</v>
      </c>
      <c r="B979" s="9">
        <v>2014</v>
      </c>
      <c r="C979" t="s">
        <v>67</v>
      </c>
      <c r="D979">
        <v>7</v>
      </c>
      <c r="H979">
        <v>128</v>
      </c>
      <c r="I979">
        <v>500</v>
      </c>
      <c r="N979">
        <v>158</v>
      </c>
      <c r="O979">
        <v>30</v>
      </c>
      <c r="P979">
        <v>0.5</v>
      </c>
      <c r="Q979" s="96">
        <v>60</v>
      </c>
    </row>
    <row r="980" spans="1:17" x14ac:dyDescent="0.25">
      <c r="A980" s="103">
        <v>42008</v>
      </c>
      <c r="B980" s="9">
        <v>2015</v>
      </c>
      <c r="C980" t="s">
        <v>101</v>
      </c>
      <c r="D980">
        <v>5</v>
      </c>
      <c r="H980">
        <v>129</v>
      </c>
      <c r="I980">
        <v>550</v>
      </c>
      <c r="N980">
        <v>144</v>
      </c>
      <c r="O980">
        <v>15</v>
      </c>
      <c r="P980">
        <v>0.55000000000000004</v>
      </c>
      <c r="Q980" s="96">
        <v>27.27272727272727</v>
      </c>
    </row>
    <row r="981" spans="1:17" x14ac:dyDescent="0.25">
      <c r="A981" s="103">
        <v>42008</v>
      </c>
      <c r="B981" s="9">
        <v>2023</v>
      </c>
      <c r="C981" t="s">
        <v>67</v>
      </c>
      <c r="D981">
        <v>8</v>
      </c>
      <c r="H981">
        <v>127</v>
      </c>
      <c r="I981">
        <v>500</v>
      </c>
      <c r="N981">
        <v>151</v>
      </c>
      <c r="O981">
        <v>24</v>
      </c>
      <c r="P981">
        <v>0.5</v>
      </c>
      <c r="Q981" s="96">
        <v>48</v>
      </c>
    </row>
    <row r="982" spans="1:17" x14ac:dyDescent="0.25">
      <c r="A982" s="103">
        <v>42008</v>
      </c>
      <c r="B982" s="9">
        <v>2029</v>
      </c>
      <c r="C982" t="s">
        <v>35</v>
      </c>
      <c r="D982">
        <v>4</v>
      </c>
      <c r="H982">
        <v>127</v>
      </c>
      <c r="I982">
        <v>375</v>
      </c>
      <c r="N982">
        <v>137</v>
      </c>
      <c r="O982">
        <v>10</v>
      </c>
      <c r="P982">
        <v>0.375</v>
      </c>
      <c r="Q982" s="96">
        <v>26.666666666666668</v>
      </c>
    </row>
    <row r="983" spans="1:17" x14ac:dyDescent="0.25">
      <c r="A983" s="103">
        <v>42008</v>
      </c>
      <c r="B983" s="9">
        <v>2030</v>
      </c>
      <c r="C983" t="s">
        <v>101</v>
      </c>
      <c r="D983">
        <v>6</v>
      </c>
      <c r="H983">
        <v>128</v>
      </c>
      <c r="I983">
        <v>550</v>
      </c>
      <c r="N983">
        <v>137</v>
      </c>
      <c r="O983">
        <v>9</v>
      </c>
      <c r="P983">
        <v>0.55000000000000004</v>
      </c>
      <c r="Q983" s="96">
        <v>16.363636363636363</v>
      </c>
    </row>
    <row r="984" spans="1:17" x14ac:dyDescent="0.25">
      <c r="A984" s="103">
        <v>42008</v>
      </c>
      <c r="B984" s="9">
        <v>2045</v>
      </c>
      <c r="C984" t="s">
        <v>101</v>
      </c>
      <c r="D984">
        <v>7</v>
      </c>
      <c r="H984">
        <v>129</v>
      </c>
      <c r="I984">
        <v>475</v>
      </c>
      <c r="N984">
        <v>137</v>
      </c>
      <c r="O984">
        <v>8</v>
      </c>
      <c r="P984">
        <v>0.47499999999999998</v>
      </c>
      <c r="Q984" s="96">
        <v>16.842105263157894</v>
      </c>
    </row>
    <row r="985" spans="1:17" x14ac:dyDescent="0.25">
      <c r="A985" s="103">
        <v>42008</v>
      </c>
      <c r="B985" s="9">
        <v>2100</v>
      </c>
      <c r="C985" t="s">
        <v>101</v>
      </c>
      <c r="D985">
        <v>8</v>
      </c>
      <c r="H985">
        <v>129</v>
      </c>
      <c r="I985">
        <v>550</v>
      </c>
      <c r="N985">
        <v>138</v>
      </c>
      <c r="O985">
        <v>9</v>
      </c>
      <c r="P985">
        <v>0.55000000000000004</v>
      </c>
      <c r="Q985" s="96">
        <v>16.363636363636363</v>
      </c>
    </row>
    <row r="986" spans="1:17" x14ac:dyDescent="0.25">
      <c r="A986" s="103">
        <v>42008</v>
      </c>
      <c r="B986" s="9">
        <v>2115</v>
      </c>
      <c r="C986" t="s">
        <v>101</v>
      </c>
      <c r="D986">
        <v>9</v>
      </c>
      <c r="H986">
        <v>128</v>
      </c>
      <c r="I986">
        <v>550</v>
      </c>
      <c r="N986">
        <v>136</v>
      </c>
      <c r="O986">
        <v>8</v>
      </c>
      <c r="P986">
        <v>0.55000000000000004</v>
      </c>
      <c r="Q986" s="96">
        <v>14.545454545454545</v>
      </c>
    </row>
    <row r="987" spans="1:17" x14ac:dyDescent="0.25">
      <c r="A987" s="103">
        <v>42008</v>
      </c>
      <c r="B987" s="9">
        <v>2130</v>
      </c>
      <c r="C987" t="s">
        <v>101</v>
      </c>
      <c r="D987">
        <v>10</v>
      </c>
      <c r="H987">
        <v>127</v>
      </c>
      <c r="I987">
        <v>550</v>
      </c>
      <c r="N987">
        <v>135</v>
      </c>
      <c r="O987">
        <v>8</v>
      </c>
      <c r="P987">
        <v>0.55000000000000004</v>
      </c>
      <c r="Q987" s="96">
        <v>14.545454545454545</v>
      </c>
    </row>
    <row r="988" spans="1:17" x14ac:dyDescent="0.25">
      <c r="A988" s="103">
        <v>42008</v>
      </c>
      <c r="B988" s="9">
        <v>2145</v>
      </c>
      <c r="C988" t="s">
        <v>101</v>
      </c>
      <c r="D988">
        <v>11</v>
      </c>
      <c r="H988">
        <v>129</v>
      </c>
      <c r="I988">
        <v>550</v>
      </c>
      <c r="N988">
        <v>133</v>
      </c>
      <c r="O988">
        <v>4</v>
      </c>
      <c r="P988">
        <v>0.55000000000000004</v>
      </c>
      <c r="Q988" s="96">
        <v>7.2727272727272725</v>
      </c>
    </row>
    <row r="989" spans="1:17" x14ac:dyDescent="0.25">
      <c r="A989" s="103">
        <v>42008</v>
      </c>
      <c r="B989" s="9">
        <v>2200</v>
      </c>
      <c r="C989" t="s">
        <v>101</v>
      </c>
      <c r="D989">
        <v>12</v>
      </c>
      <c r="H989">
        <v>128</v>
      </c>
      <c r="I989">
        <v>550</v>
      </c>
      <c r="N989">
        <v>136</v>
      </c>
      <c r="O989">
        <v>8</v>
      </c>
      <c r="P989">
        <v>0.55000000000000004</v>
      </c>
      <c r="Q989" s="96">
        <v>14.545454545454545</v>
      </c>
    </row>
    <row r="990" spans="1:17" x14ac:dyDescent="0.25">
      <c r="A990" s="103">
        <v>42008</v>
      </c>
      <c r="B990" s="9">
        <v>2215</v>
      </c>
      <c r="C990" t="s">
        <v>101</v>
      </c>
      <c r="D990">
        <v>13</v>
      </c>
      <c r="H990">
        <v>126</v>
      </c>
      <c r="I990">
        <v>550</v>
      </c>
      <c r="N990">
        <v>131</v>
      </c>
      <c r="O990">
        <v>5</v>
      </c>
      <c r="P990">
        <v>0.55000000000000004</v>
      </c>
      <c r="Q990" s="96">
        <v>9.0909090909090899</v>
      </c>
    </row>
    <row r="991" spans="1:17" x14ac:dyDescent="0.25">
      <c r="A991" s="103">
        <v>42008</v>
      </c>
      <c r="B991" s="9">
        <v>2230</v>
      </c>
      <c r="C991" t="s">
        <v>101</v>
      </c>
      <c r="D991">
        <v>14</v>
      </c>
      <c r="H991">
        <v>127</v>
      </c>
      <c r="I991">
        <v>550</v>
      </c>
      <c r="N991">
        <v>131</v>
      </c>
      <c r="O991">
        <v>4</v>
      </c>
      <c r="P991">
        <v>0.55000000000000004</v>
      </c>
      <c r="Q991" s="96">
        <v>7.2727272727272725</v>
      </c>
    </row>
    <row r="992" spans="1:17" x14ac:dyDescent="0.25">
      <c r="A992" s="103">
        <v>42008</v>
      </c>
      <c r="B992" s="9">
        <v>2245</v>
      </c>
      <c r="C992" t="s">
        <v>101</v>
      </c>
      <c r="D992">
        <v>15</v>
      </c>
      <c r="H992">
        <v>130</v>
      </c>
      <c r="I992">
        <v>550</v>
      </c>
      <c r="N992">
        <v>133</v>
      </c>
      <c r="O992">
        <v>3</v>
      </c>
      <c r="P992">
        <v>0.55000000000000004</v>
      </c>
      <c r="Q992" s="96">
        <v>5.4545454545454541</v>
      </c>
    </row>
    <row r="993" spans="1:17" x14ac:dyDescent="0.25">
      <c r="A993" s="103">
        <v>42008</v>
      </c>
      <c r="B993" s="9">
        <v>2300</v>
      </c>
      <c r="C993" t="s">
        <v>101</v>
      </c>
      <c r="D993">
        <v>16</v>
      </c>
      <c r="H993">
        <v>128</v>
      </c>
      <c r="I993">
        <v>525</v>
      </c>
      <c r="N993">
        <v>132</v>
      </c>
      <c r="O993">
        <v>4</v>
      </c>
      <c r="P993">
        <v>0.52500000000000002</v>
      </c>
      <c r="Q993" s="96">
        <v>7.6190476190476186</v>
      </c>
    </row>
    <row r="994" spans="1:17" x14ac:dyDescent="0.25">
      <c r="A994" s="103">
        <v>42008</v>
      </c>
      <c r="B994" s="9">
        <v>2315</v>
      </c>
      <c r="C994" t="s">
        <v>101</v>
      </c>
      <c r="D994">
        <v>17</v>
      </c>
      <c r="H994">
        <v>129</v>
      </c>
      <c r="I994">
        <v>550</v>
      </c>
      <c r="N994">
        <v>132</v>
      </c>
      <c r="O994">
        <v>3</v>
      </c>
      <c r="P994">
        <v>0.55000000000000004</v>
      </c>
      <c r="Q994" s="96">
        <v>5.4545454545454541</v>
      </c>
    </row>
    <row r="995" spans="1:17" x14ac:dyDescent="0.25">
      <c r="A995" s="103">
        <v>42008</v>
      </c>
      <c r="B995" s="9">
        <v>2330</v>
      </c>
      <c r="C995" t="s">
        <v>101</v>
      </c>
      <c r="D995">
        <v>18</v>
      </c>
      <c r="H995">
        <v>130</v>
      </c>
      <c r="I995">
        <v>550</v>
      </c>
      <c r="N995">
        <v>132</v>
      </c>
      <c r="O995">
        <v>2</v>
      </c>
      <c r="P995">
        <v>0.55000000000000004</v>
      </c>
      <c r="Q995" s="96">
        <v>3.6363636363636362</v>
      </c>
    </row>
    <row r="996" spans="1:17" x14ac:dyDescent="0.25">
      <c r="A996" s="103">
        <v>42009</v>
      </c>
      <c r="B996" s="9">
        <v>0</v>
      </c>
      <c r="C996" t="s">
        <v>101</v>
      </c>
      <c r="D996">
        <v>20</v>
      </c>
      <c r="H996">
        <v>125</v>
      </c>
      <c r="I996">
        <v>525</v>
      </c>
      <c r="N996">
        <v>127</v>
      </c>
      <c r="O996">
        <v>2</v>
      </c>
      <c r="P996">
        <v>0.52500000000000002</v>
      </c>
      <c r="Q996" s="96">
        <v>3.8095238095238093</v>
      </c>
    </row>
    <row r="997" spans="1:17" x14ac:dyDescent="0.25">
      <c r="A997" s="103">
        <v>42009</v>
      </c>
      <c r="B997" s="9">
        <v>15</v>
      </c>
      <c r="C997" t="s">
        <v>101</v>
      </c>
      <c r="D997">
        <v>21</v>
      </c>
      <c r="H997">
        <v>125</v>
      </c>
      <c r="I997">
        <v>550</v>
      </c>
      <c r="N997">
        <v>128</v>
      </c>
      <c r="O997">
        <v>3</v>
      </c>
      <c r="P997">
        <v>0.55000000000000004</v>
      </c>
      <c r="Q997" s="96">
        <v>5.4545454545454541</v>
      </c>
    </row>
    <row r="998" spans="1:17" x14ac:dyDescent="0.25">
      <c r="A998" s="103">
        <v>42009</v>
      </c>
      <c r="B998" s="9">
        <v>30</v>
      </c>
      <c r="C998" t="s">
        <v>101</v>
      </c>
      <c r="D998">
        <v>22</v>
      </c>
      <c r="H998">
        <v>127</v>
      </c>
      <c r="I998">
        <v>550</v>
      </c>
      <c r="N998">
        <v>128</v>
      </c>
      <c r="O998">
        <v>1</v>
      </c>
      <c r="P998">
        <v>0.55000000000000004</v>
      </c>
      <c r="Q998" s="96">
        <v>1.8181818181818181</v>
      </c>
    </row>
    <row r="999" spans="1:17" x14ac:dyDescent="0.25">
      <c r="A999" s="103">
        <v>42009</v>
      </c>
      <c r="B999" s="9">
        <v>45</v>
      </c>
      <c r="C999" t="s">
        <v>101</v>
      </c>
      <c r="D999">
        <v>23</v>
      </c>
      <c r="H999">
        <v>129</v>
      </c>
      <c r="I999">
        <v>550</v>
      </c>
      <c r="N999">
        <v>131</v>
      </c>
      <c r="O999">
        <v>2</v>
      </c>
      <c r="P999">
        <v>0.55000000000000004</v>
      </c>
      <c r="Q999" s="96">
        <v>3.6363636363636362</v>
      </c>
    </row>
    <row r="1000" spans="1:17" x14ac:dyDescent="0.25">
      <c r="A1000" s="103">
        <v>42009</v>
      </c>
      <c r="B1000" s="9">
        <v>100</v>
      </c>
      <c r="C1000" t="s">
        <v>101</v>
      </c>
      <c r="D1000">
        <v>24</v>
      </c>
      <c r="H1000">
        <v>127</v>
      </c>
      <c r="I1000">
        <v>550</v>
      </c>
      <c r="N1000">
        <v>130</v>
      </c>
      <c r="O1000">
        <v>3</v>
      </c>
      <c r="P1000">
        <v>0.55000000000000004</v>
      </c>
      <c r="Q1000" s="96">
        <v>5.4545454545454541</v>
      </c>
    </row>
    <row r="1001" spans="1:17" x14ac:dyDescent="0.25">
      <c r="A1001" s="103">
        <v>42009</v>
      </c>
      <c r="B1001" s="9">
        <v>1815</v>
      </c>
      <c r="C1001" t="s">
        <v>18</v>
      </c>
      <c r="D1001">
        <v>1</v>
      </c>
      <c r="H1001">
        <v>127</v>
      </c>
      <c r="I1001">
        <v>525</v>
      </c>
      <c r="N1001">
        <v>136</v>
      </c>
      <c r="O1001">
        <v>9</v>
      </c>
      <c r="P1001">
        <v>0.52500000000000002</v>
      </c>
      <c r="Q1001" s="96">
        <v>17.142857142857142</v>
      </c>
    </row>
    <row r="1002" spans="1:17" x14ac:dyDescent="0.25">
      <c r="A1002" s="103">
        <v>42009</v>
      </c>
      <c r="B1002" s="9">
        <v>1825</v>
      </c>
      <c r="C1002" t="s">
        <v>21</v>
      </c>
      <c r="D1002">
        <v>2</v>
      </c>
      <c r="H1002">
        <v>130</v>
      </c>
      <c r="I1002">
        <v>500</v>
      </c>
      <c r="N1002">
        <v>133</v>
      </c>
      <c r="O1002">
        <v>3</v>
      </c>
      <c r="P1002">
        <v>0.5</v>
      </c>
      <c r="Q1002" s="96">
        <v>6</v>
      </c>
    </row>
    <row r="1003" spans="1:17" x14ac:dyDescent="0.25">
      <c r="A1003" s="103">
        <v>42009</v>
      </c>
      <c r="B1003" s="9">
        <v>1830</v>
      </c>
      <c r="C1003" t="s">
        <v>65</v>
      </c>
      <c r="D1003">
        <v>3</v>
      </c>
      <c r="H1003">
        <v>126</v>
      </c>
      <c r="I1003">
        <v>500</v>
      </c>
      <c r="N1003">
        <v>127</v>
      </c>
      <c r="O1003">
        <v>1</v>
      </c>
      <c r="P1003">
        <v>0.5</v>
      </c>
      <c r="Q1003" s="96">
        <v>2</v>
      </c>
    </row>
    <row r="1004" spans="1:17" x14ac:dyDescent="0.25">
      <c r="A1004" s="103">
        <v>42009</v>
      </c>
      <c r="B1004" s="9">
        <v>1842</v>
      </c>
      <c r="C1004" t="s">
        <v>67</v>
      </c>
      <c r="D1004">
        <v>9</v>
      </c>
      <c r="H1004">
        <v>128</v>
      </c>
      <c r="I1004">
        <v>500</v>
      </c>
      <c r="N1004">
        <v>189</v>
      </c>
      <c r="O1004">
        <v>61</v>
      </c>
      <c r="P1004">
        <v>0.5</v>
      </c>
      <c r="Q1004" s="96">
        <v>122</v>
      </c>
    </row>
    <row r="1005" spans="1:17" x14ac:dyDescent="0.25">
      <c r="A1005" s="103">
        <v>42009</v>
      </c>
      <c r="B1005" s="9">
        <v>1845</v>
      </c>
      <c r="C1005" t="s">
        <v>67</v>
      </c>
      <c r="D1005">
        <v>10</v>
      </c>
      <c r="H1005">
        <v>128</v>
      </c>
      <c r="I1005">
        <v>500</v>
      </c>
      <c r="N1005">
        <v>159</v>
      </c>
      <c r="O1005">
        <v>31</v>
      </c>
      <c r="P1005">
        <v>0.5</v>
      </c>
      <c r="Q1005" s="96">
        <v>62</v>
      </c>
    </row>
    <row r="1006" spans="1:17" x14ac:dyDescent="0.25">
      <c r="A1006" s="103">
        <v>42009</v>
      </c>
      <c r="B1006" s="9">
        <v>1845</v>
      </c>
      <c r="C1006" t="s">
        <v>18</v>
      </c>
      <c r="D1006">
        <v>4</v>
      </c>
      <c r="H1006">
        <v>128</v>
      </c>
      <c r="I1006">
        <v>500</v>
      </c>
      <c r="N1006">
        <v>146</v>
      </c>
      <c r="O1006">
        <v>18</v>
      </c>
      <c r="P1006">
        <v>0.5</v>
      </c>
      <c r="Q1006" s="96">
        <v>36</v>
      </c>
    </row>
    <row r="1007" spans="1:17" x14ac:dyDescent="0.25">
      <c r="A1007" s="103">
        <v>42009</v>
      </c>
      <c r="B1007" s="9">
        <v>1846</v>
      </c>
      <c r="C1007" t="s">
        <v>67</v>
      </c>
      <c r="D1007">
        <v>11</v>
      </c>
      <c r="H1007">
        <v>126</v>
      </c>
      <c r="I1007">
        <v>500</v>
      </c>
      <c r="N1007">
        <v>148</v>
      </c>
      <c r="O1007">
        <v>22</v>
      </c>
      <c r="P1007">
        <v>0.5</v>
      </c>
      <c r="Q1007" s="96">
        <v>44</v>
      </c>
    </row>
    <row r="1008" spans="1:17" x14ac:dyDescent="0.25">
      <c r="A1008" s="103">
        <v>42009</v>
      </c>
      <c r="B1008" s="9">
        <v>2345</v>
      </c>
      <c r="C1008" t="s">
        <v>101</v>
      </c>
      <c r="D1008">
        <v>19</v>
      </c>
      <c r="H1008">
        <v>127</v>
      </c>
      <c r="I1008">
        <v>550</v>
      </c>
      <c r="N1008">
        <v>129</v>
      </c>
      <c r="O1008">
        <v>2</v>
      </c>
      <c r="P1008">
        <v>0.55000000000000004</v>
      </c>
      <c r="Q1008" s="96">
        <v>3.6363636363636362</v>
      </c>
    </row>
    <row r="1009" spans="1:17" x14ac:dyDescent="0.25">
      <c r="A1009" s="103">
        <v>42011</v>
      </c>
      <c r="B1009" s="9">
        <v>1245</v>
      </c>
      <c r="C1009" t="s">
        <v>102</v>
      </c>
      <c r="D1009">
        <v>1</v>
      </c>
      <c r="H1009">
        <v>128</v>
      </c>
      <c r="I1009">
        <v>525</v>
      </c>
      <c r="N1009">
        <v>129</v>
      </c>
      <c r="O1009">
        <v>1</v>
      </c>
      <c r="P1009">
        <v>0.52500000000000002</v>
      </c>
      <c r="Q1009" s="96">
        <v>1.9047619047619047</v>
      </c>
    </row>
    <row r="1010" spans="1:17" x14ac:dyDescent="0.25">
      <c r="A1010" s="103">
        <v>42011</v>
      </c>
      <c r="B1010" s="9">
        <v>1245</v>
      </c>
      <c r="C1010" t="s">
        <v>102</v>
      </c>
      <c r="D1010">
        <v>2</v>
      </c>
      <c r="H1010">
        <v>125</v>
      </c>
      <c r="I1010">
        <v>150</v>
      </c>
      <c r="N1010">
        <v>137</v>
      </c>
      <c r="O1010">
        <v>12</v>
      </c>
      <c r="P1010">
        <v>0.15</v>
      </c>
      <c r="Q1010" s="96">
        <v>80</v>
      </c>
    </row>
    <row r="1011" spans="1:17" x14ac:dyDescent="0.25">
      <c r="A1011" s="103">
        <v>42011</v>
      </c>
      <c r="B1011" s="9">
        <v>1245</v>
      </c>
      <c r="C1011" t="s">
        <v>102</v>
      </c>
      <c r="D1011">
        <v>3</v>
      </c>
      <c r="H1011">
        <v>129</v>
      </c>
      <c r="I1011">
        <v>160</v>
      </c>
      <c r="N1011">
        <v>217</v>
      </c>
      <c r="O1011">
        <v>88</v>
      </c>
      <c r="P1011">
        <v>0.16</v>
      </c>
      <c r="Q1011" s="96">
        <v>550</v>
      </c>
    </row>
    <row r="1012" spans="1:17" x14ac:dyDescent="0.25">
      <c r="A1012" s="103">
        <v>42011</v>
      </c>
      <c r="B1012" s="9">
        <v>1245</v>
      </c>
      <c r="C1012" t="s">
        <v>102</v>
      </c>
      <c r="D1012">
        <v>4</v>
      </c>
      <c r="H1012">
        <v>128</v>
      </c>
      <c r="I1012">
        <v>150</v>
      </c>
      <c r="N1012">
        <v>254</v>
      </c>
      <c r="O1012">
        <v>126</v>
      </c>
      <c r="P1012">
        <v>0.15</v>
      </c>
      <c r="Q1012" s="96">
        <v>840</v>
      </c>
    </row>
    <row r="1013" spans="1:17" x14ac:dyDescent="0.25">
      <c r="A1013" s="103">
        <v>42011</v>
      </c>
      <c r="B1013" s="9">
        <v>1245</v>
      </c>
      <c r="C1013" t="s">
        <v>102</v>
      </c>
      <c r="D1013">
        <v>5</v>
      </c>
      <c r="H1013">
        <v>100636</v>
      </c>
      <c r="I1013">
        <v>140</v>
      </c>
      <c r="N1013">
        <v>100845</v>
      </c>
      <c r="O1013">
        <v>209</v>
      </c>
      <c r="P1013">
        <v>0.14000000000000001</v>
      </c>
      <c r="Q1013" s="96">
        <v>1492.8571428571427</v>
      </c>
    </row>
    <row r="1014" spans="1:17" x14ac:dyDescent="0.25">
      <c r="A1014" s="103">
        <v>42011</v>
      </c>
      <c r="B1014" s="9">
        <v>1345</v>
      </c>
      <c r="C1014" t="s">
        <v>103</v>
      </c>
      <c r="D1014">
        <v>1</v>
      </c>
      <c r="H1014">
        <v>127</v>
      </c>
      <c r="I1014">
        <v>500</v>
      </c>
      <c r="N1014">
        <v>129</v>
      </c>
      <c r="O1014">
        <v>2</v>
      </c>
      <c r="P1014">
        <v>0.5</v>
      </c>
      <c r="Q1014" s="96">
        <v>4</v>
      </c>
    </row>
    <row r="1015" spans="1:17" x14ac:dyDescent="0.25">
      <c r="A1015" s="103">
        <v>42011</v>
      </c>
      <c r="B1015" s="9">
        <v>1345</v>
      </c>
      <c r="C1015" t="s">
        <v>103</v>
      </c>
      <c r="D1015">
        <v>2</v>
      </c>
      <c r="H1015">
        <v>128</v>
      </c>
      <c r="I1015">
        <v>150</v>
      </c>
      <c r="N1015">
        <v>175</v>
      </c>
      <c r="O1015">
        <v>47</v>
      </c>
      <c r="P1015">
        <v>0.15</v>
      </c>
      <c r="Q1015" s="96">
        <v>313.33333333333337</v>
      </c>
    </row>
    <row r="1016" spans="1:17" x14ac:dyDescent="0.25">
      <c r="A1016" s="103">
        <v>42011</v>
      </c>
      <c r="B1016" s="9">
        <v>1345</v>
      </c>
      <c r="C1016" t="s">
        <v>103</v>
      </c>
      <c r="D1016">
        <v>3</v>
      </c>
      <c r="H1016">
        <v>128</v>
      </c>
      <c r="I1016">
        <v>150</v>
      </c>
      <c r="N1016">
        <v>325</v>
      </c>
      <c r="O1016">
        <v>197</v>
      </c>
      <c r="P1016">
        <v>0.15</v>
      </c>
      <c r="Q1016" s="96">
        <v>1313.3333333333335</v>
      </c>
    </row>
    <row r="1017" spans="1:17" x14ac:dyDescent="0.25">
      <c r="A1017" s="103">
        <v>42011</v>
      </c>
      <c r="B1017" s="9">
        <v>1345</v>
      </c>
      <c r="C1017" t="s">
        <v>103</v>
      </c>
      <c r="D1017">
        <v>4</v>
      </c>
      <c r="H1017">
        <v>128</v>
      </c>
      <c r="I1017">
        <v>150</v>
      </c>
      <c r="N1017">
        <v>477</v>
      </c>
      <c r="O1017">
        <v>349</v>
      </c>
      <c r="P1017">
        <v>0.15</v>
      </c>
      <c r="Q1017" s="96">
        <v>2326.666666666667</v>
      </c>
    </row>
    <row r="1018" spans="1:17" x14ac:dyDescent="0.25">
      <c r="A1018" s="103">
        <v>42011</v>
      </c>
      <c r="B1018" s="9">
        <v>1345</v>
      </c>
      <c r="C1018" t="s">
        <v>103</v>
      </c>
      <c r="D1018">
        <v>5</v>
      </c>
      <c r="H1018">
        <v>70119</v>
      </c>
      <c r="I1018">
        <v>130</v>
      </c>
      <c r="N1018">
        <v>70681</v>
      </c>
      <c r="O1018">
        <v>562</v>
      </c>
      <c r="P1018">
        <v>0.13</v>
      </c>
      <c r="Q1018" s="96">
        <v>4323.0769230769229</v>
      </c>
    </row>
    <row r="1019" spans="1:17" x14ac:dyDescent="0.25">
      <c r="A1019" s="103">
        <v>42013</v>
      </c>
      <c r="B1019" s="9">
        <v>1230</v>
      </c>
      <c r="C1019" t="s">
        <v>35</v>
      </c>
      <c r="D1019">
        <v>1</v>
      </c>
      <c r="H1019">
        <v>120</v>
      </c>
      <c r="I1019">
        <v>400</v>
      </c>
      <c r="N1019">
        <v>158</v>
      </c>
      <c r="O1019">
        <v>38</v>
      </c>
      <c r="P1019">
        <v>0.4</v>
      </c>
      <c r="Q1019" s="96">
        <v>95</v>
      </c>
    </row>
    <row r="1020" spans="1:17" x14ac:dyDescent="0.25">
      <c r="A1020" s="103">
        <v>42013</v>
      </c>
      <c r="B1020" s="9">
        <v>1300</v>
      </c>
      <c r="C1020" t="s">
        <v>35</v>
      </c>
      <c r="D1020">
        <v>2</v>
      </c>
      <c r="H1020">
        <v>119</v>
      </c>
      <c r="I1020">
        <v>400</v>
      </c>
      <c r="N1020">
        <v>239</v>
      </c>
      <c r="O1020">
        <v>120</v>
      </c>
      <c r="P1020">
        <v>0.4</v>
      </c>
      <c r="Q1020" s="96">
        <v>300</v>
      </c>
    </row>
    <row r="1021" spans="1:17" x14ac:dyDescent="0.25">
      <c r="A1021" s="103">
        <v>42013</v>
      </c>
      <c r="B1021" s="9">
        <v>1330</v>
      </c>
      <c r="C1021" t="s">
        <v>35</v>
      </c>
      <c r="D1021">
        <v>3</v>
      </c>
      <c r="H1021">
        <v>117</v>
      </c>
      <c r="I1021">
        <v>400</v>
      </c>
      <c r="N1021">
        <v>154</v>
      </c>
      <c r="O1021">
        <v>37</v>
      </c>
      <c r="P1021">
        <v>0.4</v>
      </c>
      <c r="Q1021" s="96">
        <v>92.5</v>
      </c>
    </row>
    <row r="1022" spans="1:17" x14ac:dyDescent="0.25">
      <c r="A1022" s="103">
        <v>42013</v>
      </c>
      <c r="B1022" s="9">
        <v>1400</v>
      </c>
      <c r="C1022" t="s">
        <v>35</v>
      </c>
      <c r="D1022">
        <v>4</v>
      </c>
      <c r="H1022">
        <v>118</v>
      </c>
      <c r="I1022">
        <v>400</v>
      </c>
      <c r="N1022">
        <v>134</v>
      </c>
      <c r="O1022">
        <v>16</v>
      </c>
      <c r="P1022">
        <v>0.4</v>
      </c>
      <c r="Q1022" s="96">
        <v>40</v>
      </c>
    </row>
    <row r="1023" spans="1:17" x14ac:dyDescent="0.25">
      <c r="A1023" s="103">
        <v>42013</v>
      </c>
      <c r="B1023" s="9">
        <v>1404</v>
      </c>
      <c r="C1023" t="s">
        <v>18</v>
      </c>
      <c r="D1023">
        <v>1</v>
      </c>
      <c r="H1023">
        <v>125</v>
      </c>
      <c r="I1023">
        <v>525</v>
      </c>
      <c r="N1023">
        <v>147</v>
      </c>
      <c r="O1023">
        <v>22</v>
      </c>
      <c r="P1023">
        <v>0.52500000000000002</v>
      </c>
      <c r="Q1023" s="96">
        <v>41.904761904761905</v>
      </c>
    </row>
    <row r="1024" spans="1:17" x14ac:dyDescent="0.25">
      <c r="A1024" s="103">
        <v>42013</v>
      </c>
      <c r="B1024" s="9">
        <v>1415</v>
      </c>
      <c r="C1024" t="s">
        <v>21</v>
      </c>
      <c r="D1024">
        <v>2</v>
      </c>
      <c r="H1024">
        <v>127</v>
      </c>
      <c r="I1024">
        <v>500</v>
      </c>
      <c r="N1024">
        <v>146</v>
      </c>
      <c r="O1024">
        <v>19</v>
      </c>
      <c r="P1024">
        <v>0.5</v>
      </c>
      <c r="Q1024" s="96">
        <v>38</v>
      </c>
    </row>
    <row r="1025" spans="1:17" x14ac:dyDescent="0.25">
      <c r="A1025" s="103">
        <v>42013</v>
      </c>
      <c r="B1025" s="9">
        <v>1430</v>
      </c>
      <c r="C1025" t="s">
        <v>35</v>
      </c>
      <c r="D1025">
        <v>5</v>
      </c>
      <c r="H1025">
        <v>117</v>
      </c>
      <c r="I1025">
        <v>400</v>
      </c>
      <c r="N1025">
        <v>130</v>
      </c>
      <c r="O1025">
        <v>13</v>
      </c>
      <c r="P1025">
        <v>0.4</v>
      </c>
      <c r="Q1025" s="96">
        <v>32.5</v>
      </c>
    </row>
    <row r="1026" spans="1:17" x14ac:dyDescent="0.25">
      <c r="A1026" s="103">
        <v>42013</v>
      </c>
      <c r="B1026" s="9">
        <v>1445</v>
      </c>
      <c r="C1026" t="s">
        <v>65</v>
      </c>
      <c r="D1026">
        <v>3</v>
      </c>
      <c r="H1026">
        <v>127</v>
      </c>
      <c r="I1026">
        <v>450</v>
      </c>
      <c r="N1026">
        <v>133</v>
      </c>
      <c r="O1026">
        <v>6</v>
      </c>
      <c r="P1026">
        <v>0.45</v>
      </c>
      <c r="Q1026" s="96">
        <v>13.333333333333332</v>
      </c>
    </row>
    <row r="1027" spans="1:17" x14ac:dyDescent="0.25">
      <c r="A1027" s="103">
        <v>42013</v>
      </c>
      <c r="B1027" s="9">
        <v>1500</v>
      </c>
      <c r="C1027" t="s">
        <v>21</v>
      </c>
      <c r="D1027">
        <v>4</v>
      </c>
      <c r="H1027">
        <v>126</v>
      </c>
      <c r="I1027">
        <v>475</v>
      </c>
      <c r="N1027">
        <v>141</v>
      </c>
      <c r="O1027">
        <v>15</v>
      </c>
      <c r="P1027">
        <v>0.47499999999999998</v>
      </c>
      <c r="Q1027" s="96">
        <v>31.578947368421055</v>
      </c>
    </row>
    <row r="1028" spans="1:17" x14ac:dyDescent="0.25">
      <c r="A1028" s="103">
        <v>42013</v>
      </c>
      <c r="B1028" s="9">
        <v>1500</v>
      </c>
      <c r="C1028" t="s">
        <v>18</v>
      </c>
      <c r="D1028">
        <v>5</v>
      </c>
      <c r="H1028">
        <v>119</v>
      </c>
      <c r="I1028">
        <v>525</v>
      </c>
      <c r="N1028">
        <v>130</v>
      </c>
      <c r="O1028">
        <v>11</v>
      </c>
      <c r="P1028">
        <v>0.52500000000000002</v>
      </c>
      <c r="Q1028" s="96">
        <v>20.952380952380953</v>
      </c>
    </row>
    <row r="1029" spans="1:17" x14ac:dyDescent="0.25">
      <c r="A1029" s="103">
        <v>42013</v>
      </c>
      <c r="B1029" s="9">
        <v>1500</v>
      </c>
      <c r="C1029" t="s">
        <v>35</v>
      </c>
      <c r="D1029">
        <v>6</v>
      </c>
      <c r="H1029">
        <v>117</v>
      </c>
      <c r="I1029">
        <v>400</v>
      </c>
      <c r="N1029">
        <v>129</v>
      </c>
      <c r="O1029">
        <v>12</v>
      </c>
      <c r="P1029">
        <v>0.4</v>
      </c>
      <c r="Q1029" s="96">
        <v>30</v>
      </c>
    </row>
    <row r="1030" spans="1:17" x14ac:dyDescent="0.25">
      <c r="A1030" s="103">
        <v>42013</v>
      </c>
      <c r="B1030" s="9">
        <v>1515</v>
      </c>
      <c r="C1030" t="s">
        <v>101</v>
      </c>
      <c r="D1030">
        <v>2</v>
      </c>
      <c r="H1030">
        <v>119</v>
      </c>
      <c r="I1030">
        <v>500</v>
      </c>
      <c r="N1030">
        <v>132</v>
      </c>
      <c r="O1030">
        <v>13</v>
      </c>
      <c r="P1030">
        <v>0.5</v>
      </c>
      <c r="Q1030" s="96">
        <v>26</v>
      </c>
    </row>
    <row r="1031" spans="1:17" x14ac:dyDescent="0.25">
      <c r="A1031" s="103">
        <v>42013</v>
      </c>
      <c r="B1031" s="9">
        <v>1530</v>
      </c>
      <c r="C1031" t="s">
        <v>65</v>
      </c>
      <c r="D1031">
        <v>6</v>
      </c>
      <c r="H1031">
        <v>119</v>
      </c>
      <c r="I1031">
        <v>525</v>
      </c>
      <c r="N1031">
        <v>124</v>
      </c>
      <c r="O1031">
        <v>5</v>
      </c>
      <c r="P1031">
        <v>0.52500000000000002</v>
      </c>
      <c r="Q1031" s="96">
        <v>9.5238095238095237</v>
      </c>
    </row>
    <row r="1032" spans="1:17" x14ac:dyDescent="0.25">
      <c r="A1032" s="103">
        <v>42013</v>
      </c>
      <c r="B1032" s="9">
        <v>1530</v>
      </c>
      <c r="C1032" t="s">
        <v>35</v>
      </c>
      <c r="D1032">
        <v>7</v>
      </c>
      <c r="H1032">
        <v>119</v>
      </c>
      <c r="I1032">
        <v>400</v>
      </c>
      <c r="N1032">
        <v>126</v>
      </c>
      <c r="O1032">
        <v>7</v>
      </c>
      <c r="P1032">
        <v>0.4</v>
      </c>
      <c r="Q1032" s="96">
        <v>17.5</v>
      </c>
    </row>
    <row r="1033" spans="1:17" x14ac:dyDescent="0.25">
      <c r="A1033" s="103">
        <v>42013</v>
      </c>
      <c r="B1033" s="9">
        <v>1540</v>
      </c>
      <c r="C1033" t="s">
        <v>21</v>
      </c>
      <c r="D1033">
        <v>7</v>
      </c>
      <c r="H1033">
        <v>119</v>
      </c>
      <c r="I1033">
        <v>500</v>
      </c>
      <c r="N1033">
        <v>126</v>
      </c>
      <c r="O1033">
        <v>7</v>
      </c>
      <c r="P1033">
        <v>0.5</v>
      </c>
      <c r="Q1033" s="96">
        <v>14</v>
      </c>
    </row>
    <row r="1034" spans="1:17" x14ac:dyDescent="0.25">
      <c r="A1034" s="103">
        <v>42013</v>
      </c>
      <c r="B1034" s="9">
        <v>1545</v>
      </c>
      <c r="C1034" t="s">
        <v>101</v>
      </c>
      <c r="D1034">
        <v>3</v>
      </c>
      <c r="H1034">
        <v>119</v>
      </c>
      <c r="I1034">
        <v>525</v>
      </c>
      <c r="N1034">
        <v>131</v>
      </c>
      <c r="O1034">
        <v>12</v>
      </c>
      <c r="P1034">
        <v>0.52500000000000002</v>
      </c>
      <c r="Q1034" s="96">
        <v>22.857142857142858</v>
      </c>
    </row>
    <row r="1035" spans="1:17" x14ac:dyDescent="0.25">
      <c r="A1035" s="103">
        <v>42013</v>
      </c>
      <c r="B1035" s="9">
        <v>1600</v>
      </c>
      <c r="C1035" t="s">
        <v>18</v>
      </c>
      <c r="D1035">
        <v>8</v>
      </c>
      <c r="H1035">
        <v>119</v>
      </c>
      <c r="I1035">
        <v>500</v>
      </c>
      <c r="N1035">
        <v>130</v>
      </c>
      <c r="O1035">
        <v>11</v>
      </c>
      <c r="P1035">
        <v>0.5</v>
      </c>
      <c r="Q1035" s="96">
        <v>22</v>
      </c>
    </row>
    <row r="1036" spans="1:17" x14ac:dyDescent="0.25">
      <c r="A1036" s="103">
        <v>42013</v>
      </c>
      <c r="B1036" s="9">
        <v>1600</v>
      </c>
      <c r="C1036" t="s">
        <v>35</v>
      </c>
      <c r="D1036">
        <v>8</v>
      </c>
      <c r="H1036">
        <v>119</v>
      </c>
      <c r="I1036">
        <v>400</v>
      </c>
      <c r="N1036">
        <v>125</v>
      </c>
      <c r="O1036">
        <v>6</v>
      </c>
      <c r="P1036">
        <v>0.4</v>
      </c>
      <c r="Q1036" s="96">
        <v>15</v>
      </c>
    </row>
    <row r="1037" spans="1:17" x14ac:dyDescent="0.25">
      <c r="A1037" s="103">
        <v>42013</v>
      </c>
      <c r="B1037" s="9">
        <v>1600</v>
      </c>
      <c r="C1037" t="s">
        <v>65</v>
      </c>
      <c r="D1037">
        <v>9</v>
      </c>
      <c r="H1037">
        <v>119</v>
      </c>
      <c r="I1037">
        <v>540</v>
      </c>
      <c r="N1037">
        <v>208</v>
      </c>
      <c r="O1037">
        <v>89</v>
      </c>
      <c r="P1037">
        <v>0.54</v>
      </c>
      <c r="Q1037" s="96">
        <v>164.81481481481481</v>
      </c>
    </row>
    <row r="1038" spans="1:17" x14ac:dyDescent="0.25">
      <c r="A1038" s="103">
        <v>42013</v>
      </c>
      <c r="B1038" s="9">
        <v>1615</v>
      </c>
      <c r="C1038" t="s">
        <v>101</v>
      </c>
      <c r="D1038">
        <v>4</v>
      </c>
      <c r="H1038">
        <v>120</v>
      </c>
      <c r="I1038">
        <v>500</v>
      </c>
      <c r="N1038">
        <v>134</v>
      </c>
      <c r="O1038">
        <v>14</v>
      </c>
      <c r="P1038">
        <v>0.5</v>
      </c>
      <c r="Q1038" s="96">
        <v>28</v>
      </c>
    </row>
    <row r="1039" spans="1:17" x14ac:dyDescent="0.25">
      <c r="A1039" s="103">
        <v>42013</v>
      </c>
      <c r="B1039" s="9">
        <v>1630</v>
      </c>
      <c r="C1039" t="s">
        <v>65</v>
      </c>
      <c r="D1039">
        <v>10</v>
      </c>
      <c r="H1039">
        <v>119</v>
      </c>
      <c r="I1039">
        <v>500</v>
      </c>
      <c r="N1039">
        <v>237</v>
      </c>
      <c r="O1039">
        <v>118</v>
      </c>
      <c r="P1039">
        <v>0.5</v>
      </c>
      <c r="Q1039" s="96">
        <v>236</v>
      </c>
    </row>
    <row r="1040" spans="1:17" x14ac:dyDescent="0.25">
      <c r="A1040" s="103">
        <v>42013</v>
      </c>
      <c r="B1040" s="9">
        <v>1630</v>
      </c>
      <c r="C1040" t="s">
        <v>35</v>
      </c>
      <c r="D1040">
        <v>9</v>
      </c>
      <c r="H1040">
        <v>120</v>
      </c>
      <c r="I1040">
        <v>400</v>
      </c>
      <c r="N1040">
        <v>210</v>
      </c>
      <c r="O1040">
        <v>90</v>
      </c>
      <c r="P1040">
        <v>0.4</v>
      </c>
      <c r="Q1040" s="96">
        <v>225</v>
      </c>
    </row>
    <row r="1041" spans="1:17" x14ac:dyDescent="0.25">
      <c r="A1041" s="103">
        <v>42013</v>
      </c>
      <c r="B1041" s="9">
        <v>1645</v>
      </c>
      <c r="C1041" t="s">
        <v>21</v>
      </c>
      <c r="D1041">
        <v>11</v>
      </c>
      <c r="H1041">
        <v>120</v>
      </c>
      <c r="I1041">
        <v>525</v>
      </c>
      <c r="N1041">
        <v>193</v>
      </c>
      <c r="O1041">
        <v>73</v>
      </c>
      <c r="P1041">
        <v>0.52500000000000002</v>
      </c>
      <c r="Q1041" s="96">
        <v>139.04761904761904</v>
      </c>
    </row>
    <row r="1042" spans="1:17" x14ac:dyDescent="0.25">
      <c r="A1042" s="103">
        <v>42013</v>
      </c>
      <c r="B1042" s="9">
        <v>1645</v>
      </c>
      <c r="C1042" t="s">
        <v>101</v>
      </c>
      <c r="D1042">
        <v>5</v>
      </c>
      <c r="H1042">
        <v>119</v>
      </c>
      <c r="I1042">
        <v>525</v>
      </c>
      <c r="N1042">
        <v>171</v>
      </c>
      <c r="O1042">
        <v>52</v>
      </c>
      <c r="P1042">
        <v>0.52500000000000002</v>
      </c>
      <c r="Q1042" s="96">
        <v>99.047619047619037</v>
      </c>
    </row>
    <row r="1043" spans="1:17" x14ac:dyDescent="0.25">
      <c r="A1043" s="103">
        <v>42013</v>
      </c>
      <c r="B1043" s="9">
        <v>1700</v>
      </c>
      <c r="C1043" t="s">
        <v>65</v>
      </c>
      <c r="D1043">
        <v>12</v>
      </c>
      <c r="H1043">
        <v>120</v>
      </c>
      <c r="I1043">
        <v>500</v>
      </c>
      <c r="N1043">
        <v>157</v>
      </c>
      <c r="O1043">
        <v>37</v>
      </c>
      <c r="P1043">
        <v>0.5</v>
      </c>
      <c r="Q1043" s="96">
        <v>74</v>
      </c>
    </row>
    <row r="1044" spans="1:17" x14ac:dyDescent="0.25">
      <c r="A1044" s="103">
        <v>42013</v>
      </c>
      <c r="B1044" s="9">
        <v>1700</v>
      </c>
      <c r="C1044" t="s">
        <v>35</v>
      </c>
      <c r="D1044">
        <v>10</v>
      </c>
      <c r="H1044">
        <v>119</v>
      </c>
      <c r="I1044">
        <v>400</v>
      </c>
      <c r="N1044">
        <v>188</v>
      </c>
      <c r="O1044">
        <v>69</v>
      </c>
      <c r="P1044">
        <v>0.4</v>
      </c>
      <c r="Q1044" s="96">
        <v>172.5</v>
      </c>
    </row>
    <row r="1045" spans="1:17" x14ac:dyDescent="0.25">
      <c r="A1045" s="103">
        <v>42013</v>
      </c>
      <c r="B1045" s="9">
        <v>1715</v>
      </c>
      <c r="C1045" t="s">
        <v>21</v>
      </c>
      <c r="D1045">
        <v>13</v>
      </c>
      <c r="H1045">
        <v>119</v>
      </c>
      <c r="I1045">
        <v>500</v>
      </c>
      <c r="N1045">
        <v>161</v>
      </c>
      <c r="O1045">
        <v>42</v>
      </c>
      <c r="P1045">
        <v>0.5</v>
      </c>
      <c r="Q1045" s="96">
        <v>84</v>
      </c>
    </row>
    <row r="1046" spans="1:17" x14ac:dyDescent="0.25">
      <c r="A1046" s="103">
        <v>42013</v>
      </c>
      <c r="B1046" s="9">
        <v>1715</v>
      </c>
      <c r="C1046" t="s">
        <v>101</v>
      </c>
      <c r="D1046">
        <v>6</v>
      </c>
      <c r="H1046">
        <v>120</v>
      </c>
      <c r="I1046">
        <v>500</v>
      </c>
      <c r="N1046">
        <v>203</v>
      </c>
      <c r="O1046">
        <v>83</v>
      </c>
      <c r="P1046">
        <v>0.5</v>
      </c>
      <c r="Q1046" s="96">
        <v>166</v>
      </c>
    </row>
    <row r="1047" spans="1:17" x14ac:dyDescent="0.25">
      <c r="A1047" s="103">
        <v>42013</v>
      </c>
      <c r="B1047" s="9">
        <v>1730</v>
      </c>
      <c r="C1047" t="s">
        <v>65</v>
      </c>
      <c r="D1047">
        <v>14</v>
      </c>
      <c r="H1047">
        <v>119</v>
      </c>
      <c r="I1047">
        <v>525</v>
      </c>
      <c r="N1047">
        <v>142</v>
      </c>
      <c r="O1047">
        <v>23</v>
      </c>
      <c r="P1047">
        <v>0.52500000000000002</v>
      </c>
      <c r="Q1047" s="96">
        <v>43.80952380952381</v>
      </c>
    </row>
    <row r="1048" spans="1:17" x14ac:dyDescent="0.25">
      <c r="A1048" s="103">
        <v>42013</v>
      </c>
      <c r="B1048" s="9">
        <v>1730</v>
      </c>
      <c r="C1048" t="s">
        <v>35</v>
      </c>
      <c r="D1048">
        <v>11</v>
      </c>
      <c r="H1048">
        <v>119</v>
      </c>
      <c r="I1048">
        <v>400</v>
      </c>
      <c r="N1048">
        <v>152</v>
      </c>
      <c r="O1048">
        <v>33</v>
      </c>
      <c r="P1048">
        <v>0.4</v>
      </c>
      <c r="Q1048" s="96">
        <v>82.5</v>
      </c>
    </row>
    <row r="1049" spans="1:17" x14ac:dyDescent="0.25">
      <c r="A1049" s="103">
        <v>42013</v>
      </c>
      <c r="B1049" s="9">
        <v>1745</v>
      </c>
      <c r="C1049" t="s">
        <v>21</v>
      </c>
      <c r="D1049">
        <v>15</v>
      </c>
      <c r="H1049">
        <v>119</v>
      </c>
      <c r="I1049">
        <v>525</v>
      </c>
      <c r="N1049">
        <v>144</v>
      </c>
      <c r="O1049">
        <v>25</v>
      </c>
      <c r="P1049">
        <v>0.52500000000000002</v>
      </c>
      <c r="Q1049" s="96">
        <v>47.61904761904762</v>
      </c>
    </row>
    <row r="1050" spans="1:17" x14ac:dyDescent="0.25">
      <c r="A1050" s="103">
        <v>42013</v>
      </c>
      <c r="B1050" s="9">
        <v>1745</v>
      </c>
      <c r="C1050" t="s">
        <v>101</v>
      </c>
      <c r="D1050">
        <v>7</v>
      </c>
      <c r="H1050">
        <v>120</v>
      </c>
      <c r="I1050">
        <v>525</v>
      </c>
      <c r="N1050">
        <v>180</v>
      </c>
      <c r="O1050">
        <v>60</v>
      </c>
      <c r="P1050">
        <v>0.52500000000000002</v>
      </c>
      <c r="Q1050" s="96">
        <v>114.28571428571428</v>
      </c>
    </row>
    <row r="1051" spans="1:17" x14ac:dyDescent="0.25">
      <c r="A1051" s="103">
        <v>42013</v>
      </c>
      <c r="B1051" s="9">
        <v>1800</v>
      </c>
      <c r="C1051" t="s">
        <v>18</v>
      </c>
      <c r="D1051">
        <v>17</v>
      </c>
      <c r="H1051">
        <v>119</v>
      </c>
      <c r="I1051">
        <v>500</v>
      </c>
      <c r="N1051">
        <v>147</v>
      </c>
      <c r="O1051">
        <v>28</v>
      </c>
      <c r="P1051">
        <v>0.5</v>
      </c>
      <c r="Q1051" s="96">
        <v>56</v>
      </c>
    </row>
    <row r="1052" spans="1:17" x14ac:dyDescent="0.25">
      <c r="A1052" s="103">
        <v>42013</v>
      </c>
      <c r="B1052" s="9">
        <v>1800</v>
      </c>
      <c r="C1052" t="s">
        <v>35</v>
      </c>
      <c r="D1052">
        <v>12</v>
      </c>
      <c r="H1052">
        <v>120</v>
      </c>
      <c r="I1052">
        <v>400</v>
      </c>
      <c r="N1052">
        <v>141</v>
      </c>
      <c r="O1052">
        <v>21</v>
      </c>
      <c r="P1052">
        <v>0.4</v>
      </c>
      <c r="Q1052" s="96">
        <v>52.5</v>
      </c>
    </row>
    <row r="1053" spans="1:17" x14ac:dyDescent="0.25">
      <c r="A1053" s="103">
        <v>42013</v>
      </c>
      <c r="B1053" s="9">
        <v>1815</v>
      </c>
      <c r="C1053" t="s">
        <v>101</v>
      </c>
      <c r="D1053">
        <v>8</v>
      </c>
      <c r="H1053">
        <v>120</v>
      </c>
      <c r="I1053">
        <v>525</v>
      </c>
      <c r="N1053">
        <v>153</v>
      </c>
      <c r="O1053">
        <v>33</v>
      </c>
      <c r="P1053">
        <v>0.52500000000000002</v>
      </c>
      <c r="Q1053" s="96">
        <v>62.857142857142854</v>
      </c>
    </row>
    <row r="1054" spans="1:17" x14ac:dyDescent="0.25">
      <c r="A1054" s="103">
        <v>42013</v>
      </c>
      <c r="B1054" s="9">
        <v>1830</v>
      </c>
      <c r="C1054" t="s">
        <v>35</v>
      </c>
      <c r="D1054">
        <v>13</v>
      </c>
      <c r="H1054">
        <v>121</v>
      </c>
      <c r="I1054">
        <v>400</v>
      </c>
      <c r="N1054">
        <v>137</v>
      </c>
      <c r="O1054">
        <v>16</v>
      </c>
      <c r="P1054">
        <v>0.4</v>
      </c>
      <c r="Q1054" s="96">
        <v>40</v>
      </c>
    </row>
    <row r="1055" spans="1:17" x14ac:dyDescent="0.25">
      <c r="A1055" s="103">
        <v>42013</v>
      </c>
      <c r="B1055" s="9">
        <v>1845</v>
      </c>
      <c r="C1055" t="s">
        <v>101</v>
      </c>
      <c r="D1055">
        <v>9</v>
      </c>
      <c r="H1055">
        <v>120</v>
      </c>
      <c r="I1055">
        <v>525</v>
      </c>
      <c r="N1055">
        <v>141</v>
      </c>
      <c r="O1055">
        <v>21</v>
      </c>
      <c r="P1055">
        <v>0.52500000000000002</v>
      </c>
      <c r="Q1055" s="96">
        <v>40</v>
      </c>
    </row>
    <row r="1056" spans="1:17" x14ac:dyDescent="0.25">
      <c r="A1056" s="103">
        <v>42013</v>
      </c>
      <c r="B1056" s="9">
        <v>1900</v>
      </c>
      <c r="C1056" t="s">
        <v>35</v>
      </c>
      <c r="D1056">
        <v>14</v>
      </c>
      <c r="H1056">
        <v>119</v>
      </c>
      <c r="I1056">
        <v>400</v>
      </c>
      <c r="N1056">
        <v>129</v>
      </c>
      <c r="O1056">
        <v>10</v>
      </c>
      <c r="P1056">
        <v>0.4</v>
      </c>
      <c r="Q1056" s="96">
        <v>25</v>
      </c>
    </row>
    <row r="1057" spans="1:17" x14ac:dyDescent="0.25">
      <c r="A1057" s="103">
        <v>42013</v>
      </c>
      <c r="B1057" s="9">
        <v>1915</v>
      </c>
      <c r="C1057" t="s">
        <v>101</v>
      </c>
      <c r="D1057">
        <v>10</v>
      </c>
      <c r="H1057">
        <v>121</v>
      </c>
      <c r="I1057">
        <v>500</v>
      </c>
      <c r="N1057">
        <v>135</v>
      </c>
      <c r="O1057">
        <v>14</v>
      </c>
      <c r="P1057">
        <v>0.5</v>
      </c>
      <c r="Q1057" s="96">
        <v>28</v>
      </c>
    </row>
    <row r="1058" spans="1:17" x14ac:dyDescent="0.25">
      <c r="A1058" s="103">
        <v>42013</v>
      </c>
      <c r="B1058" s="9">
        <v>1930</v>
      </c>
      <c r="C1058" t="s">
        <v>35</v>
      </c>
      <c r="D1058">
        <v>15</v>
      </c>
      <c r="H1058">
        <v>119</v>
      </c>
      <c r="I1058">
        <v>400</v>
      </c>
      <c r="N1058">
        <v>130</v>
      </c>
      <c r="O1058">
        <v>11</v>
      </c>
      <c r="P1058">
        <v>0.4</v>
      </c>
      <c r="Q1058" s="96">
        <v>27.5</v>
      </c>
    </row>
    <row r="1059" spans="1:17" x14ac:dyDescent="0.25">
      <c r="A1059" s="103">
        <v>42013</v>
      </c>
      <c r="B1059" s="9">
        <v>1945</v>
      </c>
      <c r="C1059" t="s">
        <v>101</v>
      </c>
      <c r="D1059">
        <v>11</v>
      </c>
      <c r="H1059">
        <v>121</v>
      </c>
      <c r="I1059">
        <v>525</v>
      </c>
      <c r="N1059">
        <v>134</v>
      </c>
      <c r="O1059">
        <v>13</v>
      </c>
      <c r="P1059">
        <v>0.52500000000000002</v>
      </c>
      <c r="Q1059" s="96">
        <v>24.761904761904759</v>
      </c>
    </row>
    <row r="1060" spans="1:17" x14ac:dyDescent="0.25">
      <c r="A1060" s="103">
        <v>42013</v>
      </c>
      <c r="B1060" s="9">
        <v>2000</v>
      </c>
      <c r="C1060" t="s">
        <v>35</v>
      </c>
      <c r="D1060">
        <v>16</v>
      </c>
      <c r="H1060">
        <v>120</v>
      </c>
      <c r="I1060">
        <v>400</v>
      </c>
      <c r="N1060">
        <v>129</v>
      </c>
      <c r="O1060">
        <v>9</v>
      </c>
      <c r="P1060">
        <v>0.4</v>
      </c>
      <c r="Q1060" s="96">
        <v>22.5</v>
      </c>
    </row>
    <row r="1061" spans="1:17" x14ac:dyDescent="0.25">
      <c r="A1061" s="103">
        <v>42013</v>
      </c>
      <c r="B1061" s="9">
        <v>2015</v>
      </c>
      <c r="C1061" t="s">
        <v>101</v>
      </c>
      <c r="D1061">
        <v>12</v>
      </c>
      <c r="H1061">
        <v>121</v>
      </c>
      <c r="I1061">
        <v>525</v>
      </c>
      <c r="N1061">
        <v>128</v>
      </c>
      <c r="O1061">
        <v>7</v>
      </c>
      <c r="P1061">
        <v>0.52500000000000002</v>
      </c>
      <c r="Q1061" s="96">
        <v>13.333333333333332</v>
      </c>
    </row>
    <row r="1062" spans="1:17" x14ac:dyDescent="0.25">
      <c r="A1062" s="103">
        <v>42013</v>
      </c>
      <c r="B1062" s="9">
        <v>2030</v>
      </c>
      <c r="C1062" t="s">
        <v>35</v>
      </c>
      <c r="D1062">
        <v>17</v>
      </c>
      <c r="H1062">
        <v>121</v>
      </c>
      <c r="I1062">
        <v>400</v>
      </c>
      <c r="N1062">
        <v>127</v>
      </c>
      <c r="O1062">
        <v>6</v>
      </c>
      <c r="P1062">
        <v>0.4</v>
      </c>
      <c r="Q1062" s="96">
        <v>15</v>
      </c>
    </row>
    <row r="1063" spans="1:17" x14ac:dyDescent="0.25">
      <c r="A1063" s="103">
        <v>42013</v>
      </c>
      <c r="B1063" s="9">
        <v>2045</v>
      </c>
      <c r="C1063" t="s">
        <v>101</v>
      </c>
      <c r="D1063">
        <v>13</v>
      </c>
      <c r="H1063">
        <v>121</v>
      </c>
      <c r="I1063">
        <v>525</v>
      </c>
      <c r="N1063">
        <v>128</v>
      </c>
      <c r="O1063">
        <v>7</v>
      </c>
      <c r="P1063">
        <v>0.52500000000000002</v>
      </c>
      <c r="Q1063" s="96">
        <v>13.333333333333332</v>
      </c>
    </row>
    <row r="1064" spans="1:17" x14ac:dyDescent="0.25">
      <c r="A1064" s="103">
        <v>42013</v>
      </c>
      <c r="B1064" s="9">
        <v>2100</v>
      </c>
      <c r="C1064" t="s">
        <v>35</v>
      </c>
      <c r="D1064">
        <v>18</v>
      </c>
      <c r="H1064">
        <v>121</v>
      </c>
      <c r="I1064">
        <v>350</v>
      </c>
      <c r="N1064">
        <v>127</v>
      </c>
      <c r="O1064">
        <v>6</v>
      </c>
      <c r="P1064">
        <v>0.35</v>
      </c>
      <c r="Q1064" s="96">
        <v>17.142857142857142</v>
      </c>
    </row>
    <row r="1065" spans="1:17" x14ac:dyDescent="0.25">
      <c r="A1065" s="103">
        <v>42013</v>
      </c>
      <c r="B1065" s="9">
        <v>2115</v>
      </c>
      <c r="C1065" t="s">
        <v>101</v>
      </c>
      <c r="D1065">
        <v>14</v>
      </c>
      <c r="H1065">
        <v>121</v>
      </c>
      <c r="I1065">
        <v>525</v>
      </c>
      <c r="N1065">
        <v>127</v>
      </c>
      <c r="O1065">
        <v>6</v>
      </c>
      <c r="P1065">
        <v>0.52500000000000002</v>
      </c>
      <c r="Q1065" s="96">
        <v>11.428571428571429</v>
      </c>
    </row>
    <row r="1066" spans="1:17" x14ac:dyDescent="0.25">
      <c r="A1066" s="103">
        <v>42013</v>
      </c>
      <c r="B1066" s="9">
        <v>2130</v>
      </c>
      <c r="C1066" t="s">
        <v>35</v>
      </c>
      <c r="D1066">
        <v>19</v>
      </c>
      <c r="H1066">
        <v>117</v>
      </c>
      <c r="I1066">
        <v>400</v>
      </c>
      <c r="N1066">
        <v>128</v>
      </c>
      <c r="O1066">
        <v>11</v>
      </c>
      <c r="P1066">
        <v>0.4</v>
      </c>
      <c r="Q1066" s="96">
        <v>27.5</v>
      </c>
    </row>
    <row r="1067" spans="1:17" x14ac:dyDescent="0.25">
      <c r="A1067" s="103">
        <v>42013</v>
      </c>
      <c r="B1067" s="9">
        <v>2145</v>
      </c>
      <c r="C1067" t="s">
        <v>101</v>
      </c>
      <c r="D1067">
        <v>15</v>
      </c>
      <c r="H1067">
        <v>121</v>
      </c>
      <c r="I1067">
        <v>550</v>
      </c>
      <c r="N1067">
        <v>126</v>
      </c>
      <c r="O1067">
        <v>5</v>
      </c>
      <c r="P1067">
        <v>0.55000000000000004</v>
      </c>
      <c r="Q1067" s="96">
        <v>9.0909090909090899</v>
      </c>
    </row>
    <row r="1068" spans="1:17" x14ac:dyDescent="0.25">
      <c r="A1068" s="103">
        <v>42013</v>
      </c>
      <c r="B1068" s="9">
        <v>2200</v>
      </c>
      <c r="C1068" t="s">
        <v>35</v>
      </c>
      <c r="D1068">
        <v>20</v>
      </c>
      <c r="H1068">
        <v>123</v>
      </c>
      <c r="I1068">
        <v>400</v>
      </c>
      <c r="N1068">
        <v>133</v>
      </c>
      <c r="O1068">
        <v>10</v>
      </c>
      <c r="P1068">
        <v>0.4</v>
      </c>
      <c r="Q1068" s="96">
        <v>25</v>
      </c>
    </row>
    <row r="1069" spans="1:17" x14ac:dyDescent="0.25">
      <c r="A1069" s="103">
        <v>42013</v>
      </c>
      <c r="B1069" s="9">
        <v>2215</v>
      </c>
      <c r="C1069" t="s">
        <v>101</v>
      </c>
      <c r="D1069">
        <v>16</v>
      </c>
      <c r="H1069">
        <v>120</v>
      </c>
      <c r="I1069">
        <v>500</v>
      </c>
      <c r="N1069">
        <v>125</v>
      </c>
      <c r="O1069">
        <v>5</v>
      </c>
      <c r="P1069">
        <v>0.5</v>
      </c>
      <c r="Q1069" s="96">
        <v>10</v>
      </c>
    </row>
    <row r="1070" spans="1:17" x14ac:dyDescent="0.25">
      <c r="A1070" s="103">
        <v>42013</v>
      </c>
      <c r="B1070" s="9">
        <v>2230</v>
      </c>
      <c r="C1070" t="s">
        <v>35</v>
      </c>
      <c r="D1070">
        <v>21</v>
      </c>
      <c r="H1070">
        <v>121</v>
      </c>
      <c r="I1070">
        <v>400</v>
      </c>
      <c r="N1070">
        <v>126</v>
      </c>
      <c r="O1070">
        <v>5</v>
      </c>
      <c r="P1070">
        <v>0.4</v>
      </c>
      <c r="Q1070" s="96">
        <v>12.5</v>
      </c>
    </row>
    <row r="1071" spans="1:17" x14ac:dyDescent="0.25">
      <c r="A1071" s="103">
        <v>42013</v>
      </c>
      <c r="B1071" s="9">
        <v>2245</v>
      </c>
      <c r="C1071" t="s">
        <v>101</v>
      </c>
      <c r="D1071">
        <v>17</v>
      </c>
      <c r="H1071">
        <v>123</v>
      </c>
      <c r="I1071">
        <v>450</v>
      </c>
      <c r="N1071">
        <v>162</v>
      </c>
      <c r="O1071">
        <v>39</v>
      </c>
      <c r="P1071">
        <v>0.45</v>
      </c>
      <c r="Q1071" s="96">
        <v>86.666666666666671</v>
      </c>
    </row>
    <row r="1072" spans="1:17" x14ac:dyDescent="0.25">
      <c r="A1072" s="103">
        <v>42013</v>
      </c>
      <c r="B1072" s="9">
        <v>2300</v>
      </c>
      <c r="C1072" t="s">
        <v>35</v>
      </c>
      <c r="D1072">
        <v>22</v>
      </c>
      <c r="H1072">
        <v>121</v>
      </c>
      <c r="I1072">
        <v>400</v>
      </c>
      <c r="N1072">
        <v>127</v>
      </c>
      <c r="O1072">
        <v>6</v>
      </c>
      <c r="P1072">
        <v>0.4</v>
      </c>
      <c r="Q1072" s="96">
        <v>15</v>
      </c>
    </row>
    <row r="1073" spans="1:17" x14ac:dyDescent="0.25">
      <c r="A1073" s="103">
        <v>42013</v>
      </c>
      <c r="B1073" s="9">
        <v>2315</v>
      </c>
      <c r="C1073" t="s">
        <v>101</v>
      </c>
      <c r="D1073">
        <v>18</v>
      </c>
      <c r="H1073">
        <v>122</v>
      </c>
      <c r="I1073">
        <v>150</v>
      </c>
      <c r="N1073">
        <v>223</v>
      </c>
      <c r="O1073">
        <v>101</v>
      </c>
      <c r="P1073">
        <v>0.15</v>
      </c>
      <c r="Q1073" s="96">
        <v>673.33333333333337</v>
      </c>
    </row>
    <row r="1074" spans="1:17" x14ac:dyDescent="0.25">
      <c r="A1074" s="103">
        <v>42013</v>
      </c>
      <c r="B1074" s="9">
        <v>2345</v>
      </c>
      <c r="C1074" t="s">
        <v>101</v>
      </c>
      <c r="D1074">
        <v>19</v>
      </c>
      <c r="H1074">
        <v>123</v>
      </c>
      <c r="I1074">
        <v>150</v>
      </c>
      <c r="N1074">
        <v>138</v>
      </c>
      <c r="O1074">
        <v>15</v>
      </c>
      <c r="P1074">
        <v>0.15</v>
      </c>
      <c r="Q1074" s="96">
        <v>100</v>
      </c>
    </row>
    <row r="1075" spans="1:17" x14ac:dyDescent="0.25">
      <c r="A1075" s="103">
        <v>42014</v>
      </c>
      <c r="B1075" s="9">
        <v>15</v>
      </c>
      <c r="C1075" t="s">
        <v>101</v>
      </c>
      <c r="D1075">
        <v>20</v>
      </c>
      <c r="H1075">
        <v>122</v>
      </c>
      <c r="I1075">
        <v>500</v>
      </c>
      <c r="N1075">
        <v>124</v>
      </c>
      <c r="O1075">
        <v>2</v>
      </c>
      <c r="P1075">
        <v>0.5</v>
      </c>
      <c r="Q1075" s="96">
        <v>4</v>
      </c>
    </row>
    <row r="1076" spans="1:17" x14ac:dyDescent="0.25">
      <c r="A1076" s="103">
        <v>42014</v>
      </c>
      <c r="B1076" s="9">
        <v>45</v>
      </c>
      <c r="C1076" t="s">
        <v>101</v>
      </c>
      <c r="D1076">
        <v>21</v>
      </c>
      <c r="H1076">
        <v>122</v>
      </c>
      <c r="I1076">
        <v>525</v>
      </c>
      <c r="N1076">
        <v>125</v>
      </c>
      <c r="O1076">
        <v>3</v>
      </c>
      <c r="P1076">
        <v>0.52500000000000002</v>
      </c>
      <c r="Q1076" s="96">
        <v>5.7142857142857144</v>
      </c>
    </row>
    <row r="1077" spans="1:17" x14ac:dyDescent="0.25">
      <c r="A1077" s="103">
        <v>42014</v>
      </c>
      <c r="B1077" s="9">
        <v>115</v>
      </c>
      <c r="C1077" t="s">
        <v>101</v>
      </c>
      <c r="D1077">
        <v>22</v>
      </c>
      <c r="H1077">
        <v>122</v>
      </c>
      <c r="I1077">
        <v>500</v>
      </c>
      <c r="N1077">
        <v>124</v>
      </c>
      <c r="O1077">
        <v>2</v>
      </c>
      <c r="P1077">
        <v>0.5</v>
      </c>
      <c r="Q1077" s="96">
        <v>4</v>
      </c>
    </row>
    <row r="1078" spans="1:17" x14ac:dyDescent="0.25">
      <c r="A1078" s="103">
        <v>42014</v>
      </c>
      <c r="B1078" s="9">
        <v>145</v>
      </c>
      <c r="C1078" t="s">
        <v>101</v>
      </c>
      <c r="D1078">
        <v>23</v>
      </c>
      <c r="H1078">
        <v>121</v>
      </c>
      <c r="I1078">
        <v>500</v>
      </c>
      <c r="N1078">
        <v>124</v>
      </c>
      <c r="O1078">
        <v>3</v>
      </c>
      <c r="P1078">
        <v>0.5</v>
      </c>
      <c r="Q1078" s="96">
        <v>6</v>
      </c>
    </row>
    <row r="1079" spans="1:17" x14ac:dyDescent="0.25">
      <c r="A1079" s="103">
        <v>42014</v>
      </c>
      <c r="B1079" s="9">
        <v>215</v>
      </c>
      <c r="C1079" t="s">
        <v>101</v>
      </c>
      <c r="D1079">
        <v>24</v>
      </c>
      <c r="H1079">
        <v>121</v>
      </c>
      <c r="I1079">
        <v>500</v>
      </c>
      <c r="N1079">
        <v>122</v>
      </c>
      <c r="O1079">
        <v>1</v>
      </c>
      <c r="P1079">
        <v>0.5</v>
      </c>
      <c r="Q1079" s="96">
        <v>2</v>
      </c>
    </row>
    <row r="1080" spans="1:17" x14ac:dyDescent="0.25">
      <c r="A1080" s="103">
        <v>42014</v>
      </c>
      <c r="B1080" s="9">
        <v>240</v>
      </c>
      <c r="C1080" t="s">
        <v>35</v>
      </c>
      <c r="D1080">
        <v>24</v>
      </c>
      <c r="H1080">
        <v>121</v>
      </c>
      <c r="I1080">
        <v>400</v>
      </c>
      <c r="N1080">
        <v>126</v>
      </c>
      <c r="O1080">
        <v>5</v>
      </c>
      <c r="P1080">
        <v>0.4</v>
      </c>
      <c r="Q1080" s="96">
        <v>12.5</v>
      </c>
    </row>
  </sheetData>
  <sortState ref="A2:R1112">
    <sortCondition ref="A2:A1112"/>
    <sortCondition ref="B2:B111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2015-02-14T21:45:43Z</dcterms:modified>
</cp:coreProperties>
</file>