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firstSheet="5" activeTab="10"/>
  </bookViews>
  <sheets>
    <sheet name="Mar_2014" sheetId="1" r:id="rId1"/>
    <sheet name="April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 concurrentCalc="0"/>
</workbook>
</file>

<file path=xl/calcChain.xml><?xml version="1.0" encoding="utf-8"?>
<calcChain xmlns="http://schemas.openxmlformats.org/spreadsheetml/2006/main">
  <c r="L27" i="14" l="1"/>
  <c r="K27" i="14"/>
  <c r="E27" i="14"/>
  <c r="L26" i="14"/>
  <c r="K26" i="14"/>
  <c r="E26" i="14"/>
  <c r="L25" i="14"/>
  <c r="K25" i="14"/>
  <c r="E25" i="14"/>
  <c r="L24" i="14"/>
  <c r="K24" i="14"/>
  <c r="E24" i="14"/>
  <c r="L23" i="14"/>
  <c r="K23" i="14"/>
  <c r="E23" i="14"/>
  <c r="L22" i="14"/>
  <c r="K22" i="14"/>
  <c r="E22" i="14"/>
  <c r="L21" i="14"/>
  <c r="K21" i="14"/>
  <c r="E21" i="14"/>
  <c r="L20" i="14"/>
  <c r="K20" i="14"/>
  <c r="E20" i="14"/>
  <c r="L19" i="14"/>
  <c r="K19" i="14"/>
  <c r="E19" i="14"/>
  <c r="L17" i="14"/>
  <c r="K17" i="14"/>
  <c r="E17" i="14"/>
  <c r="L16" i="14"/>
  <c r="K16" i="14"/>
  <c r="E16" i="14"/>
  <c r="L15" i="14"/>
  <c r="K15" i="14"/>
  <c r="E15" i="14"/>
  <c r="L14" i="14"/>
  <c r="K14" i="14"/>
  <c r="E14" i="14"/>
  <c r="L13" i="14"/>
  <c r="K13" i="14"/>
  <c r="E13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E27" i="13"/>
  <c r="L26" i="13"/>
  <c r="K26" i="13"/>
  <c r="E26" i="13"/>
  <c r="L25" i="13"/>
  <c r="K25" i="13"/>
  <c r="E25" i="13"/>
  <c r="L24" i="13"/>
  <c r="K24" i="13"/>
  <c r="E24" i="13"/>
  <c r="L23" i="13"/>
  <c r="K23" i="13"/>
  <c r="E23" i="13"/>
  <c r="L22" i="13"/>
  <c r="K22" i="13"/>
  <c r="E22" i="13"/>
  <c r="L21" i="13"/>
  <c r="K21" i="13"/>
  <c r="E21" i="13"/>
  <c r="L20" i="13"/>
  <c r="K20" i="13"/>
  <c r="E20" i="13"/>
  <c r="L19" i="13"/>
  <c r="K19" i="13"/>
  <c r="E19" i="13"/>
  <c r="L17" i="13"/>
  <c r="K17" i="13"/>
  <c r="E17" i="13"/>
  <c r="L16" i="13"/>
  <c r="K16" i="13"/>
  <c r="E16" i="13"/>
  <c r="L15" i="13"/>
  <c r="K15" i="13"/>
  <c r="E15" i="13"/>
  <c r="L14" i="13"/>
  <c r="K14" i="13"/>
  <c r="E14" i="13"/>
  <c r="L13" i="13"/>
  <c r="K13" i="13"/>
  <c r="E13" i="13"/>
  <c r="L12" i="13"/>
  <c r="K12" i="13"/>
  <c r="E12" i="13"/>
  <c r="L11" i="13"/>
  <c r="K11" i="13"/>
  <c r="E11" i="13"/>
  <c r="L10" i="13"/>
  <c r="K10" i="13"/>
  <c r="E10" i="13"/>
  <c r="L9" i="13"/>
  <c r="K9" i="13"/>
  <c r="E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3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0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I2" i="1"/>
  <c r="L22" i="3"/>
  <c r="I3" i="1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G3" i="1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G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<sst xmlns="http://schemas.openxmlformats.org/spreadsheetml/2006/main" count="555" uniqueCount="68">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</sst>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164" fontId="0" fillId="0" borderId="0" xfId="0" applyNumberFormat="1"/>
    <xf numFmtId="165" fontId="0" fillId="3" borderId="1" xfId="0" applyNumberFormat="1" applyFill="1" applyBorder="1"/>
    <xf numFmtId="0" fontId="0" fillId="2" borderId="5" xfId="0" applyFill="1" applyBorder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2" borderId="6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K3" sqref="K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21">
        <f>PI()*(G2^2)</f>
        <v>1.8241469247509915E-2</v>
      </c>
    </row>
    <row r="3" spans="1:12" x14ac:dyDescent="0.25">
      <c r="A3" t="s">
        <v>19</v>
      </c>
      <c r="B3" s="9">
        <v>41740</v>
      </c>
      <c r="F3" t="s">
        <v>59</v>
      </c>
      <c r="G3">
        <f>1*0.0254</f>
        <v>2.5399999999999999E-2</v>
      </c>
      <c r="H3" t="s">
        <v>58</v>
      </c>
      <c r="I3" s="21">
        <f>PI()*(G3^2)</f>
        <v>2.0268299163899908E-3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21">
        <f>$I$2</f>
        <v>1.8241469247509915E-2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21">
        <f t="shared" ref="L10:L17" si="1">$I$2</f>
        <v>1.8241469247509915E-2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21">
        <f t="shared" si="1"/>
        <v>1.8241469247509915E-2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21">
        <f t="shared" si="1"/>
        <v>1.8241469247509915E-2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21">
        <f t="shared" si="1"/>
        <v>1.8241469247509915E-2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21">
        <f t="shared" si="1"/>
        <v>1.8241469247509915E-2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21">
        <f t="shared" si="1"/>
        <v>1.8241469247509915E-2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21">
        <f t="shared" si="1"/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 t="shared" si="1"/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2">C19-B19</f>
        <v>9.070999999999998</v>
      </c>
      <c r="E19" s="15"/>
      <c r="F19" s="6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21">
        <f>$I$3</f>
        <v>2.0268299163899908E-3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2"/>
        <v>44.081999999999994</v>
      </c>
      <c r="E20" s="15"/>
      <c r="F20" s="6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21">
        <f t="shared" ref="L20:L27" si="4">$I$3</f>
        <v>2.0268299163899908E-3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2"/>
        <v>23.510000000000005</v>
      </c>
      <c r="E21" s="15"/>
      <c r="F21" s="6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21">
        <f t="shared" si="4"/>
        <v>2.0268299163899908E-3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2"/>
        <v>15.51400000000001</v>
      </c>
      <c r="E22" s="15"/>
      <c r="F22" s="6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21">
        <f t="shared" si="4"/>
        <v>2.0268299163899908E-3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2"/>
        <v>5.1239999999999952</v>
      </c>
      <c r="E23" s="15"/>
      <c r="F23" s="6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21">
        <f t="shared" si="4"/>
        <v>2.0268299163899908E-3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2"/>
        <v>20.079999999999998</v>
      </c>
      <c r="E24" s="15"/>
      <c r="F24" s="6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21">
        <f t="shared" si="4"/>
        <v>2.0268299163899908E-3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2"/>
        <v>39.299999999999997</v>
      </c>
      <c r="E25" s="15"/>
      <c r="F25" s="6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21">
        <f t="shared" si="4"/>
        <v>2.0268299163899908E-3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2"/>
        <v>29.550000000000011</v>
      </c>
      <c r="E26" s="15"/>
      <c r="F26" s="6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21">
        <f t="shared" si="4"/>
        <v>2.0268299163899908E-3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2"/>
        <v>1.2319999999999993</v>
      </c>
      <c r="E27" s="15"/>
      <c r="F27" s="6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21">
        <f t="shared" si="4"/>
        <v>2.0268299163899908E-3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4" sqref="B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42041</v>
      </c>
      <c r="C2" t="s">
        <v>56</v>
      </c>
      <c r="D2">
        <f>B3-B2</f>
        <v>33</v>
      </c>
      <c r="F2" t="s">
        <v>51</v>
      </c>
      <c r="G2" s="9"/>
    </row>
    <row r="3" spans="1:12" x14ac:dyDescent="0.25">
      <c r="A3" t="s">
        <v>19</v>
      </c>
      <c r="B3" s="9">
        <v>42074</v>
      </c>
      <c r="F3" t="s">
        <v>52</v>
      </c>
      <c r="G3" s="9"/>
    </row>
    <row r="4" spans="1:12" x14ac:dyDescent="0.25">
      <c r="A4" t="s">
        <v>20</v>
      </c>
      <c r="B4" s="9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26">
        <v>70.528000000000006</v>
      </c>
      <c r="C9" s="25"/>
      <c r="D9" s="26">
        <v>-70.528000000000006</v>
      </c>
      <c r="E9" s="18" t="str">
        <f>A9</f>
        <v>P1A</v>
      </c>
      <c r="F9" s="26">
        <v>1.6819999999999999</v>
      </c>
      <c r="G9" s="26">
        <v>3.4660000000000002</v>
      </c>
      <c r="H9" s="26">
        <v>1.784</v>
      </c>
      <c r="I9">
        <v>-14.290179999999999</v>
      </c>
      <c r="J9">
        <v>-170.6814</v>
      </c>
      <c r="K9">
        <f t="shared" ref="K9:K17" si="0">$B$3-$B$2</f>
        <v>33</v>
      </c>
      <c r="L9" s="21">
        <f>Mar_2014!$I$2</f>
        <v>1.8241469247509915E-2</v>
      </c>
    </row>
    <row r="10" spans="1:12" x14ac:dyDescent="0.25">
      <c r="A10" s="1" t="s">
        <v>32</v>
      </c>
      <c r="B10" s="26">
        <v>110.10599999999999</v>
      </c>
      <c r="C10" s="25"/>
      <c r="D10" s="26">
        <v>-110.10599999999999</v>
      </c>
      <c r="E10" s="18" t="str">
        <f t="shared" ref="E10:E27" si="1">A10</f>
        <v>P1B</v>
      </c>
      <c r="F10" s="26">
        <v>1.667</v>
      </c>
      <c r="G10" s="26">
        <v>2.552</v>
      </c>
      <c r="H10" s="26">
        <v>0.88500000000000001</v>
      </c>
      <c r="I10">
        <v>-14.28941</v>
      </c>
      <c r="J10">
        <v>-170.67959999999999</v>
      </c>
      <c r="K10">
        <f t="shared" si="0"/>
        <v>33</v>
      </c>
      <c r="L10" s="21">
        <f>Mar_2014!$I$2</f>
        <v>1.8241469247509915E-2</v>
      </c>
    </row>
    <row r="11" spans="1:12" x14ac:dyDescent="0.25">
      <c r="A11" s="1" t="s">
        <v>33</v>
      </c>
      <c r="B11" s="26">
        <v>112.16200000000001</v>
      </c>
      <c r="C11" s="25"/>
      <c r="D11" s="26">
        <v>-112.16200000000001</v>
      </c>
      <c r="E11" s="18" t="str">
        <f t="shared" si="1"/>
        <v>P1C</v>
      </c>
      <c r="F11" s="26">
        <v>1.738</v>
      </c>
      <c r="G11" s="26">
        <v>4.9089999999999998</v>
      </c>
      <c r="H11" s="26">
        <v>3.1709999999999998</v>
      </c>
      <c r="I11">
        <v>-14.28833</v>
      </c>
      <c r="J11">
        <v>-170.67789999999999</v>
      </c>
      <c r="K11">
        <f t="shared" si="0"/>
        <v>33</v>
      </c>
      <c r="L11" s="21">
        <f>Mar_2014!$I$2</f>
        <v>1.8241469247509915E-2</v>
      </c>
    </row>
    <row r="12" spans="1:12" x14ac:dyDescent="0.25">
      <c r="A12" s="1" t="s">
        <v>34</v>
      </c>
      <c r="B12" s="26">
        <v>69.935000000000002</v>
      </c>
      <c r="C12" s="25"/>
      <c r="D12" s="26">
        <v>-69.935000000000002</v>
      </c>
      <c r="E12" s="18" t="str">
        <f t="shared" si="1"/>
        <v>P2A</v>
      </c>
      <c r="F12" s="26">
        <v>1.615</v>
      </c>
      <c r="G12" s="26">
        <v>6.6520000000000001</v>
      </c>
      <c r="H12" s="26">
        <v>5.0369999999999999</v>
      </c>
      <c r="I12">
        <v>-14.29177</v>
      </c>
      <c r="J12">
        <v>-170.68219999999999</v>
      </c>
      <c r="K12">
        <f t="shared" si="0"/>
        <v>33</v>
      </c>
      <c r="L12" s="21">
        <f>Mar_2014!$I$2</f>
        <v>1.8241469247509915E-2</v>
      </c>
    </row>
    <row r="13" spans="1:12" x14ac:dyDescent="0.25">
      <c r="A13" s="1" t="s">
        <v>35</v>
      </c>
      <c r="B13" s="26">
        <v>113.377</v>
      </c>
      <c r="C13" s="25"/>
      <c r="D13" s="26">
        <v>-113.377</v>
      </c>
      <c r="E13" s="18" t="str">
        <f t="shared" si="1"/>
        <v>P2B</v>
      </c>
      <c r="F13" s="26">
        <v>1.74</v>
      </c>
      <c r="G13" s="26">
        <v>1.7130000000000001</v>
      </c>
      <c r="H13" s="26">
        <v>-2.7E-2</v>
      </c>
      <c r="I13">
        <v>-14.29142</v>
      </c>
      <c r="J13">
        <v>-170.67930000000001</v>
      </c>
      <c r="K13">
        <f t="shared" si="0"/>
        <v>33</v>
      </c>
      <c r="L13" s="21">
        <f>Mar_2014!$I$2</f>
        <v>1.8241469247509915E-2</v>
      </c>
    </row>
    <row r="14" spans="1:12" x14ac:dyDescent="0.25">
      <c r="A14" s="1" t="s">
        <v>36</v>
      </c>
      <c r="B14" s="26">
        <v>67.063000000000002</v>
      </c>
      <c r="C14" s="25"/>
      <c r="D14" s="26">
        <v>-67.063000000000002</v>
      </c>
      <c r="E14" s="18" t="str">
        <f t="shared" si="1"/>
        <v>P2C</v>
      </c>
      <c r="F14" s="26">
        <v>1.768</v>
      </c>
      <c r="G14" s="26">
        <v>1.7210000000000001</v>
      </c>
      <c r="H14" s="26">
        <v>-4.7E-2</v>
      </c>
      <c r="I14">
        <v>-14.290330000000001</v>
      </c>
      <c r="J14">
        <v>-170.67670000000001</v>
      </c>
      <c r="K14">
        <f t="shared" si="0"/>
        <v>33</v>
      </c>
      <c r="L14" s="21">
        <f>Mar_2014!$I$2</f>
        <v>1.8241469247509915E-2</v>
      </c>
    </row>
    <row r="15" spans="1:12" x14ac:dyDescent="0.25">
      <c r="A15" s="1" t="s">
        <v>30</v>
      </c>
      <c r="B15" s="26">
        <v>114.633</v>
      </c>
      <c r="C15" s="25"/>
      <c r="D15" s="26">
        <v>-114.633</v>
      </c>
      <c r="E15" s="18" t="str">
        <f t="shared" si="1"/>
        <v>P3A</v>
      </c>
      <c r="F15" s="26">
        <v>1.6679999999999999</v>
      </c>
      <c r="G15" s="26">
        <v>1.792</v>
      </c>
      <c r="H15" s="26">
        <v>0.124</v>
      </c>
      <c r="I15">
        <v>-14.292730000000001</v>
      </c>
      <c r="J15">
        <v>-170.67939999999999</v>
      </c>
      <c r="K15">
        <f t="shared" si="0"/>
        <v>33</v>
      </c>
      <c r="L15" s="21">
        <f>Mar_2014!$I$2</f>
        <v>1.8241469247509915E-2</v>
      </c>
    </row>
    <row r="16" spans="1:12" x14ac:dyDescent="0.25">
      <c r="A16" s="1" t="s">
        <v>37</v>
      </c>
      <c r="B16" s="26">
        <v>67.495000000000005</v>
      </c>
      <c r="C16" s="25"/>
      <c r="D16" s="26">
        <v>-67.495000000000005</v>
      </c>
      <c r="E16" s="18" t="str">
        <f t="shared" si="1"/>
        <v>P3B</v>
      </c>
      <c r="F16" s="26">
        <v>1.681</v>
      </c>
      <c r="G16" s="26">
        <v>1.8759999999999999</v>
      </c>
      <c r="H16" s="26">
        <v>0.19500000000000001</v>
      </c>
      <c r="I16">
        <v>-14.293839999999999</v>
      </c>
      <c r="J16">
        <v>-170.6773</v>
      </c>
      <c r="K16">
        <f t="shared" si="0"/>
        <v>33</v>
      </c>
      <c r="L16" s="21">
        <f>Mar_2014!$I$2</f>
        <v>1.8241469247509915E-2</v>
      </c>
    </row>
    <row r="17" spans="1:12" x14ac:dyDescent="0.25">
      <c r="A17" s="1" t="s">
        <v>38</v>
      </c>
      <c r="B17" s="26">
        <v>68.353999999999999</v>
      </c>
      <c r="C17" s="25"/>
      <c r="D17" s="26">
        <v>-68.353999999999999</v>
      </c>
      <c r="E17" s="18" t="str">
        <f t="shared" si="1"/>
        <v>P3C</v>
      </c>
      <c r="F17" s="26">
        <v>1.6910000000000001</v>
      </c>
      <c r="G17" s="26">
        <v>1.716</v>
      </c>
      <c r="H17" s="26">
        <v>2.5000000000000001E-2</v>
      </c>
      <c r="I17">
        <v>-14.293369999999999</v>
      </c>
      <c r="J17">
        <v>-170.6754</v>
      </c>
      <c r="K17">
        <f t="shared" si="0"/>
        <v>33</v>
      </c>
      <c r="L17" s="21">
        <f>Mar_2014!$I$2</f>
        <v>1.8241469247509915E-2</v>
      </c>
    </row>
    <row r="18" spans="1:12" ht="8.25" customHeight="1" x14ac:dyDescent="0.25">
      <c r="A18" s="10"/>
      <c r="B18" s="22"/>
      <c r="C18" s="22"/>
      <c r="D18" s="22"/>
      <c r="E18" s="18"/>
      <c r="F18" s="10"/>
      <c r="G18" s="10"/>
      <c r="H18" s="10"/>
    </row>
    <row r="19" spans="1:12" x14ac:dyDescent="0.25">
      <c r="A19" s="1" t="s">
        <v>13</v>
      </c>
      <c r="B19" s="26">
        <v>68.125</v>
      </c>
      <c r="C19" s="25"/>
      <c r="D19" s="26">
        <v>-68.125</v>
      </c>
      <c r="E19" s="18" t="str">
        <f t="shared" si="1"/>
        <v>T1A</v>
      </c>
      <c r="F19" s="26">
        <v>1.653</v>
      </c>
      <c r="G19" s="26">
        <v>2.9359999999999999</v>
      </c>
      <c r="H19" s="26">
        <v>1.2829999999999999</v>
      </c>
      <c r="I19">
        <v>-14.290179999999999</v>
      </c>
      <c r="J19">
        <v>-170.6814</v>
      </c>
      <c r="K19">
        <f t="shared" ref="K19:K27" si="2">$B$3-$B$2</f>
        <v>33</v>
      </c>
      <c r="L19" s="21">
        <f>Mar_2014!$I$3</f>
        <v>2.0268299163899908E-3</v>
      </c>
    </row>
    <row r="20" spans="1:12" x14ac:dyDescent="0.25">
      <c r="A20" s="1" t="s">
        <v>9</v>
      </c>
      <c r="B20" s="26">
        <v>112.46299999999999</v>
      </c>
      <c r="C20" s="25"/>
      <c r="D20" s="26">
        <v>-112.46299999999999</v>
      </c>
      <c r="E20" s="18" t="str">
        <f t="shared" si="1"/>
        <v>T1B</v>
      </c>
      <c r="F20" s="26">
        <v>1.6779999999999999</v>
      </c>
      <c r="G20" s="26">
        <v>4.3179999999999996</v>
      </c>
      <c r="H20" s="26">
        <v>2.64</v>
      </c>
      <c r="I20">
        <v>-14.28941</v>
      </c>
      <c r="J20">
        <v>-170.67959999999999</v>
      </c>
      <c r="K20">
        <f t="shared" si="2"/>
        <v>33</v>
      </c>
      <c r="L20" s="21">
        <f>Mar_2014!$I$3</f>
        <v>2.0268299163899908E-3</v>
      </c>
    </row>
    <row r="21" spans="1:12" x14ac:dyDescent="0.25">
      <c r="A21" s="1" t="s">
        <v>16</v>
      </c>
      <c r="B21" s="26">
        <v>66.397000000000006</v>
      </c>
      <c r="C21" s="25"/>
      <c r="D21" s="26">
        <v>-66.397000000000006</v>
      </c>
      <c r="E21" s="18" t="str">
        <f t="shared" si="1"/>
        <v>T1C</v>
      </c>
      <c r="F21" s="26">
        <v>1.7090000000000001</v>
      </c>
      <c r="G21" s="26">
        <v>3.4740000000000002</v>
      </c>
      <c r="H21" s="26">
        <v>1.7649999999999999</v>
      </c>
      <c r="I21">
        <v>-14.28833</v>
      </c>
      <c r="J21">
        <v>-170.67789999999999</v>
      </c>
      <c r="K21">
        <f t="shared" si="2"/>
        <v>33</v>
      </c>
      <c r="L21" s="21">
        <f>Mar_2014!$I$3</f>
        <v>2.0268299163899908E-3</v>
      </c>
    </row>
    <row r="22" spans="1:12" x14ac:dyDescent="0.25">
      <c r="A22" s="1" t="s">
        <v>10</v>
      </c>
      <c r="B22" s="26">
        <v>70.290999999999997</v>
      </c>
      <c r="C22" s="25"/>
      <c r="D22" s="26">
        <v>-70.290999999999997</v>
      </c>
      <c r="E22" s="18" t="str">
        <f t="shared" si="1"/>
        <v>T2A</v>
      </c>
      <c r="F22" s="26">
        <v>1.6759999999999999</v>
      </c>
      <c r="G22" s="26">
        <v>7.093</v>
      </c>
      <c r="H22" s="26">
        <v>5.4169999999999998</v>
      </c>
      <c r="I22">
        <v>-14.29177</v>
      </c>
      <c r="J22">
        <v>-170.68219999999999</v>
      </c>
      <c r="K22">
        <f t="shared" si="2"/>
        <v>33</v>
      </c>
      <c r="L22" s="21">
        <f>Mar_2014!$I$3</f>
        <v>2.0268299163899908E-3</v>
      </c>
    </row>
    <row r="23" spans="1:12" x14ac:dyDescent="0.25">
      <c r="A23" s="1" t="s">
        <v>15</v>
      </c>
      <c r="B23" s="26">
        <v>115.11</v>
      </c>
      <c r="C23" s="25"/>
      <c r="D23" s="26">
        <v>-115.11</v>
      </c>
      <c r="E23" s="18" t="str">
        <f t="shared" si="1"/>
        <v>T2B</v>
      </c>
      <c r="F23" s="26">
        <v>1.728</v>
      </c>
      <c r="G23" s="26">
        <v>1.75</v>
      </c>
      <c r="H23" s="26">
        <v>2.1999999999999999E-2</v>
      </c>
      <c r="I23">
        <v>-14.29142</v>
      </c>
      <c r="J23">
        <v>-170.67930000000001</v>
      </c>
      <c r="K23">
        <f t="shared" si="2"/>
        <v>33</v>
      </c>
      <c r="L23" s="21">
        <f>Mar_2014!$I$3</f>
        <v>2.0268299163899908E-3</v>
      </c>
    </row>
    <row r="24" spans="1:12" x14ac:dyDescent="0.25">
      <c r="A24" s="1" t="s">
        <v>8</v>
      </c>
      <c r="B24" s="26">
        <v>69.381</v>
      </c>
      <c r="C24" s="25"/>
      <c r="D24" s="26">
        <v>-69.381</v>
      </c>
      <c r="E24" s="18" t="str">
        <f t="shared" si="1"/>
        <v>T2C</v>
      </c>
      <c r="F24" s="26">
        <v>1.746</v>
      </c>
      <c r="G24" s="26">
        <v>4.3550000000000004</v>
      </c>
      <c r="H24" s="26">
        <v>2.609</v>
      </c>
      <c r="I24">
        <v>-14.290330000000001</v>
      </c>
      <c r="J24">
        <v>-170.67670000000001</v>
      </c>
      <c r="K24">
        <f t="shared" si="2"/>
        <v>33</v>
      </c>
      <c r="L24" s="21">
        <f>Mar_2014!$I$3</f>
        <v>2.0268299163899908E-3</v>
      </c>
    </row>
    <row r="25" spans="1:12" x14ac:dyDescent="0.25">
      <c r="A25" s="1" t="s">
        <v>11</v>
      </c>
      <c r="B25" s="26">
        <v>113.40300000000001</v>
      </c>
      <c r="C25" s="25"/>
      <c r="D25" s="26">
        <v>-113.40300000000001</v>
      </c>
      <c r="E25" s="18" t="str">
        <f t="shared" si="1"/>
        <v>T3A</v>
      </c>
      <c r="F25" s="26">
        <v>1.66</v>
      </c>
      <c r="G25" s="26">
        <v>2.3210000000000002</v>
      </c>
      <c r="H25" s="26">
        <v>0.66100000000000003</v>
      </c>
      <c r="I25">
        <v>-14.292730000000001</v>
      </c>
      <c r="J25">
        <v>-170.67939999999999</v>
      </c>
      <c r="K25">
        <f t="shared" si="2"/>
        <v>33</v>
      </c>
      <c r="L25" s="21">
        <f>Mar_2014!$I$3</f>
        <v>2.0268299163899908E-3</v>
      </c>
    </row>
    <row r="26" spans="1:12" x14ac:dyDescent="0.25">
      <c r="A26" s="1" t="s">
        <v>7</v>
      </c>
      <c r="B26" s="26">
        <v>113.386</v>
      </c>
      <c r="C26" s="25"/>
      <c r="D26" s="26">
        <v>-113.386</v>
      </c>
      <c r="E26" s="18" t="str">
        <f t="shared" si="1"/>
        <v>T3B</v>
      </c>
      <c r="F26" s="26">
        <v>1.706</v>
      </c>
      <c r="G26" s="26">
        <v>2.5979999999999999</v>
      </c>
      <c r="H26" s="26">
        <v>0.89200000000000002</v>
      </c>
      <c r="I26">
        <v>-14.293839999999999</v>
      </c>
      <c r="J26">
        <v>-170.6773</v>
      </c>
      <c r="K26">
        <f t="shared" si="2"/>
        <v>33</v>
      </c>
      <c r="L26" s="21">
        <f>Mar_2014!$I$3</f>
        <v>2.0268299163899908E-3</v>
      </c>
    </row>
    <row r="27" spans="1:12" x14ac:dyDescent="0.25">
      <c r="A27" s="1" t="s">
        <v>12</v>
      </c>
      <c r="B27" s="26">
        <v>70.397999999999996</v>
      </c>
      <c r="C27" s="25"/>
      <c r="D27" s="26">
        <v>-70.397999999999996</v>
      </c>
      <c r="E27" s="18" t="str">
        <f t="shared" si="1"/>
        <v>T3C</v>
      </c>
      <c r="F27" s="26">
        <v>1.6339999999999999</v>
      </c>
      <c r="G27" s="26">
        <v>1.7430000000000001</v>
      </c>
      <c r="H27" s="26">
        <v>0.109</v>
      </c>
      <c r="I27">
        <v>-14.293369999999999</v>
      </c>
      <c r="J27">
        <v>-170.6754</v>
      </c>
      <c r="K27">
        <f t="shared" si="2"/>
        <v>33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3" zoomScaleNormal="83" workbookViewId="0">
      <selection activeCell="B4" sqref="B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42074</v>
      </c>
      <c r="C2" t="s">
        <v>56</v>
      </c>
      <c r="D2">
        <f>B3-B2</f>
        <v>30</v>
      </c>
      <c r="F2" t="s">
        <v>51</v>
      </c>
      <c r="G2" s="9"/>
    </row>
    <row r="3" spans="1:12" x14ac:dyDescent="0.25">
      <c r="A3" t="s">
        <v>19</v>
      </c>
      <c r="B3" s="9">
        <v>42104</v>
      </c>
      <c r="F3" t="s">
        <v>52</v>
      </c>
      <c r="G3" s="9"/>
    </row>
    <row r="4" spans="1:12" x14ac:dyDescent="0.25">
      <c r="A4" t="s">
        <v>20</v>
      </c>
      <c r="B4" s="9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26">
        <v>70.528000000000006</v>
      </c>
      <c r="C9" s="25"/>
      <c r="D9" s="26">
        <v>-70.528000000000006</v>
      </c>
      <c r="E9" s="18" t="str">
        <f>A9</f>
        <v>P1A</v>
      </c>
      <c r="F9" s="26">
        <v>1.653</v>
      </c>
      <c r="G9" s="26">
        <v>3.4660000000000002</v>
      </c>
      <c r="H9" s="26">
        <v>1.8129999999999999</v>
      </c>
      <c r="I9">
        <v>-14.290179999999999</v>
      </c>
      <c r="J9">
        <v>-170.6814</v>
      </c>
      <c r="K9">
        <f t="shared" ref="K9:K17" si="0">$B$3-$B$2</f>
        <v>30</v>
      </c>
      <c r="L9" s="21">
        <f>Mar_2014!$I$2</f>
        <v>1.8241469247509915E-2</v>
      </c>
    </row>
    <row r="10" spans="1:12" x14ac:dyDescent="0.25">
      <c r="A10" s="1" t="s">
        <v>32</v>
      </c>
      <c r="B10" s="26">
        <v>110.10599999999999</v>
      </c>
      <c r="C10" s="25"/>
      <c r="D10" s="26">
        <v>-110.10599999999999</v>
      </c>
      <c r="E10" s="18" t="str">
        <f t="shared" ref="E10:E27" si="1">A10</f>
        <v>P1B</v>
      </c>
      <c r="F10" s="26">
        <v>1.74</v>
      </c>
      <c r="G10" s="26">
        <v>2.552</v>
      </c>
      <c r="H10" s="26">
        <v>0.81200000000000006</v>
      </c>
      <c r="I10">
        <v>-14.28941</v>
      </c>
      <c r="J10">
        <v>-170.67959999999999</v>
      </c>
      <c r="K10">
        <f t="shared" si="0"/>
        <v>30</v>
      </c>
      <c r="L10" s="21">
        <f>Mar_2014!$I$2</f>
        <v>1.8241469247509915E-2</v>
      </c>
    </row>
    <row r="11" spans="1:12" x14ac:dyDescent="0.25">
      <c r="A11" s="1" t="s">
        <v>33</v>
      </c>
      <c r="B11" s="26">
        <v>112.16200000000001</v>
      </c>
      <c r="C11" s="25"/>
      <c r="D11" s="26">
        <v>-112.16200000000001</v>
      </c>
      <c r="E11" s="18" t="str">
        <f t="shared" si="1"/>
        <v>P1C</v>
      </c>
      <c r="F11" s="26">
        <v>1.7310000000000001</v>
      </c>
      <c r="G11" s="26">
        <v>4.9089999999999998</v>
      </c>
      <c r="H11" s="26">
        <v>3.1779999999999999</v>
      </c>
      <c r="I11">
        <v>-14.28833</v>
      </c>
      <c r="J11">
        <v>-170.67789999999999</v>
      </c>
      <c r="K11">
        <f t="shared" si="0"/>
        <v>30</v>
      </c>
      <c r="L11" s="21">
        <f>Mar_2014!$I$2</f>
        <v>1.8241469247509915E-2</v>
      </c>
    </row>
    <row r="12" spans="1:12" x14ac:dyDescent="0.25">
      <c r="A12" s="1" t="s">
        <v>34</v>
      </c>
      <c r="B12" s="26">
        <v>69.935000000000002</v>
      </c>
      <c r="C12" s="25"/>
      <c r="D12" s="26">
        <v>-69.935000000000002</v>
      </c>
      <c r="E12" s="18" t="str">
        <f t="shared" si="1"/>
        <v>P2A</v>
      </c>
      <c r="F12" s="26">
        <v>1.6379999999999999</v>
      </c>
      <c r="G12" s="26">
        <v>6.6520000000000001</v>
      </c>
      <c r="H12" s="26">
        <v>5.0140000000000002</v>
      </c>
      <c r="I12">
        <v>-14.29177</v>
      </c>
      <c r="J12">
        <v>-170.68219999999999</v>
      </c>
      <c r="K12">
        <f t="shared" si="0"/>
        <v>30</v>
      </c>
      <c r="L12" s="21">
        <f>Mar_2014!$I$2</f>
        <v>1.8241469247509915E-2</v>
      </c>
    </row>
    <row r="13" spans="1:12" x14ac:dyDescent="0.25">
      <c r="A13" s="1" t="s">
        <v>35</v>
      </c>
      <c r="B13" s="26">
        <v>113.377</v>
      </c>
      <c r="C13" s="25"/>
      <c r="D13" s="26">
        <v>-113.377</v>
      </c>
      <c r="E13" s="18" t="str">
        <f t="shared" si="1"/>
        <v>P2B</v>
      </c>
      <c r="F13" s="26">
        <v>1.681</v>
      </c>
      <c r="G13" s="26">
        <v>1.7130000000000001</v>
      </c>
      <c r="H13" s="26">
        <v>3.2000000000000001E-2</v>
      </c>
      <c r="I13">
        <v>-14.29142</v>
      </c>
      <c r="J13">
        <v>-170.67930000000001</v>
      </c>
      <c r="K13">
        <f t="shared" si="0"/>
        <v>30</v>
      </c>
      <c r="L13" s="21">
        <f>Mar_2014!$I$2</f>
        <v>1.8241469247509915E-2</v>
      </c>
    </row>
    <row r="14" spans="1:12" x14ac:dyDescent="0.25">
      <c r="A14" s="1" t="s">
        <v>36</v>
      </c>
      <c r="B14" s="26">
        <v>67.063000000000002</v>
      </c>
      <c r="C14" s="25"/>
      <c r="D14" s="26">
        <v>-67.063000000000002</v>
      </c>
      <c r="E14" s="18" t="str">
        <f t="shared" si="1"/>
        <v>P2C</v>
      </c>
      <c r="F14" s="26">
        <v>1.6950000000000001</v>
      </c>
      <c r="G14" s="26">
        <v>1.7210000000000001</v>
      </c>
      <c r="H14" s="26">
        <v>2.5999999999999999E-2</v>
      </c>
      <c r="I14">
        <v>-14.290330000000001</v>
      </c>
      <c r="J14">
        <v>-170.67670000000001</v>
      </c>
      <c r="K14">
        <f t="shared" si="0"/>
        <v>30</v>
      </c>
      <c r="L14" s="21">
        <f>Mar_2014!$I$2</f>
        <v>1.8241469247509915E-2</v>
      </c>
    </row>
    <row r="15" spans="1:12" x14ac:dyDescent="0.25">
      <c r="A15" s="1" t="s">
        <v>30</v>
      </c>
      <c r="B15" s="26">
        <v>114.633</v>
      </c>
      <c r="C15" s="25"/>
      <c r="D15" s="26">
        <v>-114.633</v>
      </c>
      <c r="E15" s="18" t="str">
        <f t="shared" si="1"/>
        <v>P3A</v>
      </c>
      <c r="F15" s="26">
        <v>1.631</v>
      </c>
      <c r="G15" s="26">
        <v>1.792</v>
      </c>
      <c r="H15" s="26">
        <v>0.161</v>
      </c>
      <c r="I15">
        <v>-14.292730000000001</v>
      </c>
      <c r="J15">
        <v>-170.67939999999999</v>
      </c>
      <c r="K15">
        <f t="shared" si="0"/>
        <v>30</v>
      </c>
      <c r="L15" s="21">
        <f>Mar_2014!$I$2</f>
        <v>1.8241469247509915E-2</v>
      </c>
    </row>
    <row r="16" spans="1:12" x14ac:dyDescent="0.25">
      <c r="A16" s="1" t="s">
        <v>37</v>
      </c>
      <c r="B16" s="26">
        <v>67.495000000000005</v>
      </c>
      <c r="C16" s="25"/>
      <c r="D16" s="26">
        <v>-67.495000000000005</v>
      </c>
      <c r="E16" s="18" t="str">
        <f t="shared" si="1"/>
        <v>P3B</v>
      </c>
      <c r="F16" s="26">
        <v>1.653</v>
      </c>
      <c r="G16" s="26">
        <v>1.8759999999999999</v>
      </c>
      <c r="H16" s="26">
        <v>0.223</v>
      </c>
      <c r="I16">
        <v>-14.293839999999999</v>
      </c>
      <c r="J16">
        <v>-170.6773</v>
      </c>
      <c r="K16">
        <f t="shared" si="0"/>
        <v>30</v>
      </c>
      <c r="L16" s="21">
        <f>Mar_2014!$I$2</f>
        <v>1.8241469247509915E-2</v>
      </c>
    </row>
    <row r="17" spans="1:12" x14ac:dyDescent="0.25">
      <c r="A17" s="1" t="s">
        <v>38</v>
      </c>
      <c r="B17" s="26">
        <v>68.353999999999999</v>
      </c>
      <c r="C17" s="25"/>
      <c r="D17" s="26">
        <v>-68.353999999999999</v>
      </c>
      <c r="E17" s="18" t="str">
        <f t="shared" si="1"/>
        <v>P3C</v>
      </c>
      <c r="F17" s="26">
        <v>1.7110000000000001</v>
      </c>
      <c r="G17" s="26">
        <v>1.716</v>
      </c>
      <c r="H17" s="26">
        <v>5.0000000000000001E-3</v>
      </c>
      <c r="I17">
        <v>-14.293369999999999</v>
      </c>
      <c r="J17">
        <v>-170.6754</v>
      </c>
      <c r="K17">
        <f t="shared" si="0"/>
        <v>30</v>
      </c>
      <c r="L17" s="21">
        <f>Mar_2014!$I$2</f>
        <v>1.8241469247509915E-2</v>
      </c>
    </row>
    <row r="18" spans="1:12" ht="8.25" customHeight="1" x14ac:dyDescent="0.25">
      <c r="A18" s="10"/>
      <c r="B18" s="22"/>
      <c r="C18" s="22"/>
      <c r="D18" s="22"/>
      <c r="E18" s="18"/>
      <c r="F18" s="10"/>
      <c r="G18" s="10"/>
      <c r="H18" s="10"/>
    </row>
    <row r="19" spans="1:12" x14ac:dyDescent="0.25">
      <c r="A19" s="1" t="s">
        <v>13</v>
      </c>
      <c r="B19" s="26">
        <v>68.125</v>
      </c>
      <c r="C19" s="25"/>
      <c r="D19" s="26">
        <v>-68.125</v>
      </c>
      <c r="E19" s="18" t="str">
        <f t="shared" si="1"/>
        <v>T1A</v>
      </c>
      <c r="F19" s="26">
        <v>1.673</v>
      </c>
      <c r="G19" s="26">
        <v>2.9359999999999999</v>
      </c>
      <c r="H19" s="26">
        <v>1.2629999999999999</v>
      </c>
      <c r="I19">
        <v>-14.290179999999999</v>
      </c>
      <c r="J19">
        <v>-170.6814</v>
      </c>
      <c r="K19">
        <f t="shared" ref="K19:K27" si="2">$B$3-$B$2</f>
        <v>30</v>
      </c>
      <c r="L19" s="21">
        <f>Mar_2014!$I$3</f>
        <v>2.0268299163899908E-3</v>
      </c>
    </row>
    <row r="20" spans="1:12" x14ac:dyDescent="0.25">
      <c r="A20" s="1" t="s">
        <v>9</v>
      </c>
      <c r="B20" s="26">
        <v>112.46299999999999</v>
      </c>
      <c r="C20" s="25"/>
      <c r="D20" s="26">
        <v>-112.46299999999999</v>
      </c>
      <c r="E20" s="18" t="str">
        <f t="shared" si="1"/>
        <v>T1B</v>
      </c>
      <c r="F20" s="26">
        <v>1.627</v>
      </c>
      <c r="G20" s="26">
        <v>4.3179999999999996</v>
      </c>
      <c r="H20" s="26">
        <v>2.6909999999999998</v>
      </c>
      <c r="I20">
        <v>-14.28941</v>
      </c>
      <c r="J20">
        <v>-170.67959999999999</v>
      </c>
      <c r="K20">
        <f t="shared" si="2"/>
        <v>30</v>
      </c>
      <c r="L20" s="21">
        <f>Mar_2014!$I$3</f>
        <v>2.0268299163899908E-3</v>
      </c>
    </row>
    <row r="21" spans="1:12" x14ac:dyDescent="0.25">
      <c r="A21" s="1" t="s">
        <v>16</v>
      </c>
      <c r="B21" s="26">
        <v>66.397000000000006</v>
      </c>
      <c r="C21" s="25"/>
      <c r="D21" s="26">
        <v>-66.397000000000006</v>
      </c>
      <c r="E21" s="18" t="str">
        <f t="shared" si="1"/>
        <v>T1C</v>
      </c>
      <c r="F21" s="26">
        <v>1.6830000000000001</v>
      </c>
      <c r="G21" s="26">
        <v>3.4740000000000002</v>
      </c>
      <c r="H21" s="26">
        <v>1.7909999999999999</v>
      </c>
      <c r="I21">
        <v>-14.28833</v>
      </c>
      <c r="J21">
        <v>-170.67789999999999</v>
      </c>
      <c r="K21">
        <f t="shared" si="2"/>
        <v>30</v>
      </c>
      <c r="L21" s="21">
        <f>Mar_2014!$I$3</f>
        <v>2.0268299163899908E-3</v>
      </c>
    </row>
    <row r="22" spans="1:12" x14ac:dyDescent="0.25">
      <c r="A22" s="1" t="s">
        <v>10</v>
      </c>
      <c r="B22" s="26">
        <v>70.290999999999997</v>
      </c>
      <c r="C22" s="25"/>
      <c r="D22" s="26">
        <v>-70.290999999999997</v>
      </c>
      <c r="E22" s="18" t="str">
        <f t="shared" si="1"/>
        <v>T2A</v>
      </c>
      <c r="F22" s="26">
        <v>1.6779999999999999</v>
      </c>
      <c r="G22" s="26">
        <v>7.093</v>
      </c>
      <c r="H22" s="26">
        <v>5.415</v>
      </c>
      <c r="I22">
        <v>-14.29177</v>
      </c>
      <c r="J22">
        <v>-170.68219999999999</v>
      </c>
      <c r="K22">
        <f t="shared" si="2"/>
        <v>30</v>
      </c>
      <c r="L22" s="21">
        <f>Mar_2014!$I$3</f>
        <v>2.0268299163899908E-3</v>
      </c>
    </row>
    <row r="23" spans="1:12" x14ac:dyDescent="0.25">
      <c r="A23" s="1" t="s">
        <v>15</v>
      </c>
      <c r="B23" s="26">
        <v>115.11</v>
      </c>
      <c r="C23" s="25"/>
      <c r="D23" s="26">
        <v>-115.11</v>
      </c>
      <c r="E23" s="18" t="str">
        <f t="shared" si="1"/>
        <v>T2B</v>
      </c>
      <c r="F23" s="26">
        <v>1.667</v>
      </c>
      <c r="G23" s="26">
        <v>1.75</v>
      </c>
      <c r="H23" s="26">
        <v>8.3000000000000004E-2</v>
      </c>
      <c r="I23">
        <v>-14.29142</v>
      </c>
      <c r="J23">
        <v>-170.67930000000001</v>
      </c>
      <c r="K23">
        <f t="shared" si="2"/>
        <v>30</v>
      </c>
      <c r="L23" s="21">
        <f>Mar_2014!$I$3</f>
        <v>2.0268299163899908E-3</v>
      </c>
    </row>
    <row r="24" spans="1:12" x14ac:dyDescent="0.25">
      <c r="A24" s="1" t="s">
        <v>8</v>
      </c>
      <c r="B24" s="26">
        <v>69.381</v>
      </c>
      <c r="C24" s="25"/>
      <c r="D24" s="26">
        <v>-69.381</v>
      </c>
      <c r="E24" s="18" t="str">
        <f t="shared" si="1"/>
        <v>T2C</v>
      </c>
      <c r="F24" s="26">
        <v>1.6679999999999999</v>
      </c>
      <c r="G24" s="26">
        <v>4.3550000000000004</v>
      </c>
      <c r="H24" s="26">
        <v>2.6869999999999998</v>
      </c>
      <c r="I24">
        <v>-14.290330000000001</v>
      </c>
      <c r="J24">
        <v>-170.67670000000001</v>
      </c>
      <c r="K24">
        <f t="shared" si="2"/>
        <v>30</v>
      </c>
      <c r="L24" s="21">
        <f>Mar_2014!$I$3</f>
        <v>2.0268299163899908E-3</v>
      </c>
    </row>
    <row r="25" spans="1:12" x14ac:dyDescent="0.25">
      <c r="A25" s="1" t="s">
        <v>11</v>
      </c>
      <c r="B25" s="26">
        <v>113.40300000000001</v>
      </c>
      <c r="C25" s="25"/>
      <c r="D25" s="26">
        <v>-113.40300000000001</v>
      </c>
      <c r="E25" s="18" t="str">
        <f t="shared" si="1"/>
        <v>T3A</v>
      </c>
      <c r="F25" s="26">
        <v>1.639</v>
      </c>
      <c r="G25" s="26">
        <v>2.3210000000000002</v>
      </c>
      <c r="H25" s="26">
        <v>0.68200000000000005</v>
      </c>
      <c r="I25">
        <v>-14.292730000000001</v>
      </c>
      <c r="J25">
        <v>-170.67939999999999</v>
      </c>
      <c r="K25">
        <f t="shared" si="2"/>
        <v>30</v>
      </c>
      <c r="L25" s="21">
        <f>Mar_2014!$I$3</f>
        <v>2.0268299163899908E-3</v>
      </c>
    </row>
    <row r="26" spans="1:12" x14ac:dyDescent="0.25">
      <c r="A26" s="1" t="s">
        <v>7</v>
      </c>
      <c r="B26" s="26">
        <v>113.386</v>
      </c>
      <c r="C26" s="25"/>
      <c r="D26" s="26">
        <v>-113.386</v>
      </c>
      <c r="E26" s="18" t="str">
        <f t="shared" si="1"/>
        <v>T3B</v>
      </c>
      <c r="F26" s="26">
        <v>1.71</v>
      </c>
      <c r="G26" s="25"/>
      <c r="H26" s="26">
        <v>-1.71</v>
      </c>
      <c r="I26">
        <v>-14.293839999999999</v>
      </c>
      <c r="J26">
        <v>-170.6773</v>
      </c>
      <c r="K26">
        <f t="shared" si="2"/>
        <v>30</v>
      </c>
      <c r="L26" s="21">
        <f>Mar_2014!$I$3</f>
        <v>2.0268299163899908E-3</v>
      </c>
    </row>
    <row r="27" spans="1:12" x14ac:dyDescent="0.25">
      <c r="A27" s="1" t="s">
        <v>12</v>
      </c>
      <c r="B27" s="26">
        <v>70.397999999999996</v>
      </c>
      <c r="C27" s="25"/>
      <c r="D27" s="26">
        <v>-70.397999999999996</v>
      </c>
      <c r="E27" s="18" t="str">
        <f t="shared" si="1"/>
        <v>T3C</v>
      </c>
      <c r="F27" s="26">
        <v>1.6679999999999999</v>
      </c>
      <c r="G27" s="26">
        <v>1.7430000000000001</v>
      </c>
      <c r="H27" s="26">
        <v>7.4999999999999997E-2</v>
      </c>
      <c r="I27">
        <v>-14.293369999999999</v>
      </c>
      <c r="J27">
        <v>-170.6754</v>
      </c>
      <c r="K27">
        <f t="shared" si="2"/>
        <v>30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19" activeCellId="1" sqref="L9 L1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  <c r="C3" t="s">
        <v>61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21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21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21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21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21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21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21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21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21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21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21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21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21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21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21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21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  <c r="C3" t="s">
        <v>62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21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21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21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21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21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21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21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21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21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21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21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21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21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21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21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21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21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 s="21">
        <f>Mar_2014!$I$2</f>
        <v>1.8241469247509915E-2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 s="21">
        <f>Mar_2014!$I$2</f>
        <v>1.8241469247509915E-2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 s="21">
        <f>Mar_2014!$I$2</f>
        <v>1.8241469247509915E-2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 s="21">
        <f>Mar_2014!$I$2</f>
        <v>1.8241469247509915E-2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 s="21">
        <f>Mar_2014!$I$2</f>
        <v>1.8241469247509915E-2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 s="21">
        <f>Mar_2014!$I$2</f>
        <v>1.8241469247509915E-2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 s="21">
        <f>Mar_2014!$I$2</f>
        <v>1.8241469247509915E-2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 s="21">
        <f>Mar_2014!$I$3</f>
        <v>2.0268299163899908E-3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 s="21">
        <f>Mar_2014!$I$3</f>
        <v>2.0268299163899908E-3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 s="21">
        <f>Mar_2014!$I$3</f>
        <v>2.0268299163899908E-3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  <c r="L22" s="21"/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  <c r="L23" s="21"/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  <c r="L24" s="21"/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  <c r="L25" s="21"/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  <c r="L26" s="21"/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 s="21">
        <f>Mar_2014!$I$3</f>
        <v>2.0268299163899908E-3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 s="21">
        <f>Mar_2014!$I$3</f>
        <v>2.0268299163899908E-3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 s="21">
        <f>Mar_2014!$I$3</f>
        <v>2.0268299163899908E-3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 s="21">
        <f>Mar_2014!$I$3</f>
        <v>2.0268299163899908E-3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 s="21">
        <f>Mar_2014!$I$3</f>
        <v>2.0268299163899908E-3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 s="21">
        <f>Mar_2014!$I$3</f>
        <v>2.0268299163899908E-3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zoomScale="91" zoomScaleNormal="91" workbookViewId="0">
      <selection activeCell="L25" sqref="L25:L33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 s="21">
        <f>Mar_2014!$I$2</f>
        <v>1.8241469247509915E-2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  <c r="L11" s="21"/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  <c r="L12" s="21"/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  <c r="L13" s="21"/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 s="21">
        <f>Mar_2014!$I$2</f>
        <v>1.8241469247509915E-2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  <c r="L15" s="21"/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  <c r="L16" s="21"/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  <c r="L17" s="21"/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 s="21">
        <f>Mar_2014!$I$2</f>
        <v>1.8241469247509915E-2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 s="21">
        <f>Mar_2014!$I$2</f>
        <v>1.8241469247509915E-2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 s="21">
        <f>Mar_2014!$I$2</f>
        <v>1.8241469247509915E-2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 s="21">
        <f>Mar_2014!$I$2</f>
        <v>1.8241469247509915E-2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 s="21">
        <f>Mar_2014!$I$2</f>
        <v>1.8241469247509915E-2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 s="21">
        <f>Mar_2014!$I$2</f>
        <v>1.8241469247509915E-2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 s="21">
        <f>Mar_2014!$I$3</f>
        <v>2.0268299163899908E-3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 s="21">
        <f>Mar_2014!$I$3</f>
        <v>2.0268299163899908E-3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 s="21">
        <f>Mar_2014!$I$3</f>
        <v>2.0268299163899908E-3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 s="21">
        <f>Mar_2014!$I$3</f>
        <v>2.0268299163899908E-3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 s="21">
        <f>Mar_2014!$I$3</f>
        <v>2.0268299163899908E-3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 s="21">
        <f>Mar_2014!$I$3</f>
        <v>2.0268299163899908E-3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 s="21">
        <f>Mar_2014!$I$3</f>
        <v>2.0268299163899908E-3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 s="21">
        <f>Mar_2014!$I$3</f>
        <v>2.0268299163899908E-3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 s="21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G9" sqref="G9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41918</v>
      </c>
      <c r="C2" t="s">
        <v>56</v>
      </c>
      <c r="D2">
        <f>B3-B2</f>
        <v>35</v>
      </c>
      <c r="F2" t="s">
        <v>51</v>
      </c>
      <c r="G2" s="9">
        <v>41956</v>
      </c>
      <c r="H2">
        <v>920</v>
      </c>
    </row>
    <row r="3" spans="1:12" x14ac:dyDescent="0.25">
      <c r="A3" t="s">
        <v>19</v>
      </c>
      <c r="B3" s="9">
        <v>41953</v>
      </c>
      <c r="F3" t="s">
        <v>52</v>
      </c>
      <c r="G3" s="9">
        <v>41956</v>
      </c>
      <c r="H3">
        <v>1300</v>
      </c>
    </row>
    <row r="4" spans="1:12" x14ac:dyDescent="0.25">
      <c r="A4" t="s">
        <v>20</v>
      </c>
      <c r="B4" s="9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8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21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8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21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8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21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8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21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8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21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8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21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8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21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8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21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8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21">
        <f>Mar_2014!$I$2</f>
        <v>1.8241469247509915E-2</v>
      </c>
    </row>
    <row r="18" spans="1:12" ht="8.25" customHeight="1" x14ac:dyDescent="0.25">
      <c r="A18" s="10"/>
      <c r="B18" s="10"/>
      <c r="C18" s="10"/>
      <c r="D18" s="10"/>
      <c r="E18" s="18"/>
      <c r="F18" s="10"/>
      <c r="G18" s="10"/>
      <c r="H18" s="10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8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21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8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21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8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21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8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21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8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21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8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21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8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21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8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21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8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C29" sqref="C29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41953</v>
      </c>
      <c r="C2" t="s">
        <v>56</v>
      </c>
      <c r="D2">
        <f>B3-B2</f>
        <v>24</v>
      </c>
      <c r="F2" t="s">
        <v>51</v>
      </c>
      <c r="G2" s="9"/>
    </row>
    <row r="3" spans="1:12" x14ac:dyDescent="0.25">
      <c r="A3" t="s">
        <v>19</v>
      </c>
      <c r="B3" s="9">
        <v>41977</v>
      </c>
      <c r="F3" t="s">
        <v>52</v>
      </c>
      <c r="G3" s="9"/>
    </row>
    <row r="4" spans="1:12" x14ac:dyDescent="0.25">
      <c r="A4" t="s">
        <v>20</v>
      </c>
      <c r="B4" s="9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8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21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112.392</v>
      </c>
      <c r="D10" s="1">
        <f t="shared" ref="D10:D16" si="2">C10-B10</f>
        <v>2.7560000000000002</v>
      </c>
      <c r="E10" s="18" t="str">
        <f t="shared" ref="E10:E27" si="3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21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si="2"/>
        <v>1.5810000000000031</v>
      </c>
      <c r="E11" s="18" t="str">
        <f t="shared" si="3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21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2"/>
        <v>1.5579999999999927</v>
      </c>
      <c r="E12" s="18" t="str">
        <f t="shared" si="3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21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129.57</v>
      </c>
      <c r="D13" s="1">
        <f t="shared" si="2"/>
        <v>16.663999999999987</v>
      </c>
      <c r="E13" s="18" t="str">
        <f t="shared" si="3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21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2"/>
        <v>1.4849999999999994</v>
      </c>
      <c r="E14" s="18" t="str">
        <f t="shared" si="3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21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2"/>
        <v>0.23600000000000421</v>
      </c>
      <c r="E15" s="18" t="str">
        <f t="shared" si="3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21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2"/>
        <v>3.1999999999996476E-2</v>
      </c>
      <c r="E16" s="18" t="str">
        <f t="shared" si="3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21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>
        <v>0</v>
      </c>
      <c r="E17" s="18" t="str">
        <f t="shared" si="3"/>
        <v>P3C</v>
      </c>
      <c r="F17" s="1" t="s">
        <v>64</v>
      </c>
      <c r="G17" s="1" t="s">
        <v>64</v>
      </c>
      <c r="H17" s="1">
        <v>0</v>
      </c>
      <c r="I17">
        <v>-14.293369999999999</v>
      </c>
      <c r="J17">
        <v>-170.6754</v>
      </c>
      <c r="K17">
        <f t="shared" si="1"/>
        <v>24</v>
      </c>
      <c r="L17" s="21">
        <f>Mar_2014!$I$2</f>
        <v>1.8241469247509915E-2</v>
      </c>
    </row>
    <row r="18" spans="1:12" ht="8.25" customHeight="1" x14ac:dyDescent="0.25">
      <c r="A18" s="10"/>
      <c r="B18" s="10"/>
      <c r="C18" s="10"/>
      <c r="D18" s="10"/>
      <c r="E18" s="18"/>
      <c r="F18" s="10"/>
      <c r="G18" s="10"/>
      <c r="H18" s="10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8" t="str">
        <f t="shared" si="3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21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8" t="str">
        <f t="shared" si="3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21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8" t="str">
        <f t="shared" si="3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21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8" t="str">
        <f t="shared" si="3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21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>
        <v>0</v>
      </c>
      <c r="E23" s="18" t="str">
        <f t="shared" si="3"/>
        <v>T2B</v>
      </c>
      <c r="F23" s="1" t="s">
        <v>64</v>
      </c>
      <c r="G23" s="1" t="s">
        <v>64</v>
      </c>
      <c r="H23" s="1">
        <v>0</v>
      </c>
      <c r="I23">
        <v>-14.29142</v>
      </c>
      <c r="J23">
        <v>-170.67930000000001</v>
      </c>
      <c r="K23">
        <f t="shared" si="6"/>
        <v>24</v>
      </c>
      <c r="L23" s="21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8" t="str">
        <f t="shared" si="3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21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8" t="str">
        <f t="shared" si="3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21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8" t="str">
        <f t="shared" si="3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21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8" t="str">
        <f t="shared" si="3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F9" sqref="F9:H27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41977</v>
      </c>
      <c r="C2" t="s">
        <v>56</v>
      </c>
      <c r="D2">
        <f>B3-B2</f>
        <v>32</v>
      </c>
      <c r="F2" t="s">
        <v>51</v>
      </c>
      <c r="G2" s="9"/>
    </row>
    <row r="3" spans="1:12" x14ac:dyDescent="0.25">
      <c r="A3" t="s">
        <v>19</v>
      </c>
      <c r="B3" s="9">
        <v>42009</v>
      </c>
      <c r="F3" t="s">
        <v>52</v>
      </c>
      <c r="G3" s="9"/>
    </row>
    <row r="4" spans="1:12" x14ac:dyDescent="0.25">
      <c r="A4" t="s">
        <v>20</v>
      </c>
      <c r="B4" s="9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3" t="s">
        <v>3</v>
      </c>
      <c r="C8" s="23" t="s">
        <v>4</v>
      </c>
      <c r="D8" s="23" t="s">
        <v>5</v>
      </c>
      <c r="E8" s="7"/>
      <c r="F8" s="23" t="s">
        <v>1</v>
      </c>
      <c r="G8" s="23" t="s">
        <v>2</v>
      </c>
      <c r="H8" s="23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4" t="s">
        <v>31</v>
      </c>
      <c r="B9" s="24">
        <v>70.244</v>
      </c>
      <c r="C9" s="24">
        <v>71.869</v>
      </c>
      <c r="D9" s="24">
        <v>1.625</v>
      </c>
      <c r="E9" s="18" t="str">
        <f>A9</f>
        <v>P1A</v>
      </c>
      <c r="F9" s="24">
        <v>1.752</v>
      </c>
      <c r="G9" s="24">
        <v>2.645</v>
      </c>
      <c r="H9" s="24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21">
        <f>Mar_2014!$I$2</f>
        <v>1.8241469247509915E-2</v>
      </c>
    </row>
    <row r="10" spans="1:12" x14ac:dyDescent="0.25">
      <c r="A10" s="4" t="s">
        <v>32</v>
      </c>
      <c r="B10" s="24">
        <v>109.645</v>
      </c>
      <c r="C10" s="24">
        <v>110.13200000000001</v>
      </c>
      <c r="D10" s="24">
        <v>0.48699999999999999</v>
      </c>
      <c r="E10" s="18" t="str">
        <f t="shared" ref="E10:E27" si="1">A10</f>
        <v>P1B</v>
      </c>
      <c r="F10" s="24">
        <v>1.744</v>
      </c>
      <c r="G10" s="24">
        <v>1.9</v>
      </c>
      <c r="H10" s="24">
        <v>0.156</v>
      </c>
      <c r="I10">
        <v>-14.28941</v>
      </c>
      <c r="J10">
        <v>-170.67959999999999</v>
      </c>
      <c r="K10">
        <f t="shared" si="0"/>
        <v>32</v>
      </c>
      <c r="L10" s="21">
        <f>Mar_2014!$I$2</f>
        <v>1.8241469247509915E-2</v>
      </c>
    </row>
    <row r="11" spans="1:12" x14ac:dyDescent="0.25">
      <c r="A11" s="4" t="s">
        <v>33</v>
      </c>
      <c r="B11" s="24">
        <v>68.072999999999993</v>
      </c>
      <c r="C11" s="24">
        <v>72.700999999999993</v>
      </c>
      <c r="D11" s="24">
        <v>4.6280000000000001</v>
      </c>
      <c r="E11" s="18" t="str">
        <f t="shared" si="1"/>
        <v>P1C</v>
      </c>
      <c r="F11" s="24">
        <v>1.748</v>
      </c>
      <c r="G11" s="24">
        <v>9.2729999999999997</v>
      </c>
      <c r="H11" s="24">
        <v>7.5250000000000004</v>
      </c>
      <c r="I11">
        <v>-14.28833</v>
      </c>
      <c r="J11">
        <v>-170.67789999999999</v>
      </c>
      <c r="K11">
        <f t="shared" si="0"/>
        <v>32</v>
      </c>
      <c r="L11" s="21">
        <f>Mar_2014!$I$2</f>
        <v>1.8241469247509915E-2</v>
      </c>
    </row>
    <row r="12" spans="1:12" x14ac:dyDescent="0.25">
      <c r="A12" s="4" t="s">
        <v>34</v>
      </c>
      <c r="B12" s="24">
        <v>69.647000000000006</v>
      </c>
      <c r="C12" s="24">
        <v>71.543000000000006</v>
      </c>
      <c r="D12" s="24">
        <v>1.8959999999999999</v>
      </c>
      <c r="E12" s="18" t="str">
        <f t="shared" si="1"/>
        <v>P2A</v>
      </c>
      <c r="F12" s="24">
        <v>1.7729999999999999</v>
      </c>
      <c r="G12" s="24">
        <v>8.9469999999999992</v>
      </c>
      <c r="H12" s="24">
        <v>7.1740000000000004</v>
      </c>
      <c r="I12">
        <v>-14.29177</v>
      </c>
      <c r="J12">
        <v>-170.68219999999999</v>
      </c>
      <c r="K12">
        <f t="shared" si="0"/>
        <v>32</v>
      </c>
      <c r="L12" s="21">
        <f>Mar_2014!$I$2</f>
        <v>1.8241469247509915E-2</v>
      </c>
    </row>
    <row r="13" spans="1:12" x14ac:dyDescent="0.25">
      <c r="A13" s="4" t="s">
        <v>35</v>
      </c>
      <c r="B13" s="24">
        <v>112.90900000000001</v>
      </c>
      <c r="C13" s="24">
        <v>112.937</v>
      </c>
      <c r="D13" s="24">
        <v>2.8000000000000001E-2</v>
      </c>
      <c r="E13" s="18" t="str">
        <f t="shared" si="1"/>
        <v>P2B</v>
      </c>
      <c r="F13" s="24">
        <v>1.7809999999999999</v>
      </c>
      <c r="G13" s="24">
        <v>1.7589999999999999</v>
      </c>
      <c r="H13" s="24">
        <v>-2.1999999999999999E-2</v>
      </c>
      <c r="I13">
        <v>-14.29142</v>
      </c>
      <c r="J13">
        <v>-170.67930000000001</v>
      </c>
      <c r="K13">
        <f t="shared" si="0"/>
        <v>32</v>
      </c>
      <c r="L13" s="21">
        <f>Mar_2014!$I$2</f>
        <v>1.8241469247509915E-2</v>
      </c>
    </row>
    <row r="14" spans="1:12" x14ac:dyDescent="0.25">
      <c r="A14" s="4" t="s">
        <v>36</v>
      </c>
      <c r="B14" s="24">
        <v>66.784999999999997</v>
      </c>
      <c r="C14" s="24">
        <v>68.123999999999995</v>
      </c>
      <c r="D14" s="24">
        <v>1.339</v>
      </c>
      <c r="E14" s="18" t="str">
        <f t="shared" si="1"/>
        <v>P2C</v>
      </c>
      <c r="F14" s="24">
        <v>1.74</v>
      </c>
      <c r="G14" s="24">
        <v>5.1059999999999999</v>
      </c>
      <c r="H14" s="24">
        <v>3.3660000000000001</v>
      </c>
      <c r="I14">
        <v>-14.290330000000001</v>
      </c>
      <c r="J14">
        <v>-170.67670000000001</v>
      </c>
      <c r="K14">
        <f t="shared" si="0"/>
        <v>32</v>
      </c>
      <c r="L14" s="21">
        <f>Mar_2014!$I$2</f>
        <v>1.8241469247509915E-2</v>
      </c>
    </row>
    <row r="15" spans="1:12" x14ac:dyDescent="0.25">
      <c r="A15" s="4" t="s">
        <v>30</v>
      </c>
      <c r="B15" s="24">
        <v>114.15600000000001</v>
      </c>
      <c r="C15" s="24">
        <v>114.23399999999999</v>
      </c>
      <c r="D15" s="24">
        <v>7.8E-2</v>
      </c>
      <c r="E15" s="18" t="str">
        <f t="shared" si="1"/>
        <v>P3A</v>
      </c>
      <c r="F15" s="24">
        <v>1.6950000000000001</v>
      </c>
      <c r="G15" s="24">
        <v>1.7709999999999999</v>
      </c>
      <c r="H15" s="24">
        <v>7.5999999999999998E-2</v>
      </c>
      <c r="I15">
        <v>-14.292730000000001</v>
      </c>
      <c r="J15">
        <v>-170.67939999999999</v>
      </c>
      <c r="K15">
        <f t="shared" si="0"/>
        <v>32</v>
      </c>
      <c r="L15" s="21">
        <f>Mar_2014!$I$2</f>
        <v>1.8241469247509915E-2</v>
      </c>
    </row>
    <row r="16" spans="1:12" x14ac:dyDescent="0.25">
      <c r="A16" s="4" t="s">
        <v>37</v>
      </c>
      <c r="B16" s="24">
        <v>67.221000000000004</v>
      </c>
      <c r="C16" s="24">
        <v>67.248000000000005</v>
      </c>
      <c r="D16" s="24">
        <v>2.7E-2</v>
      </c>
      <c r="E16" s="18" t="str">
        <f t="shared" si="1"/>
        <v>P3B</v>
      </c>
      <c r="F16" s="24">
        <v>1.6859999999999999</v>
      </c>
      <c r="G16" s="24">
        <v>1.6970000000000001</v>
      </c>
      <c r="H16" s="24">
        <v>1.0999999999999999E-2</v>
      </c>
      <c r="I16">
        <v>-14.293839999999999</v>
      </c>
      <c r="J16">
        <v>-170.6773</v>
      </c>
      <c r="K16">
        <f t="shared" si="0"/>
        <v>32</v>
      </c>
      <c r="L16" s="21">
        <f>Mar_2014!$I$2</f>
        <v>1.8241469247509915E-2</v>
      </c>
    </row>
    <row r="17" spans="1:12" x14ac:dyDescent="0.25">
      <c r="A17" s="4" t="s">
        <v>38</v>
      </c>
      <c r="B17" s="24">
        <v>100.636</v>
      </c>
      <c r="C17" s="24">
        <v>100.636</v>
      </c>
      <c r="D17" s="24">
        <v>0</v>
      </c>
      <c r="E17" s="18" t="str">
        <f t="shared" si="1"/>
        <v>P3C</v>
      </c>
      <c r="F17" s="24">
        <v>1.6839999999999999</v>
      </c>
      <c r="G17" s="24">
        <v>1.6679999999999999</v>
      </c>
      <c r="H17" s="24">
        <v>-1.6E-2</v>
      </c>
      <c r="I17">
        <v>-14.293369999999999</v>
      </c>
      <c r="J17">
        <v>-170.6754</v>
      </c>
      <c r="K17">
        <f t="shared" si="0"/>
        <v>32</v>
      </c>
      <c r="L17" s="21">
        <f>Mar_2014!$I$2</f>
        <v>1.8241469247509915E-2</v>
      </c>
    </row>
    <row r="18" spans="1:12" ht="8.25" customHeight="1" x14ac:dyDescent="0.25">
      <c r="A18" s="11"/>
      <c r="B18" s="22"/>
      <c r="C18" s="22"/>
      <c r="D18" s="22"/>
      <c r="E18" s="18"/>
      <c r="F18" s="10"/>
      <c r="G18" s="10"/>
      <c r="H18" s="10"/>
    </row>
    <row r="19" spans="1:12" x14ac:dyDescent="0.25">
      <c r="A19" s="4" t="s">
        <v>13</v>
      </c>
      <c r="B19" s="24">
        <v>67.849000000000004</v>
      </c>
      <c r="C19" s="24">
        <v>79.951999999999998</v>
      </c>
      <c r="D19" s="24">
        <v>12.103</v>
      </c>
      <c r="E19" s="18" t="str">
        <f t="shared" si="1"/>
        <v>T1A</v>
      </c>
      <c r="F19" s="24">
        <v>1.734</v>
      </c>
      <c r="G19" s="24">
        <v>2.706</v>
      </c>
      <c r="H19" s="25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21">
        <f>Mar_2014!$I$3</f>
        <v>2.0268299163899908E-3</v>
      </c>
    </row>
    <row r="20" spans="1:12" x14ac:dyDescent="0.25">
      <c r="A20" s="4" t="s">
        <v>9</v>
      </c>
      <c r="B20" s="24">
        <v>112.002</v>
      </c>
      <c r="C20" s="24">
        <v>128.06299999999999</v>
      </c>
      <c r="D20" s="24">
        <v>16.061</v>
      </c>
      <c r="E20" s="18" t="str">
        <f t="shared" si="1"/>
        <v>T1B</v>
      </c>
      <c r="F20" s="24">
        <v>1.76</v>
      </c>
      <c r="G20" s="24">
        <v>8.7279999999999998</v>
      </c>
      <c r="H20" s="24">
        <v>6.968</v>
      </c>
      <c r="I20">
        <v>-14.28941</v>
      </c>
      <c r="J20">
        <v>-170.67959999999999</v>
      </c>
      <c r="K20">
        <f t="shared" si="2"/>
        <v>32</v>
      </c>
      <c r="L20" s="21">
        <f>Mar_2014!$I$3</f>
        <v>2.0268299163899908E-3</v>
      </c>
    </row>
    <row r="21" spans="1:12" x14ac:dyDescent="0.25">
      <c r="A21" s="4" t="s">
        <v>16</v>
      </c>
      <c r="B21" s="24">
        <v>66.128</v>
      </c>
      <c r="C21" s="24">
        <v>68.977000000000004</v>
      </c>
      <c r="D21" s="24">
        <v>2.8490000000000002</v>
      </c>
      <c r="E21" s="18" t="str">
        <f t="shared" si="1"/>
        <v>T1C</v>
      </c>
      <c r="F21" s="24">
        <v>1.798</v>
      </c>
      <c r="G21" s="24">
        <v>7.8949999999999996</v>
      </c>
      <c r="H21" s="24">
        <v>6.0970000000000004</v>
      </c>
      <c r="I21">
        <v>-14.28833</v>
      </c>
      <c r="J21">
        <v>-170.67789999999999</v>
      </c>
      <c r="K21">
        <f t="shared" si="2"/>
        <v>32</v>
      </c>
      <c r="L21" s="21">
        <f>Mar_2014!$I$3</f>
        <v>2.0268299163899908E-3</v>
      </c>
    </row>
    <row r="22" spans="1:12" x14ac:dyDescent="0.25">
      <c r="A22" s="4" t="s">
        <v>10</v>
      </c>
      <c r="B22" s="24">
        <v>70.003</v>
      </c>
      <c r="C22" s="24">
        <v>72.262</v>
      </c>
      <c r="D22" s="24">
        <v>2.2589999999999999</v>
      </c>
      <c r="E22" s="18" t="str">
        <f t="shared" si="1"/>
        <v>T2A</v>
      </c>
      <c r="F22" s="24">
        <v>1.7709999999999999</v>
      </c>
      <c r="G22" s="24">
        <v>4.681</v>
      </c>
      <c r="H22" s="24">
        <v>2.91</v>
      </c>
      <c r="I22">
        <v>-14.29177</v>
      </c>
      <c r="J22">
        <v>-170.68219999999999</v>
      </c>
      <c r="K22">
        <f t="shared" si="2"/>
        <v>32</v>
      </c>
      <c r="L22" s="21">
        <f>Mar_2014!$I$3</f>
        <v>2.0268299163899908E-3</v>
      </c>
    </row>
    <row r="23" spans="1:12" x14ac:dyDescent="0.25">
      <c r="A23" s="4" t="s">
        <v>15</v>
      </c>
      <c r="B23" s="25"/>
      <c r="C23" s="24">
        <v>0</v>
      </c>
      <c r="D23" s="24">
        <v>0</v>
      </c>
      <c r="E23" s="18" t="str">
        <f t="shared" si="1"/>
        <v>T2B</v>
      </c>
      <c r="F23" s="25"/>
      <c r="G23" s="24">
        <v>0</v>
      </c>
      <c r="H23" s="24">
        <v>0</v>
      </c>
      <c r="I23">
        <v>-14.29142</v>
      </c>
      <c r="J23">
        <v>-170.67930000000001</v>
      </c>
      <c r="K23">
        <f t="shared" si="2"/>
        <v>32</v>
      </c>
      <c r="L23" s="21">
        <f>Mar_2014!$I$3</f>
        <v>2.0268299163899908E-3</v>
      </c>
    </row>
    <row r="24" spans="1:12" x14ac:dyDescent="0.25">
      <c r="A24" s="4" t="s">
        <v>8</v>
      </c>
      <c r="B24" s="24">
        <v>69.097999999999999</v>
      </c>
      <c r="C24" s="24">
        <v>72.200999999999993</v>
      </c>
      <c r="D24" s="24">
        <v>3.1030000000000002</v>
      </c>
      <c r="E24" s="18" t="str">
        <f t="shared" si="1"/>
        <v>T2C</v>
      </c>
      <c r="F24" s="24">
        <v>1.6839999999999999</v>
      </c>
      <c r="G24" s="24">
        <v>9.5670000000000002</v>
      </c>
      <c r="H24" s="24">
        <v>7.883</v>
      </c>
      <c r="I24">
        <v>-14.290330000000001</v>
      </c>
      <c r="J24">
        <v>-170.67670000000001</v>
      </c>
      <c r="K24">
        <f t="shared" si="2"/>
        <v>32</v>
      </c>
      <c r="L24" s="21">
        <f>Mar_2014!$I$3</f>
        <v>2.0268299163899908E-3</v>
      </c>
    </row>
    <row r="25" spans="1:12" x14ac:dyDescent="0.25">
      <c r="A25" s="4" t="s">
        <v>11</v>
      </c>
      <c r="B25" s="24">
        <v>112.934</v>
      </c>
      <c r="C25" s="24">
        <v>114.07899999999999</v>
      </c>
      <c r="D25" s="24">
        <v>1.145</v>
      </c>
      <c r="E25" s="18" t="str">
        <f t="shared" si="1"/>
        <v>T3A</v>
      </c>
      <c r="F25" s="24">
        <v>1.7869999999999999</v>
      </c>
      <c r="G25" s="24">
        <v>3.8109999999999999</v>
      </c>
      <c r="H25" s="24">
        <v>2.024</v>
      </c>
      <c r="I25">
        <v>-14.292730000000001</v>
      </c>
      <c r="J25">
        <v>-170.67939999999999</v>
      </c>
      <c r="K25">
        <f t="shared" si="2"/>
        <v>32</v>
      </c>
      <c r="L25" s="21">
        <f>Mar_2014!$I$3</f>
        <v>2.0268299163899908E-3</v>
      </c>
    </row>
    <row r="26" spans="1:12" x14ac:dyDescent="0.25">
      <c r="A26" s="4" t="s">
        <v>7</v>
      </c>
      <c r="B26" s="24">
        <v>112.919</v>
      </c>
      <c r="C26" s="24">
        <v>114.458</v>
      </c>
      <c r="D26" s="24">
        <v>1.5389999999999999</v>
      </c>
      <c r="E26" s="18" t="str">
        <f t="shared" si="1"/>
        <v>T3B</v>
      </c>
      <c r="F26" s="24">
        <v>1.7330000000000001</v>
      </c>
      <c r="G26" s="24">
        <v>3.7130000000000001</v>
      </c>
      <c r="H26" s="24">
        <v>1.98</v>
      </c>
      <c r="I26">
        <v>-14.293839999999999</v>
      </c>
      <c r="J26">
        <v>-170.6773</v>
      </c>
      <c r="K26">
        <f t="shared" si="2"/>
        <v>32</v>
      </c>
      <c r="L26" s="21">
        <f>Mar_2014!$I$3</f>
        <v>2.0268299163899908E-3</v>
      </c>
    </row>
    <row r="27" spans="1:12" x14ac:dyDescent="0.25">
      <c r="A27" s="4" t="s">
        <v>12</v>
      </c>
      <c r="B27" s="24">
        <v>70.114000000000004</v>
      </c>
      <c r="C27" s="24">
        <v>70.372</v>
      </c>
      <c r="D27" s="24">
        <v>0.25800000000000001</v>
      </c>
      <c r="E27" s="18" t="str">
        <f t="shared" si="1"/>
        <v>T3C</v>
      </c>
      <c r="F27" s="24">
        <v>1.6990000000000001</v>
      </c>
      <c r="G27" s="24">
        <v>2.298</v>
      </c>
      <c r="H27" s="24">
        <v>0.59899999999999998</v>
      </c>
      <c r="I27">
        <v>-14.293369999999999</v>
      </c>
      <c r="J27">
        <v>-170.6754</v>
      </c>
      <c r="K27">
        <f t="shared" si="2"/>
        <v>32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4" sqref="B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41644</v>
      </c>
      <c r="C2" t="s">
        <v>56</v>
      </c>
      <c r="D2">
        <f>B3-B2</f>
        <v>397</v>
      </c>
      <c r="F2" t="s">
        <v>51</v>
      </c>
      <c r="G2" s="9"/>
    </row>
    <row r="3" spans="1:12" x14ac:dyDescent="0.25">
      <c r="A3" t="s">
        <v>19</v>
      </c>
      <c r="B3" s="9">
        <v>42041</v>
      </c>
      <c r="F3" t="s">
        <v>52</v>
      </c>
      <c r="G3" s="9"/>
    </row>
    <row r="4" spans="1:12" x14ac:dyDescent="0.25">
      <c r="A4" t="s">
        <v>20</v>
      </c>
      <c r="B4" s="9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3" t="s">
        <v>3</v>
      </c>
      <c r="C8" s="23" t="s">
        <v>4</v>
      </c>
      <c r="D8" s="23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4" t="s">
        <v>31</v>
      </c>
      <c r="B9" s="26">
        <v>100.639</v>
      </c>
      <c r="C9" s="26">
        <v>108.393</v>
      </c>
      <c r="D9" s="26">
        <v>7.7539999999999996</v>
      </c>
      <c r="E9" s="18" t="str">
        <f>A9</f>
        <v>P1A</v>
      </c>
      <c r="F9" s="26">
        <v>1.752</v>
      </c>
      <c r="G9" s="26">
        <v>3.4660000000000002</v>
      </c>
      <c r="H9" s="26">
        <v>1.714</v>
      </c>
      <c r="I9">
        <v>-14.290179999999999</v>
      </c>
      <c r="J9">
        <v>-170.6814</v>
      </c>
      <c r="K9">
        <f t="shared" ref="K9:K17" si="0">$B$3-$B$2</f>
        <v>397</v>
      </c>
      <c r="L9" s="21">
        <f>Mar_2014!$I$2</f>
        <v>1.8241469247509915E-2</v>
      </c>
    </row>
    <row r="10" spans="1:12" x14ac:dyDescent="0.25">
      <c r="A10" s="4" t="s">
        <v>32</v>
      </c>
      <c r="B10" s="26">
        <v>109.652</v>
      </c>
      <c r="C10" s="26">
        <v>110.869</v>
      </c>
      <c r="D10" s="26">
        <v>1.2170000000000001</v>
      </c>
      <c r="E10" s="18" t="str">
        <f t="shared" ref="E10:E27" si="1">A10</f>
        <v>P1B</v>
      </c>
      <c r="F10" s="26">
        <v>1.67</v>
      </c>
      <c r="G10" s="26">
        <v>2.552</v>
      </c>
      <c r="H10" s="26">
        <v>0.88200000000000001</v>
      </c>
      <c r="I10">
        <v>-14.28941</v>
      </c>
      <c r="J10">
        <v>-170.67959999999999</v>
      </c>
      <c r="K10">
        <f t="shared" si="0"/>
        <v>397</v>
      </c>
      <c r="L10" s="21">
        <f>Mar_2014!$I$2</f>
        <v>1.8241469247509915E-2</v>
      </c>
    </row>
    <row r="11" spans="1:12" x14ac:dyDescent="0.25">
      <c r="A11" s="4" t="s">
        <v>33</v>
      </c>
      <c r="B11" s="26">
        <v>111.696</v>
      </c>
      <c r="C11" s="26">
        <v>113.31699999999999</v>
      </c>
      <c r="D11" s="26">
        <v>1.621</v>
      </c>
      <c r="E11" s="18" t="str">
        <f t="shared" si="1"/>
        <v>P1C</v>
      </c>
      <c r="F11" s="26">
        <v>1.7350000000000001</v>
      </c>
      <c r="G11" s="26">
        <v>4.9089999999999998</v>
      </c>
      <c r="H11" s="26">
        <v>3.1739999999999999</v>
      </c>
      <c r="I11">
        <v>-14.28833</v>
      </c>
      <c r="J11">
        <v>-170.67789999999999</v>
      </c>
      <c r="K11">
        <f t="shared" si="0"/>
        <v>397</v>
      </c>
      <c r="L11" s="21">
        <f>Mar_2014!$I$2</f>
        <v>1.8241469247509915E-2</v>
      </c>
    </row>
    <row r="12" spans="1:12" x14ac:dyDescent="0.25">
      <c r="A12" s="4" t="s">
        <v>34</v>
      </c>
      <c r="B12" s="26">
        <v>106.29600000000001</v>
      </c>
      <c r="C12" s="26">
        <v>111.824</v>
      </c>
      <c r="D12" s="26">
        <v>5.5279999999999996</v>
      </c>
      <c r="E12" s="18" t="str">
        <f t="shared" si="1"/>
        <v>P2A</v>
      </c>
      <c r="F12" s="26">
        <v>1.6559999999999999</v>
      </c>
      <c r="G12" s="26">
        <v>6.6520000000000001</v>
      </c>
      <c r="H12" s="26">
        <v>4.9960000000000004</v>
      </c>
      <c r="I12">
        <v>-14.29177</v>
      </c>
      <c r="J12">
        <v>-170.68219999999999</v>
      </c>
      <c r="K12">
        <f t="shared" si="0"/>
        <v>397</v>
      </c>
      <c r="L12" s="21">
        <f>Mar_2014!$I$2</f>
        <v>1.8241469247509915E-2</v>
      </c>
    </row>
    <row r="13" spans="1:12" x14ac:dyDescent="0.25">
      <c r="A13" s="4" t="s">
        <v>35</v>
      </c>
      <c r="B13" s="26">
        <v>112.938</v>
      </c>
      <c r="C13" s="26">
        <v>112.934</v>
      </c>
      <c r="D13" s="26">
        <v>-4.0000000000000001E-3</v>
      </c>
      <c r="E13" s="18" t="str">
        <f t="shared" si="1"/>
        <v>P2B</v>
      </c>
      <c r="F13" s="26">
        <v>1.7370000000000001</v>
      </c>
      <c r="G13" s="26">
        <v>1.7130000000000001</v>
      </c>
      <c r="H13" s="26">
        <v>-2.4E-2</v>
      </c>
      <c r="I13">
        <v>-14.29142</v>
      </c>
      <c r="J13">
        <v>-170.67930000000001</v>
      </c>
      <c r="K13">
        <f t="shared" si="0"/>
        <v>397</v>
      </c>
      <c r="L13" s="21">
        <f>Mar_2014!$I$2</f>
        <v>1.8241469247509915E-2</v>
      </c>
    </row>
    <row r="14" spans="1:12" x14ac:dyDescent="0.25">
      <c r="A14" s="4" t="s">
        <v>36</v>
      </c>
      <c r="B14" s="26">
        <v>66.795000000000002</v>
      </c>
      <c r="C14" s="26">
        <v>66.825000000000003</v>
      </c>
      <c r="D14" s="26">
        <v>0.03</v>
      </c>
      <c r="E14" s="18" t="str">
        <f t="shared" si="1"/>
        <v>P2C</v>
      </c>
      <c r="F14" s="24">
        <v>1.712</v>
      </c>
      <c r="G14" s="26">
        <v>1.7210000000000001</v>
      </c>
      <c r="H14" s="26">
        <v>8.9999999999999993E-3</v>
      </c>
      <c r="I14">
        <v>-14.290330000000001</v>
      </c>
      <c r="J14">
        <v>-170.67670000000001</v>
      </c>
      <c r="K14">
        <f t="shared" si="0"/>
        <v>397</v>
      </c>
      <c r="L14" s="21">
        <f>Mar_2014!$I$2</f>
        <v>1.8241469247509915E-2</v>
      </c>
    </row>
    <row r="15" spans="1:12" x14ac:dyDescent="0.25">
      <c r="A15" s="4" t="s">
        <v>30</v>
      </c>
      <c r="B15" s="26">
        <v>114.15600000000001</v>
      </c>
      <c r="C15" s="26">
        <v>114.28100000000001</v>
      </c>
      <c r="D15" s="26">
        <v>0.125</v>
      </c>
      <c r="E15" s="18" t="str">
        <f t="shared" si="1"/>
        <v>P3A</v>
      </c>
      <c r="F15" s="26">
        <v>1.716</v>
      </c>
      <c r="G15" s="26">
        <v>1.792</v>
      </c>
      <c r="H15" s="26">
        <v>7.5999999999999998E-2</v>
      </c>
      <c r="I15">
        <v>-14.292730000000001</v>
      </c>
      <c r="J15">
        <v>-170.67939999999999</v>
      </c>
      <c r="K15">
        <f t="shared" si="0"/>
        <v>397</v>
      </c>
      <c r="L15" s="21">
        <f>Mar_2014!$I$2</f>
        <v>1.8241469247509915E-2</v>
      </c>
    </row>
    <row r="16" spans="1:12" x14ac:dyDescent="0.25">
      <c r="A16" s="4" t="s">
        <v>37</v>
      </c>
      <c r="B16" s="26">
        <v>67.224999999999994</v>
      </c>
      <c r="C16" s="26">
        <v>67.228999999999999</v>
      </c>
      <c r="D16" s="26">
        <v>4.0000000000000001E-3</v>
      </c>
      <c r="E16" s="18" t="str">
        <f t="shared" si="1"/>
        <v>P3B</v>
      </c>
      <c r="F16" s="26">
        <v>1.758</v>
      </c>
      <c r="G16" s="26">
        <v>1.8759999999999999</v>
      </c>
      <c r="H16" s="26">
        <v>0.11799999999999999</v>
      </c>
      <c r="I16">
        <v>-14.293839999999999</v>
      </c>
      <c r="J16">
        <v>-170.6773</v>
      </c>
      <c r="K16">
        <f t="shared" si="0"/>
        <v>397</v>
      </c>
      <c r="L16" s="21">
        <f>Mar_2014!$I$2</f>
        <v>1.8241469247509915E-2</v>
      </c>
    </row>
    <row r="17" spans="1:12" x14ac:dyDescent="0.25">
      <c r="A17" s="4" t="s">
        <v>38</v>
      </c>
      <c r="B17" s="26">
        <v>68.069000000000003</v>
      </c>
      <c r="C17" s="26">
        <v>68.078999999999994</v>
      </c>
      <c r="D17" s="26">
        <v>0.01</v>
      </c>
      <c r="E17" s="18" t="str">
        <f t="shared" si="1"/>
        <v>P3C</v>
      </c>
      <c r="F17" s="26">
        <v>1.7310000000000001</v>
      </c>
      <c r="G17" s="26">
        <v>1.716</v>
      </c>
      <c r="H17" s="26">
        <v>-1.4999999999999999E-2</v>
      </c>
      <c r="I17">
        <v>-14.293369999999999</v>
      </c>
      <c r="J17">
        <v>-170.6754</v>
      </c>
      <c r="K17">
        <f t="shared" si="0"/>
        <v>397</v>
      </c>
      <c r="L17" s="21">
        <f>Mar_2014!$I$2</f>
        <v>1.8241469247509915E-2</v>
      </c>
    </row>
    <row r="18" spans="1:12" ht="8.25" customHeight="1" x14ac:dyDescent="0.25">
      <c r="A18" s="11"/>
      <c r="B18" s="22"/>
      <c r="C18" s="22"/>
      <c r="D18" s="22"/>
      <c r="E18" s="18"/>
      <c r="F18" s="10"/>
      <c r="G18" s="10"/>
      <c r="H18" s="10"/>
    </row>
    <row r="19" spans="1:12" x14ac:dyDescent="0.25">
      <c r="A19" s="4" t="s">
        <v>13</v>
      </c>
      <c r="B19" s="26">
        <v>67.872</v>
      </c>
      <c r="C19" s="26">
        <v>74.834000000000003</v>
      </c>
      <c r="D19" s="26">
        <v>6.9619999999999997</v>
      </c>
      <c r="E19" s="18" t="str">
        <f t="shared" si="1"/>
        <v>T1A</v>
      </c>
      <c r="F19" s="26">
        <v>1.6930000000000001</v>
      </c>
      <c r="G19" s="26">
        <v>2.9359999999999999</v>
      </c>
      <c r="H19" s="26">
        <v>1.2430000000000001</v>
      </c>
      <c r="I19">
        <v>-14.290179999999999</v>
      </c>
      <c r="J19">
        <v>-170.6814</v>
      </c>
      <c r="K19">
        <f t="shared" ref="K19:K27" si="2">$B$3-$B$2</f>
        <v>397</v>
      </c>
      <c r="L19" s="21">
        <f>Mar_2014!$I$3</f>
        <v>2.0268299163899908E-3</v>
      </c>
    </row>
    <row r="20" spans="1:12" x14ac:dyDescent="0.25">
      <c r="A20" s="4" t="s">
        <v>9</v>
      </c>
      <c r="B20" s="26">
        <v>112.03</v>
      </c>
      <c r="C20" s="26">
        <v>120.18300000000001</v>
      </c>
      <c r="D20" s="26">
        <v>8.1530000000000005</v>
      </c>
      <c r="E20" s="18" t="str">
        <f t="shared" si="1"/>
        <v>T1B</v>
      </c>
      <c r="F20" s="26">
        <v>1.6819999999999999</v>
      </c>
      <c r="G20" s="26">
        <v>4.3179999999999996</v>
      </c>
      <c r="H20" s="26">
        <v>2.6360000000000001</v>
      </c>
      <c r="I20">
        <v>-14.28941</v>
      </c>
      <c r="J20">
        <v>-170.67959999999999</v>
      </c>
      <c r="K20">
        <f t="shared" si="2"/>
        <v>397</v>
      </c>
      <c r="L20" s="21">
        <f>Mar_2014!$I$3</f>
        <v>2.0268299163899908E-3</v>
      </c>
    </row>
    <row r="21" spans="1:12" x14ac:dyDescent="0.25">
      <c r="A21" s="4" t="s">
        <v>16</v>
      </c>
      <c r="B21" s="26">
        <v>66.147000000000006</v>
      </c>
      <c r="C21" s="26">
        <v>67.400999999999996</v>
      </c>
      <c r="D21" s="26">
        <v>1.254</v>
      </c>
      <c r="E21" s="18" t="str">
        <f t="shared" si="1"/>
        <v>T1C</v>
      </c>
      <c r="F21" s="26">
        <v>1.7529999999999999</v>
      </c>
      <c r="G21" s="26">
        <v>3.4740000000000002</v>
      </c>
      <c r="H21" s="26">
        <v>1.7210000000000001</v>
      </c>
      <c r="I21">
        <v>-14.28833</v>
      </c>
      <c r="J21">
        <v>-170.67789999999999</v>
      </c>
      <c r="K21">
        <f t="shared" si="2"/>
        <v>397</v>
      </c>
      <c r="L21" s="21">
        <f>Mar_2014!$I$3</f>
        <v>2.0268299163899908E-3</v>
      </c>
    </row>
    <row r="22" spans="1:12" x14ac:dyDescent="0.25">
      <c r="A22" s="4" t="s">
        <v>10</v>
      </c>
      <c r="B22" s="26">
        <v>70.015000000000001</v>
      </c>
      <c r="C22" s="26">
        <v>76.072999999999993</v>
      </c>
      <c r="D22" s="26">
        <v>6.0579999999999998</v>
      </c>
      <c r="E22" s="18" t="str">
        <f t="shared" si="1"/>
        <v>T2A</v>
      </c>
      <c r="F22" s="26">
        <v>1.7230000000000001</v>
      </c>
      <c r="G22" s="26">
        <v>7.093</v>
      </c>
      <c r="H22" s="26">
        <v>5.37</v>
      </c>
      <c r="I22">
        <v>-14.29177</v>
      </c>
      <c r="J22">
        <v>-170.68219999999999</v>
      </c>
      <c r="K22">
        <f t="shared" si="2"/>
        <v>397</v>
      </c>
      <c r="L22" s="21">
        <f>Mar_2014!$I$3</f>
        <v>2.0268299163899908E-3</v>
      </c>
    </row>
    <row r="23" spans="1:12" x14ac:dyDescent="0.25">
      <c r="A23" s="4" t="s">
        <v>15</v>
      </c>
      <c r="B23" s="26">
        <v>114.637</v>
      </c>
      <c r="C23" s="26">
        <v>114.63800000000001</v>
      </c>
      <c r="D23" s="26">
        <v>1E-3</v>
      </c>
      <c r="E23" s="18" t="str">
        <f t="shared" si="1"/>
        <v>T2B</v>
      </c>
      <c r="F23" s="26">
        <v>1.7669999999999999</v>
      </c>
      <c r="G23" s="26">
        <v>1.75</v>
      </c>
      <c r="H23" s="26">
        <v>-1.7000000000000001E-2</v>
      </c>
      <c r="I23">
        <v>-14.29142</v>
      </c>
      <c r="J23">
        <v>-170.67930000000001</v>
      </c>
      <c r="K23">
        <f t="shared" si="2"/>
        <v>397</v>
      </c>
      <c r="L23" s="21">
        <f>Mar_2014!$I$3</f>
        <v>2.0268299163899908E-3</v>
      </c>
    </row>
    <row r="24" spans="1:12" x14ac:dyDescent="0.25">
      <c r="A24" s="4" t="s">
        <v>8</v>
      </c>
      <c r="B24" s="26">
        <v>69.108999999999995</v>
      </c>
      <c r="C24" s="26">
        <v>71.159000000000006</v>
      </c>
      <c r="D24" s="26">
        <v>2.0499999999999998</v>
      </c>
      <c r="E24" s="18" t="str">
        <f t="shared" si="1"/>
        <v>T2C</v>
      </c>
      <c r="F24" s="26">
        <v>1.7809999999999999</v>
      </c>
      <c r="G24" s="26">
        <v>4.3550000000000004</v>
      </c>
      <c r="H24" s="26">
        <v>2.5739999999999998</v>
      </c>
      <c r="I24">
        <v>-14.290330000000001</v>
      </c>
      <c r="J24">
        <v>-170.67670000000001</v>
      </c>
      <c r="K24">
        <f t="shared" si="2"/>
        <v>397</v>
      </c>
      <c r="L24" s="21">
        <f>Mar_2014!$I$3</f>
        <v>2.0268299163899908E-3</v>
      </c>
    </row>
    <row r="25" spans="1:12" x14ac:dyDescent="0.25">
      <c r="A25" s="4" t="s">
        <v>11</v>
      </c>
      <c r="B25" s="26">
        <v>112.93600000000001</v>
      </c>
      <c r="C25" s="26">
        <v>113.355</v>
      </c>
      <c r="D25" s="26">
        <v>0.41899999999999998</v>
      </c>
      <c r="E25" s="18" t="str">
        <f t="shared" si="1"/>
        <v>T3A</v>
      </c>
      <c r="F25" s="26">
        <v>1.7450000000000001</v>
      </c>
      <c r="G25" s="26">
        <v>2.3210000000000002</v>
      </c>
      <c r="H25" s="26">
        <v>0.57599999999999996</v>
      </c>
      <c r="I25">
        <v>-14.292730000000001</v>
      </c>
      <c r="J25">
        <v>-170.67939999999999</v>
      </c>
      <c r="K25">
        <f t="shared" si="2"/>
        <v>397</v>
      </c>
      <c r="L25" s="21">
        <f>Mar_2014!$I$3</f>
        <v>2.0268299163899908E-3</v>
      </c>
    </row>
    <row r="26" spans="1:12" x14ac:dyDescent="0.25">
      <c r="A26" s="4" t="s">
        <v>7</v>
      </c>
      <c r="B26" s="26">
        <v>112.925</v>
      </c>
      <c r="C26" s="26">
        <v>113.904</v>
      </c>
      <c r="D26" s="26">
        <v>0.97899999999999998</v>
      </c>
      <c r="E26" s="18" t="str">
        <f t="shared" si="1"/>
        <v>T3B</v>
      </c>
      <c r="F26" s="26">
        <v>1.748</v>
      </c>
      <c r="G26" s="26">
        <v>2.5979999999999999</v>
      </c>
      <c r="H26" s="26">
        <v>0.85</v>
      </c>
      <c r="I26">
        <v>-14.293839999999999</v>
      </c>
      <c r="J26">
        <v>-170.6773</v>
      </c>
      <c r="K26">
        <f t="shared" si="2"/>
        <v>397</v>
      </c>
      <c r="L26" s="21">
        <f>Mar_2014!$I$3</f>
        <v>2.0268299163899908E-3</v>
      </c>
    </row>
    <row r="27" spans="1:12" x14ac:dyDescent="0.25">
      <c r="A27" s="4" t="s">
        <v>12</v>
      </c>
      <c r="B27" s="26">
        <v>70.111999999999995</v>
      </c>
      <c r="C27" s="26">
        <v>70.234999999999999</v>
      </c>
      <c r="D27" s="26">
        <v>0.123</v>
      </c>
      <c r="E27" s="18" t="str">
        <f t="shared" si="1"/>
        <v>T3C</v>
      </c>
      <c r="F27" s="26">
        <v>1.6639999999999999</v>
      </c>
      <c r="G27" s="26">
        <v>1.7430000000000001</v>
      </c>
      <c r="H27" s="26">
        <v>7.9000000000000001E-2</v>
      </c>
      <c r="I27">
        <v>-14.293369999999999</v>
      </c>
      <c r="J27">
        <v>-170.6754</v>
      </c>
      <c r="K27">
        <f t="shared" si="2"/>
        <v>397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April_2014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2015-05-06T17:13:45Z</dcterms:modified>
</cp:coreProperties>
</file>