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435"/>
  </bookViews>
  <sheets>
    <sheet name="1" sheetId="1" r:id="rId1"/>
  </sheets>
  <definedNames>
    <definedName name="_xlnm.Print_Area" localSheetId="0">'1'!$A$1:$H$35</definedName>
  </definedNames>
  <calcPr calcId="144525"/>
</workbook>
</file>

<file path=xl/sharedStrings.xml><?xml version="1.0" encoding="utf-8"?>
<sst xmlns="http://schemas.openxmlformats.org/spreadsheetml/2006/main" count="62" uniqueCount="53">
  <si>
    <t xml:space="preserve">Event Income Statement </t>
  </si>
  <si>
    <t>Customer  Name</t>
  </si>
  <si>
    <t>ATM</t>
  </si>
  <si>
    <t>Event Code</t>
  </si>
  <si>
    <t>Event Name</t>
  </si>
  <si>
    <t xml:space="preserve">SUMMER GLOW </t>
  </si>
  <si>
    <t>Event Type</t>
  </si>
  <si>
    <t>Event Date</t>
  </si>
  <si>
    <t>Event Mgr</t>
  </si>
  <si>
    <t>Dee</t>
  </si>
  <si>
    <t>Event Location</t>
  </si>
  <si>
    <t>Budget Date</t>
  </si>
  <si>
    <t>Budget</t>
  </si>
  <si>
    <t>Selling price</t>
  </si>
  <si>
    <t>FIN accounting</t>
  </si>
  <si>
    <t>Payment/Date</t>
  </si>
  <si>
    <t>Quotation Code</t>
  </si>
  <si>
    <t>Remark</t>
  </si>
  <si>
    <t>Sales</t>
  </si>
  <si>
    <t>Tax inclusive</t>
  </si>
  <si>
    <t>Net price</t>
  </si>
  <si>
    <t>Total</t>
  </si>
  <si>
    <t>Artists Cost</t>
  </si>
  <si>
    <t>Quotation</t>
  </si>
  <si>
    <t>Artists price</t>
  </si>
  <si>
    <t>Supplier</t>
  </si>
  <si>
    <t xml:space="preserve"> DANCERS</t>
  </si>
  <si>
    <t xml:space="preserve">DJ </t>
  </si>
  <si>
    <t>BasicCost</t>
  </si>
  <si>
    <t>Others Cost</t>
  </si>
  <si>
    <t>Workers</t>
  </si>
  <si>
    <t xml:space="preserve"> </t>
  </si>
  <si>
    <t>DJ Outfit</t>
  </si>
  <si>
    <t>STAFF OUTFITS</t>
  </si>
  <si>
    <t>Decorations Cost</t>
  </si>
  <si>
    <t>KT Boards</t>
  </si>
  <si>
    <t>Decoration</t>
  </si>
  <si>
    <t>Other Cost</t>
  </si>
  <si>
    <t>Lighting</t>
  </si>
  <si>
    <t>Transportation</t>
  </si>
  <si>
    <t>Othercost</t>
  </si>
  <si>
    <t xml:space="preserve">Consume cost </t>
  </si>
  <si>
    <t>Other</t>
  </si>
  <si>
    <t>activity cost</t>
  </si>
  <si>
    <t>Tax</t>
  </si>
  <si>
    <t>TotalCost</t>
  </si>
  <si>
    <t>Project Mgr</t>
  </si>
  <si>
    <t>DOP</t>
  </si>
  <si>
    <t>DOF</t>
  </si>
  <si>
    <t>Profit</t>
  </si>
  <si>
    <t>%Profitmargin</t>
  </si>
  <si>
    <t>Commission</t>
  </si>
  <si>
    <t>Net profit</t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</si>
</sst>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176" formatCode="0.00_ "/>
    <numFmt numFmtId="44" formatCode="_(&quot;$&quot;* #,##0.00_);_(&quot;$&quot;* \(#,##0.00\);_(&quot;$&quot;* &quot;-&quot;??_);_(@_)"/>
    <numFmt numFmtId="177" formatCode="_ * #,##0.00_ ;_ * \-#,##0.00_ ;_ * &quot;-&quot;??_ ;_ @_ "/>
    <numFmt numFmtId="178" formatCode="_ * #,##0_ ;_ * \-#,##0_ ;_ * &quot;-&quot;_ ;_ @_ "/>
    <numFmt numFmtId="179" formatCode="yyyy/m/d;@"/>
  </numFmts>
  <fonts count="26">
    <font>
      <sz val="12"/>
      <name val="宋体"/>
      <charset val="134"/>
    </font>
    <font>
      <b/>
      <sz val="10"/>
      <name val="黑体"/>
      <charset val="134"/>
    </font>
    <font>
      <sz val="10"/>
      <name val="黑体"/>
      <charset val="134"/>
    </font>
    <font>
      <b/>
      <sz val="20"/>
      <name val="微软雅黑"/>
      <charset val="134"/>
    </font>
    <font>
      <sz val="10"/>
      <color indexed="8"/>
      <name val="黑体"/>
      <charset val="134"/>
    </font>
    <font>
      <sz val="10"/>
      <color theme="1"/>
      <name val="黑体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" fillId="11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17" borderId="10" applyNumberFormat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6" fillId="6" borderId="5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23" borderId="11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9" borderId="6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3" fillId="9" borderId="11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</cellStyleXfs>
  <cellXfs count="31">
    <xf numFmtId="0" fontId="0" fillId="0" borderId="0" xfId="0" applyAlignment="1"/>
    <xf numFmtId="0" fontId="1" fillId="0" borderId="0" xfId="0" applyFont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2" fillId="0" borderId="0" xfId="0" applyFont="1" applyAlignment="1">
      <alignment horizontal="right" vertical="center"/>
    </xf>
    <xf numFmtId="4" fontId="2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1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/>
    </xf>
    <xf numFmtId="58" fontId="2" fillId="0" borderId="1" xfId="0" applyNumberFormat="1" applyFont="1" applyBorder="1" applyAlignment="1">
      <alignment horizontal="right" vertical="center"/>
    </xf>
    <xf numFmtId="179" fontId="2" fillId="0" borderId="1" xfId="0" applyNumberFormat="1" applyFont="1" applyBorder="1" applyAlignment="1">
      <alignment horizontal="right" vertical="center"/>
    </xf>
    <xf numFmtId="0" fontId="4" fillId="3" borderId="1" xfId="0" applyFont="1" applyFill="1" applyBorder="1" applyAlignment="1">
      <alignment horizontal="right" vertical="center"/>
    </xf>
    <xf numFmtId="4" fontId="4" fillId="3" borderId="1" xfId="0" applyNumberFormat="1" applyFont="1" applyFill="1" applyBorder="1" applyAlignment="1">
      <alignment horizontal="right" vertical="center" wrapText="1"/>
    </xf>
    <xf numFmtId="0" fontId="4" fillId="3" borderId="1" xfId="0" applyFont="1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/>
    </xf>
    <xf numFmtId="0" fontId="2" fillId="4" borderId="1" xfId="0" applyFont="1" applyFill="1" applyBorder="1" applyAlignment="1">
      <alignment horizontal="right" vertical="center" wrapText="1"/>
    </xf>
    <xf numFmtId="176" fontId="4" fillId="5" borderId="1" xfId="0" applyNumberFormat="1" applyFont="1" applyFill="1" applyBorder="1" applyAlignment="1">
      <alignment horizontal="right" vertical="center" wrapText="1"/>
    </xf>
    <xf numFmtId="4" fontId="2" fillId="4" borderId="1" xfId="0" applyNumberFormat="1" applyFont="1" applyFill="1" applyBorder="1" applyAlignment="1">
      <alignment horizontal="right" vertical="center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176" fontId="2" fillId="0" borderId="1" xfId="0" applyNumberFormat="1" applyFont="1" applyBorder="1" applyAlignment="1">
      <alignment horizontal="right" vertical="center"/>
    </xf>
    <xf numFmtId="176" fontId="4" fillId="3" borderId="1" xfId="0" applyNumberFormat="1" applyFont="1" applyFill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176" fontId="2" fillId="4" borderId="1" xfId="0" applyNumberFormat="1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right" vertical="center"/>
    </xf>
    <xf numFmtId="0" fontId="4" fillId="0" borderId="1" xfId="0" applyFont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176" fontId="2" fillId="2" borderId="1" xfId="0" applyNumberFormat="1" applyFont="1" applyFill="1" applyBorder="1" applyAlignment="1">
      <alignment horizontal="right" vertical="center"/>
    </xf>
    <xf numFmtId="176" fontId="2" fillId="2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/>
    </xf>
    <xf numFmtId="176" fontId="5" fillId="0" borderId="1" xfId="0" applyNumberFormat="1" applyFont="1" applyBorder="1" applyAlignment="1">
      <alignment horizontal="righ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10795</xdr:colOff>
      <xdr:row>0</xdr:row>
      <xdr:rowOff>19050</xdr:rowOff>
    </xdr:from>
    <xdr:to>
      <xdr:col>6</xdr:col>
      <xdr:colOff>525145</xdr:colOff>
      <xdr:row>2</xdr:row>
      <xdr:rowOff>85725</xdr:rowOff>
    </xdr:to>
    <xdr:pic>
      <xdr:nvPicPr>
        <xdr:cNvPr id="6" name="Picture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795" y="19050"/>
          <a:ext cx="6705600" cy="361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9525</xdr:colOff>
      <xdr:row>0</xdr:row>
      <xdr:rowOff>59055</xdr:rowOff>
    </xdr:from>
    <xdr:to>
      <xdr:col>7</xdr:col>
      <xdr:colOff>220345</xdr:colOff>
      <xdr:row>2</xdr:row>
      <xdr:rowOff>76200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219700" y="59055"/>
          <a:ext cx="1896745" cy="3124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8"/>
  <sheetViews>
    <sheetView tabSelected="1" view="pageBreakPreview" zoomScaleNormal="100" workbookViewId="0">
      <selection activeCell="L8" sqref="L8"/>
    </sheetView>
  </sheetViews>
  <sheetFormatPr defaultColWidth="9" defaultRowHeight="15" customHeight="1"/>
  <cols>
    <col min="1" max="1" width="11.5" style="3" customWidth="1"/>
    <col min="2" max="2" width="18.25" style="3" customWidth="1"/>
    <col min="3" max="3" width="11.625" style="4" customWidth="1"/>
    <col min="4" max="4" width="13.375" style="4" customWidth="1"/>
    <col min="5" max="5" width="13.625" style="4" customWidth="1"/>
    <col min="6" max="6" width="12.875" style="4" customWidth="1"/>
    <col min="7" max="7" width="9.25" style="4" customWidth="1"/>
    <col min="8" max="8" width="10.5" style="3" customWidth="1"/>
    <col min="9" max="16384" width="9" style="3"/>
  </cols>
  <sheetData>
    <row r="1" s="1" customFormat="1" ht="8.25" customHeight="1" spans="1:8">
      <c r="A1" s="3"/>
      <c r="B1" s="3"/>
      <c r="C1" s="3"/>
      <c r="D1" s="3"/>
      <c r="E1" s="3"/>
      <c r="F1" s="3"/>
      <c r="G1" s="3"/>
      <c r="H1" s="3"/>
    </row>
    <row r="2" s="1" customFormat="1" customHeight="1" spans="1:8">
      <c r="A2" s="3"/>
      <c r="B2" s="3"/>
      <c r="C2" s="3"/>
      <c r="D2" s="3"/>
      <c r="E2" s="3"/>
      <c r="F2" s="3"/>
      <c r="G2" s="3"/>
      <c r="H2" s="3"/>
    </row>
    <row r="3" s="1" customFormat="1" ht="33.75" customHeight="1" spans="1:8">
      <c r="A3" s="5" t="s">
        <v>0</v>
      </c>
      <c r="B3" s="5"/>
      <c r="C3" s="5"/>
      <c r="D3" s="5"/>
      <c r="E3" s="5"/>
      <c r="F3" s="5"/>
      <c r="G3" s="5"/>
      <c r="H3" s="5"/>
    </row>
    <row r="4" s="1" customFormat="1" ht="18" customHeight="1" spans="1:8">
      <c r="A4" s="6" t="s">
        <v>1</v>
      </c>
      <c r="B4" s="6"/>
      <c r="C4" s="7" t="s">
        <v>2</v>
      </c>
      <c r="D4" s="7"/>
      <c r="E4" s="7"/>
      <c r="F4" s="6" t="s">
        <v>3</v>
      </c>
      <c r="G4" s="6"/>
      <c r="H4" s="7"/>
    </row>
    <row r="5" s="1" customFormat="1" ht="18" customHeight="1" spans="1:8">
      <c r="A5" s="6" t="s">
        <v>4</v>
      </c>
      <c r="B5" s="6"/>
      <c r="C5" s="7" t="s">
        <v>5</v>
      </c>
      <c r="D5" s="7"/>
      <c r="E5" s="7"/>
      <c r="F5" s="6" t="s">
        <v>6</v>
      </c>
      <c r="G5" s="6"/>
      <c r="H5" s="7"/>
    </row>
    <row r="6" ht="18" customHeight="1" spans="1:8">
      <c r="A6" s="6" t="s">
        <v>7</v>
      </c>
      <c r="B6" s="6"/>
      <c r="C6" s="8">
        <v>45114</v>
      </c>
      <c r="D6" s="8"/>
      <c r="E6" s="8"/>
      <c r="F6" s="6" t="s">
        <v>8</v>
      </c>
      <c r="G6" s="6"/>
      <c r="H6" s="7" t="s">
        <v>9</v>
      </c>
    </row>
    <row r="7" ht="18" customHeight="1" spans="1:8">
      <c r="A7" s="6" t="s">
        <v>10</v>
      </c>
      <c r="B7" s="6"/>
      <c r="C7" s="8" t="s">
        <v>2</v>
      </c>
      <c r="D7" s="8"/>
      <c r="E7" s="8"/>
      <c r="F7" s="6" t="s">
        <v>11</v>
      </c>
      <c r="G7" s="6"/>
      <c r="H7" s="9"/>
    </row>
    <row r="8" ht="36" customHeight="1" spans="1:8">
      <c r="A8" s="10"/>
      <c r="B8" s="10"/>
      <c r="C8" s="11" t="s">
        <v>12</v>
      </c>
      <c r="D8" s="11" t="s">
        <v>13</v>
      </c>
      <c r="E8" s="11" t="s">
        <v>14</v>
      </c>
      <c r="F8" s="12" t="s">
        <v>15</v>
      </c>
      <c r="G8" s="11" t="s">
        <v>16</v>
      </c>
      <c r="H8" s="10" t="s">
        <v>17</v>
      </c>
    </row>
    <row r="9" ht="27" customHeight="1" spans="1:8">
      <c r="A9" s="13" t="s">
        <v>18</v>
      </c>
      <c r="B9" s="13" t="s">
        <v>19</v>
      </c>
      <c r="C9" s="14">
        <v>21500</v>
      </c>
      <c r="D9" s="14">
        <v>21500</v>
      </c>
      <c r="E9" s="14"/>
      <c r="F9" s="7"/>
      <c r="G9" s="7"/>
      <c r="H9" s="7"/>
    </row>
    <row r="10" ht="19.5" customHeight="1" spans="1:8">
      <c r="A10" s="7"/>
      <c r="B10" s="13" t="s">
        <v>20</v>
      </c>
      <c r="C10" s="14"/>
      <c r="D10" s="14"/>
      <c r="E10" s="14"/>
      <c r="F10" s="8"/>
      <c r="G10" s="7"/>
      <c r="H10" s="7"/>
    </row>
    <row r="11" ht="17.25" customHeight="1" spans="1:8">
      <c r="A11" s="7"/>
      <c r="B11" s="15" t="s">
        <v>21</v>
      </c>
      <c r="C11" s="16">
        <f>SUM(C9:C10)</f>
        <v>21500</v>
      </c>
      <c r="D11" s="16">
        <f>SUM(D9:D10)</f>
        <v>21500</v>
      </c>
      <c r="E11" s="16">
        <f>SUM(E9:E10)</f>
        <v>0</v>
      </c>
      <c r="F11" s="17"/>
      <c r="G11" s="17"/>
      <c r="H11" s="17"/>
    </row>
    <row r="12" ht="23.25" customHeight="1" spans="1:8">
      <c r="A12" s="18" t="s">
        <v>22</v>
      </c>
      <c r="B12" s="10"/>
      <c r="C12" s="11" t="s">
        <v>23</v>
      </c>
      <c r="D12" s="11" t="s">
        <v>24</v>
      </c>
      <c r="E12" s="11" t="s">
        <v>14</v>
      </c>
      <c r="F12" s="12" t="s">
        <v>15</v>
      </c>
      <c r="G12" s="10" t="s">
        <v>17</v>
      </c>
      <c r="H12" s="12" t="s">
        <v>25</v>
      </c>
    </row>
    <row r="13" customHeight="1" spans="1:8">
      <c r="A13" s="19"/>
      <c r="B13" s="13" t="s">
        <v>26</v>
      </c>
      <c r="C13" s="20">
        <v>6000</v>
      </c>
      <c r="D13" s="21">
        <v>4500</v>
      </c>
      <c r="E13" s="21"/>
      <c r="F13" s="12"/>
      <c r="G13" s="10"/>
      <c r="H13" s="12"/>
    </row>
    <row r="14" ht="12.95" customHeight="1" spans="1:8">
      <c r="A14" s="19"/>
      <c r="B14" s="10" t="s">
        <v>27</v>
      </c>
      <c r="C14" s="20">
        <v>2000</v>
      </c>
      <c r="D14" s="21">
        <v>1200</v>
      </c>
      <c r="E14" s="21"/>
      <c r="F14" s="12"/>
      <c r="G14" s="10"/>
      <c r="H14" s="12"/>
    </row>
    <row r="15" ht="12.95" customHeight="1" spans="1:8">
      <c r="A15" s="22"/>
      <c r="B15" s="15" t="s">
        <v>28</v>
      </c>
      <c r="C15" s="23">
        <f>SUM(C13:C14)</f>
        <v>8000</v>
      </c>
      <c r="D15" s="16">
        <f>SUM(D13:D14)</f>
        <v>5700</v>
      </c>
      <c r="E15" s="23">
        <f>SUM(E13:E13)</f>
        <v>0</v>
      </c>
      <c r="F15" s="24"/>
      <c r="G15" s="24"/>
      <c r="H15" s="24"/>
    </row>
    <row r="16" ht="20.25" customHeight="1" spans="1:8">
      <c r="A16" s="18" t="s">
        <v>29</v>
      </c>
      <c r="B16" s="25" t="s">
        <v>30</v>
      </c>
      <c r="C16" s="20">
        <v>1000</v>
      </c>
      <c r="D16" s="21">
        <v>800</v>
      </c>
      <c r="E16" s="20" t="s">
        <v>31</v>
      </c>
      <c r="F16" s="7"/>
      <c r="G16" s="7"/>
      <c r="H16" s="7"/>
    </row>
    <row r="17" ht="15.95" customHeight="1" spans="1:8">
      <c r="A17" s="19"/>
      <c r="B17" s="25"/>
      <c r="C17" s="20"/>
      <c r="D17" s="20"/>
      <c r="E17" s="20"/>
      <c r="F17" s="7"/>
      <c r="G17" s="7"/>
      <c r="H17" s="7"/>
    </row>
    <row r="18" customHeight="1" spans="1:8">
      <c r="A18" s="22"/>
      <c r="B18" s="15" t="s">
        <v>28</v>
      </c>
      <c r="C18" s="23">
        <v>1000</v>
      </c>
      <c r="D18" s="16">
        <f>SUM(D16:D17)</f>
        <v>800</v>
      </c>
      <c r="E18" s="23">
        <f>SUM(E16:E16)</f>
        <v>0</v>
      </c>
      <c r="F18" s="24"/>
      <c r="G18" s="24"/>
      <c r="H18" s="24"/>
    </row>
    <row r="19" s="2" customFormat="1" customHeight="1" spans="1:8">
      <c r="A19" s="18"/>
      <c r="B19" s="26" t="s">
        <v>32</v>
      </c>
      <c r="C19" s="27">
        <v>100</v>
      </c>
      <c r="D19" s="28">
        <v>100</v>
      </c>
      <c r="E19" s="27"/>
      <c r="F19" s="29"/>
      <c r="G19" s="29"/>
      <c r="H19" s="29"/>
    </row>
    <row r="20" customHeight="1" spans="1:8">
      <c r="A20" s="19"/>
      <c r="B20" s="10" t="s">
        <v>33</v>
      </c>
      <c r="C20" s="20">
        <v>1000</v>
      </c>
      <c r="D20" s="30">
        <v>700</v>
      </c>
      <c r="E20" s="20"/>
      <c r="F20" s="7"/>
      <c r="G20" s="7"/>
      <c r="H20" s="7"/>
    </row>
    <row r="21" ht="22.5" customHeight="1" spans="1:8">
      <c r="A21" s="22"/>
      <c r="B21" s="15" t="s">
        <v>28</v>
      </c>
      <c r="C21" s="23">
        <v>1100</v>
      </c>
      <c r="D21" s="16">
        <v>670</v>
      </c>
      <c r="E21" s="23">
        <f>SUM(E15:E18)</f>
        <v>0</v>
      </c>
      <c r="F21" s="24"/>
      <c r="G21" s="24"/>
      <c r="H21" s="24"/>
    </row>
    <row r="22" customHeight="1" spans="1:8">
      <c r="A22" s="13" t="s">
        <v>34</v>
      </c>
      <c r="B22" s="25" t="s">
        <v>35</v>
      </c>
      <c r="C22" s="20">
        <v>3500</v>
      </c>
      <c r="D22" s="21">
        <v>2500</v>
      </c>
      <c r="E22" s="20"/>
      <c r="F22" s="7"/>
      <c r="G22" s="7"/>
      <c r="H22" s="7"/>
    </row>
    <row r="23" customHeight="1" spans="1:8">
      <c r="A23" s="13"/>
      <c r="B23" s="25" t="s">
        <v>36</v>
      </c>
      <c r="C23" s="20">
        <v>5000</v>
      </c>
      <c r="D23" s="21">
        <v>2900</v>
      </c>
      <c r="E23" s="20" t="s">
        <v>31</v>
      </c>
      <c r="F23" s="7"/>
      <c r="G23" s="7"/>
      <c r="H23" s="7"/>
    </row>
    <row r="24" customHeight="1" spans="1:8">
      <c r="A24" s="13"/>
      <c r="B24" s="15" t="s">
        <v>28</v>
      </c>
      <c r="C24" s="23">
        <f>SUM(C22:C23)</f>
        <v>8500</v>
      </c>
      <c r="D24" s="16">
        <f>SUM(D22:D23)</f>
        <v>5400</v>
      </c>
      <c r="E24" s="23">
        <f>SUM(E22:E23)</f>
        <v>0</v>
      </c>
      <c r="F24" s="24"/>
      <c r="G24" s="24"/>
      <c r="H24" s="24"/>
    </row>
    <row r="25" customHeight="1" spans="1:10">
      <c r="A25" s="18" t="s">
        <v>37</v>
      </c>
      <c r="B25" s="13" t="s">
        <v>38</v>
      </c>
      <c r="C25" s="20">
        <v>2400</v>
      </c>
      <c r="D25" s="21">
        <v>1500</v>
      </c>
      <c r="E25" s="20"/>
      <c r="F25" s="7"/>
      <c r="G25" s="7"/>
      <c r="H25" s="7"/>
      <c r="J25" s="3" t="s">
        <v>31</v>
      </c>
    </row>
    <row r="26" customHeight="1" spans="1:8">
      <c r="A26" s="19"/>
      <c r="B26" s="13" t="s">
        <v>39</v>
      </c>
      <c r="C26" s="20">
        <v>500</v>
      </c>
      <c r="D26" s="21">
        <v>300</v>
      </c>
      <c r="E26" s="20"/>
      <c r="F26" s="7"/>
      <c r="G26" s="7"/>
      <c r="H26" s="7"/>
    </row>
    <row r="27" customHeight="1" spans="1:8">
      <c r="A27" s="19"/>
      <c r="B27" s="13" t="s">
        <v>40</v>
      </c>
      <c r="C27" s="20"/>
      <c r="D27" s="21"/>
      <c r="E27" s="20"/>
      <c r="F27" s="7"/>
      <c r="G27" s="7"/>
      <c r="H27" s="7"/>
    </row>
    <row r="28" ht="18.75" customHeight="1" spans="1:8">
      <c r="A28" s="22"/>
      <c r="B28" s="15" t="s">
        <v>41</v>
      </c>
      <c r="C28" s="23">
        <v>2900</v>
      </c>
      <c r="D28" s="16">
        <v>2660</v>
      </c>
      <c r="E28" s="23">
        <f>SUM(E25:E27)</f>
        <v>0</v>
      </c>
      <c r="F28" s="24"/>
      <c r="G28" s="24"/>
      <c r="H28" s="24"/>
    </row>
    <row r="29" ht="23.25" customHeight="1" spans="1:8">
      <c r="A29" s="13" t="s">
        <v>42</v>
      </c>
      <c r="B29" s="15" t="s">
        <v>43</v>
      </c>
      <c r="C29" s="23">
        <f>C15+C18+C21+C24+C28</f>
        <v>21500</v>
      </c>
      <c r="D29" s="16">
        <v>14830</v>
      </c>
      <c r="E29" s="23">
        <f>E15+E18+E21+E24+E28</f>
        <v>0</v>
      </c>
      <c r="F29" s="24"/>
      <c r="G29" s="24"/>
      <c r="H29" s="24"/>
    </row>
    <row r="30" ht="20.1" customHeight="1" spans="1:8">
      <c r="A30" s="13"/>
      <c r="B30" s="15" t="s">
        <v>44</v>
      </c>
      <c r="C30" s="23">
        <f>C29*0.06</f>
        <v>1290</v>
      </c>
      <c r="D30" s="16">
        <v>1186</v>
      </c>
      <c r="E30" s="23">
        <f>E28</f>
        <v>0</v>
      </c>
      <c r="F30" s="17"/>
      <c r="G30" s="17"/>
      <c r="H30" s="17"/>
    </row>
    <row r="31" ht="21.95" customHeight="1" spans="1:8">
      <c r="A31" s="13"/>
      <c r="B31" s="15" t="s">
        <v>45</v>
      </c>
      <c r="C31" s="23">
        <f>C29+C30</f>
        <v>22790</v>
      </c>
      <c r="D31" s="16">
        <v>16016</v>
      </c>
      <c r="E31" s="23">
        <f t="shared" ref="E31" si="0">E29+E30</f>
        <v>0</v>
      </c>
      <c r="F31" s="13" t="s">
        <v>46</v>
      </c>
      <c r="G31" s="13" t="s">
        <v>47</v>
      </c>
      <c r="H31" s="13" t="s">
        <v>48</v>
      </c>
    </row>
    <row r="32" ht="21" customHeight="1" spans="1:8">
      <c r="A32" s="13"/>
      <c r="B32" s="13" t="s">
        <v>49</v>
      </c>
      <c r="C32" s="20"/>
      <c r="D32" s="21">
        <v>5484</v>
      </c>
      <c r="E32" s="20">
        <f>E11-E31</f>
        <v>0</v>
      </c>
      <c r="F32" s="7"/>
      <c r="G32" s="7"/>
      <c r="H32" s="7"/>
    </row>
    <row r="33" ht="18" customHeight="1" spans="1:8">
      <c r="A33" s="13"/>
      <c r="B33" s="13" t="s">
        <v>50</v>
      </c>
      <c r="C33" s="20">
        <f>C32/C11*100</f>
        <v>0</v>
      </c>
      <c r="D33" s="21">
        <f>D32/D11*100</f>
        <v>25.506976744186</v>
      </c>
      <c r="E33" s="20" t="e">
        <f>E32/E11*100</f>
        <v>#DIV/0!</v>
      </c>
      <c r="F33" s="7"/>
      <c r="G33" s="7"/>
      <c r="H33" s="7"/>
    </row>
    <row r="34" ht="20.1" customHeight="1" spans="1:8">
      <c r="A34" s="13"/>
      <c r="B34" s="13" t="s">
        <v>51</v>
      </c>
      <c r="C34" s="20"/>
      <c r="D34" s="21"/>
      <c r="E34" s="20"/>
      <c r="F34" s="7"/>
      <c r="G34" s="7"/>
      <c r="H34" s="7"/>
    </row>
    <row r="35" ht="20.1" customHeight="1" spans="1:8">
      <c r="A35" s="13"/>
      <c r="B35" s="13" t="s">
        <v>52</v>
      </c>
      <c r="C35" s="20">
        <f>C32-C34</f>
        <v>0</v>
      </c>
      <c r="D35" s="21">
        <f>D32-D34</f>
        <v>5484</v>
      </c>
      <c r="E35" s="20">
        <f t="shared" ref="E35" si="1">E32-E34</f>
        <v>0</v>
      </c>
      <c r="F35" s="7"/>
      <c r="G35" s="7"/>
      <c r="H35" s="7"/>
    </row>
    <row r="36" ht="20.1" customHeight="1" spans="3:7">
      <c r="C36" s="3"/>
      <c r="D36" s="3"/>
      <c r="E36" s="3"/>
      <c r="F36" s="3"/>
      <c r="G36" s="3"/>
    </row>
    <row r="37" ht="20.1" customHeight="1" spans="3:7">
      <c r="C37" s="3"/>
      <c r="D37" s="3"/>
      <c r="E37" s="3"/>
      <c r="F37" s="3"/>
      <c r="G37" s="3"/>
    </row>
    <row r="38" ht="24" customHeight="1" spans="3:7">
      <c r="C38" s="3"/>
      <c r="D38" s="3"/>
      <c r="E38" s="3"/>
      <c r="F38" s="3"/>
      <c r="G38" s="3"/>
    </row>
  </sheetData>
  <mergeCells count="23">
    <mergeCell ref="A3:H3"/>
    <mergeCell ref="A4:B4"/>
    <mergeCell ref="C4:E4"/>
    <mergeCell ref="F4:G4"/>
    <mergeCell ref="A5:B5"/>
    <mergeCell ref="C5:E5"/>
    <mergeCell ref="F5:G5"/>
    <mergeCell ref="A6:B6"/>
    <mergeCell ref="C6:E6"/>
    <mergeCell ref="F6:G6"/>
    <mergeCell ref="A7:B7"/>
    <mergeCell ref="C7:E7"/>
    <mergeCell ref="F7:G7"/>
    <mergeCell ref="A9:A11"/>
    <mergeCell ref="A12:A15"/>
    <mergeCell ref="A16:A18"/>
    <mergeCell ref="A19:A21"/>
    <mergeCell ref="A22:A24"/>
    <mergeCell ref="A25:A28"/>
    <mergeCell ref="A29:A35"/>
    <mergeCell ref="F31:F35"/>
    <mergeCell ref="G31:G35"/>
    <mergeCell ref="H31:H35"/>
  </mergeCells>
  <pageMargins left="0.118055555555556" right="0.118055555555556" top="0.15625" bottom="0" header="0.118055555555556" footer="0.118055555555556"/>
  <pageSetup paperSize="9" scale="95" orientation="portrait"/>
  <headerFooter/>
  <colBreaks count="1" manualBreakCount="1">
    <brk id="8" max="1048575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company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Alec</cp:lastModifiedBy>
  <dcterms:created xsi:type="dcterms:W3CDTF">2004-06-09T08:52:00Z</dcterms:created>
  <cp:lastPrinted>2023-05-15T11:43:00Z</cp:lastPrinted>
  <dcterms:modified xsi:type="dcterms:W3CDTF">2023-06-27T14:16:27Z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1033-11.2.0.11537</vt:lpwstr>
  </property>
  <property fmtid="{D5CDD505-2E9C-101B-9397-08002B2CF9AE}" pid="3" name="ICV">
    <vt:lpwstr>0E38FBDEE0544075933F252E4FE3D2A8</vt:lpwstr>
  </property>
</Properties>
</file>