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chek Lab\Documents\Carson\Jupyter_Notebook\Myc_NewFVB\"/>
    </mc:Choice>
  </mc:AlternateContent>
  <xr:revisionPtr revIDLastSave="0" documentId="8_{54363ECE-BEA1-400A-AF34-06AA5E5C6BC3}" xr6:coauthVersionLast="47" xr6:coauthVersionMax="47" xr10:uidLastSave="{00000000-0000-0000-0000-000000000000}"/>
  <bookViews>
    <workbookView xWindow="-120" yWindow="-120" windowWidth="38640" windowHeight="15840" activeTab="1" xr2:uid="{196A73A6-BAF5-456F-8C2F-9722257790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5" i="2" l="1"/>
  <c r="C49" i="2"/>
  <c r="D49" i="2"/>
  <c r="E49" i="2"/>
  <c r="F49" i="2"/>
  <c r="G49" i="2"/>
  <c r="H49" i="2"/>
  <c r="I49" i="2"/>
  <c r="J49" i="2"/>
  <c r="J44" i="2" s="1"/>
  <c r="J45" i="2" s="1"/>
  <c r="K49" i="2"/>
  <c r="L49" i="2"/>
  <c r="M49" i="2"/>
  <c r="N49" i="2"/>
  <c r="O49" i="2"/>
  <c r="P49" i="2"/>
  <c r="Q49" i="2"/>
  <c r="R49" i="2"/>
  <c r="R44" i="2" s="1"/>
  <c r="R45" i="2" s="1"/>
  <c r="S49" i="2"/>
  <c r="T49" i="2"/>
  <c r="U49" i="2"/>
  <c r="V49" i="2"/>
  <c r="W49" i="2"/>
  <c r="B49" i="2"/>
  <c r="C46" i="2"/>
  <c r="C47" i="2" s="1"/>
  <c r="E46" i="2"/>
  <c r="E48" i="2" s="1"/>
  <c r="F46" i="2"/>
  <c r="G46" i="2"/>
  <c r="G47" i="2" s="1"/>
  <c r="H46" i="2"/>
  <c r="H44" i="2" s="1"/>
  <c r="H45" i="2" s="1"/>
  <c r="I46" i="2"/>
  <c r="I47" i="2" s="1"/>
  <c r="J46" i="2"/>
  <c r="J47" i="2" s="1"/>
  <c r="K46" i="2"/>
  <c r="K47" i="2" s="1"/>
  <c r="M46" i="2"/>
  <c r="M48" i="2" s="1"/>
  <c r="N46" i="2"/>
  <c r="O46" i="2"/>
  <c r="O47" i="2" s="1"/>
  <c r="P46" i="2"/>
  <c r="P44" i="2" s="1"/>
  <c r="P45" i="2" s="1"/>
  <c r="Q46" i="2"/>
  <c r="Q47" i="2" s="1"/>
  <c r="R46" i="2"/>
  <c r="R47" i="2" s="1"/>
  <c r="S46" i="2"/>
  <c r="S47" i="2" s="1"/>
  <c r="U46" i="2"/>
  <c r="U48" i="2" s="1"/>
  <c r="V46" i="2"/>
  <c r="W46" i="2"/>
  <c r="W47" i="2" s="1"/>
  <c r="B46" i="2"/>
  <c r="B44" i="2" s="1"/>
  <c r="C44" i="2"/>
  <c r="C45" i="2" s="1"/>
  <c r="E44" i="2"/>
  <c r="E45" i="2" s="1"/>
  <c r="G44" i="2"/>
  <c r="G45" i="2" s="1"/>
  <c r="I44" i="2"/>
  <c r="I45" i="2" s="1"/>
  <c r="K44" i="2"/>
  <c r="K45" i="2" s="1"/>
  <c r="M44" i="2"/>
  <c r="M45" i="2" s="1"/>
  <c r="O44" i="2"/>
  <c r="O45" i="2" s="1"/>
  <c r="Q44" i="2"/>
  <c r="Q45" i="2" s="1"/>
  <c r="S44" i="2"/>
  <c r="S45" i="2" s="1"/>
  <c r="U44" i="2"/>
  <c r="U45" i="2" s="1"/>
  <c r="W44" i="2"/>
  <c r="W45" i="2" s="1"/>
  <c r="Z5" i="2"/>
  <c r="Z1" i="2"/>
  <c r="Z11" i="2"/>
  <c r="Z19" i="2"/>
  <c r="Z6" i="2"/>
  <c r="Z16" i="2"/>
  <c r="Z10" i="2"/>
  <c r="Z9" i="2"/>
  <c r="Z8" i="2"/>
  <c r="Z18" i="2"/>
  <c r="Z13" i="2"/>
  <c r="Z3" i="2"/>
  <c r="Z28" i="2"/>
  <c r="Z26" i="2"/>
  <c r="Z15" i="2"/>
  <c r="Z20" i="2"/>
  <c r="Z12" i="2"/>
  <c r="Z17" i="2"/>
  <c r="Z27" i="2"/>
  <c r="Z21" i="2"/>
  <c r="Z2" i="2"/>
  <c r="Z37" i="2"/>
  <c r="Z36" i="2"/>
  <c r="Z24" i="2"/>
  <c r="Z40" i="2"/>
  <c r="Z32" i="2"/>
  <c r="Z33" i="2"/>
  <c r="Z34" i="2"/>
  <c r="Z35" i="2"/>
  <c r="Z30" i="2"/>
  <c r="Z29" i="2"/>
  <c r="Z38" i="2"/>
  <c r="Z4" i="2"/>
  <c r="Z14" i="2"/>
  <c r="Z25" i="2"/>
  <c r="Z39" i="2"/>
  <c r="Z41" i="2"/>
  <c r="Z23" i="2"/>
  <c r="Z22" i="2"/>
  <c r="Z31" i="2"/>
  <c r="Z7" i="2"/>
  <c r="X5" i="2"/>
  <c r="Y5" i="2" s="1"/>
  <c r="X1" i="2"/>
  <c r="Y1" i="2" s="1"/>
  <c r="X11" i="2"/>
  <c r="Y11" i="2" s="1"/>
  <c r="X19" i="2"/>
  <c r="Y19" i="2" s="1"/>
  <c r="X6" i="2"/>
  <c r="Y6" i="2" s="1"/>
  <c r="AA6" i="2" s="1"/>
  <c r="X16" i="2"/>
  <c r="Y16" i="2" s="1"/>
  <c r="X10" i="2"/>
  <c r="Y10" i="2" s="1"/>
  <c r="X9" i="2"/>
  <c r="Y9" i="2" s="1"/>
  <c r="X8" i="2"/>
  <c r="Y8" i="2" s="1"/>
  <c r="X18" i="2"/>
  <c r="Y18" i="2" s="1"/>
  <c r="X13" i="2"/>
  <c r="Y13" i="2" s="1"/>
  <c r="X3" i="2"/>
  <c r="Y3" i="2" s="1"/>
  <c r="X28" i="2"/>
  <c r="Y28" i="2" s="1"/>
  <c r="AA28" i="2" s="1"/>
  <c r="X26" i="2"/>
  <c r="Y26" i="2" s="1"/>
  <c r="X15" i="2"/>
  <c r="Y15" i="2" s="1"/>
  <c r="AA15" i="2" s="1"/>
  <c r="X20" i="2"/>
  <c r="Y20" i="2" s="1"/>
  <c r="X12" i="2"/>
  <c r="Y12" i="2" s="1"/>
  <c r="X17" i="2"/>
  <c r="Y17" i="2" s="1"/>
  <c r="X27" i="2"/>
  <c r="Y27" i="2" s="1"/>
  <c r="X21" i="2"/>
  <c r="Y21" i="2" s="1"/>
  <c r="X2" i="2"/>
  <c r="Y2" i="2" s="1"/>
  <c r="AA2" i="2" s="1"/>
  <c r="X37" i="2"/>
  <c r="Y37" i="2" s="1"/>
  <c r="X36" i="2"/>
  <c r="Y36" i="2" s="1"/>
  <c r="AA36" i="2" s="1"/>
  <c r="X24" i="2"/>
  <c r="Y24" i="2" s="1"/>
  <c r="X40" i="2"/>
  <c r="Y40" i="2" s="1"/>
  <c r="X32" i="2"/>
  <c r="Y32" i="2" s="1"/>
  <c r="X33" i="2"/>
  <c r="Y33" i="2" s="1"/>
  <c r="X34" i="2"/>
  <c r="Y34" i="2" s="1"/>
  <c r="X35" i="2"/>
  <c r="Y35" i="2" s="1"/>
  <c r="AA35" i="2" s="1"/>
  <c r="X30" i="2"/>
  <c r="Y30" i="2" s="1"/>
  <c r="X29" i="2"/>
  <c r="Y29" i="2" s="1"/>
  <c r="AA29" i="2" s="1"/>
  <c r="X38" i="2"/>
  <c r="Y38" i="2" s="1"/>
  <c r="X4" i="2"/>
  <c r="Y4" i="2" s="1"/>
  <c r="X14" i="2"/>
  <c r="Y14" i="2" s="1"/>
  <c r="X25" i="2"/>
  <c r="Y25" i="2" s="1"/>
  <c r="X39" i="2"/>
  <c r="Y39" i="2" s="1"/>
  <c r="X41" i="2"/>
  <c r="Y41" i="2" s="1"/>
  <c r="AA41" i="2" s="1"/>
  <c r="X23" i="2"/>
  <c r="Y23" i="2" s="1"/>
  <c r="X22" i="2"/>
  <c r="Y22" i="2" s="1"/>
  <c r="AA22" i="2" s="1"/>
  <c r="X31" i="2"/>
  <c r="Y31" i="2" s="1"/>
  <c r="X7" i="2"/>
  <c r="Y7" i="2" s="1"/>
  <c r="U47" i="2" l="1"/>
  <c r="M47" i="2"/>
  <c r="E47" i="2"/>
  <c r="S48" i="2"/>
  <c r="K48" i="2"/>
  <c r="C48" i="2"/>
  <c r="R48" i="2"/>
  <c r="J48" i="2"/>
  <c r="Q48" i="2"/>
  <c r="I48" i="2"/>
  <c r="B48" i="2"/>
  <c r="P48" i="2"/>
  <c r="H48" i="2"/>
  <c r="AB31" i="2"/>
  <c r="AB38" i="2"/>
  <c r="AB24" i="2"/>
  <c r="AB20" i="2"/>
  <c r="AB9" i="2"/>
  <c r="W48" i="2"/>
  <c r="O48" i="2"/>
  <c r="G48" i="2"/>
  <c r="AA10" i="2"/>
  <c r="B47" i="2"/>
  <c r="P47" i="2"/>
  <c r="H47" i="2"/>
  <c r="AB13" i="2"/>
  <c r="AB11" i="2"/>
  <c r="AB7" i="2"/>
  <c r="AB6" i="2"/>
  <c r="AB22" i="2"/>
  <c r="AB29" i="2"/>
  <c r="AB36" i="2"/>
  <c r="AB15" i="2"/>
  <c r="AB10" i="2"/>
  <c r="AA31" i="2"/>
  <c r="AA38" i="2"/>
  <c r="AA24" i="2"/>
  <c r="AA20" i="2"/>
  <c r="AA9" i="2"/>
  <c r="AB23" i="2"/>
  <c r="AB30" i="2"/>
  <c r="AB37" i="2"/>
  <c r="AB26" i="2"/>
  <c r="AB16" i="2"/>
  <c r="AB41" i="2"/>
  <c r="AB35" i="2"/>
  <c r="AB2" i="2"/>
  <c r="AB28" i="2"/>
  <c r="AB39" i="2"/>
  <c r="AB34" i="2"/>
  <c r="AB21" i="2"/>
  <c r="AB3" i="2"/>
  <c r="AB19" i="2"/>
  <c r="AB25" i="2"/>
  <c r="AB33" i="2"/>
  <c r="AB27" i="2"/>
  <c r="AB14" i="2"/>
  <c r="AB32" i="2"/>
  <c r="AB17" i="2"/>
  <c r="AB18" i="2"/>
  <c r="AB1" i="2"/>
  <c r="AB4" i="2"/>
  <c r="AB40" i="2"/>
  <c r="AB12" i="2"/>
  <c r="AB8" i="2"/>
  <c r="AB5" i="2"/>
  <c r="AA23" i="2"/>
  <c r="AA30" i="2"/>
  <c r="AA37" i="2"/>
  <c r="AA26" i="2"/>
  <c r="AA16" i="2"/>
  <c r="AA39" i="2"/>
  <c r="AA34" i="2"/>
  <c r="AA21" i="2"/>
  <c r="AA3" i="2"/>
  <c r="AA19" i="2"/>
  <c r="AA25" i="2"/>
  <c r="AA33" i="2"/>
  <c r="AA27" i="2"/>
  <c r="AA13" i="2"/>
  <c r="AA11" i="2"/>
  <c r="AA14" i="2"/>
  <c r="AA32" i="2"/>
  <c r="AA17" i="2"/>
  <c r="AA18" i="2"/>
  <c r="AA1" i="2"/>
  <c r="AA7" i="2"/>
  <c r="AA4" i="2"/>
  <c r="AA40" i="2"/>
  <c r="AA12" i="2"/>
  <c r="AA8" i="2"/>
  <c r="AA5" i="2"/>
  <c r="V44" i="2"/>
  <c r="V45" i="2"/>
  <c r="V48" i="2"/>
  <c r="V47" i="2"/>
  <c r="N44" i="2"/>
  <c r="N45" i="2"/>
  <c r="N48" i="2"/>
  <c r="N47" i="2"/>
  <c r="F44" i="2"/>
  <c r="F45" i="2"/>
  <c r="F48" i="2"/>
  <c r="F47" i="2"/>
  <c r="T46" i="2"/>
  <c r="T44" i="2"/>
  <c r="T45" i="2"/>
  <c r="T47" i="2"/>
  <c r="T48" i="2"/>
  <c r="L46" i="2"/>
  <c r="L44" i="2"/>
  <c r="L45" i="2"/>
  <c r="L47" i="2"/>
  <c r="L48" i="2"/>
  <c r="D46" i="2"/>
  <c r="D44" i="2"/>
  <c r="D45" i="2"/>
  <c r="D47" i="2"/>
  <c r="D48" i="2"/>
</calcChain>
</file>

<file path=xl/sharedStrings.xml><?xml version="1.0" encoding="utf-8"?>
<sst xmlns="http://schemas.openxmlformats.org/spreadsheetml/2006/main" count="135" uniqueCount="71">
  <si>
    <t>KRAS.300_UP.V1_DN</t>
  </si>
  <si>
    <t>KRAS.300_UP.V1_UP</t>
  </si>
  <si>
    <t>KRAS.50_UP.V1_DN</t>
  </si>
  <si>
    <t>KRAS.50_UP.V1_UP</t>
  </si>
  <si>
    <t>KRAS.600.LUNG.BREAST_UP.V1_DN</t>
  </si>
  <si>
    <t>KRAS.600.LUNG.BREAST_UP.V1_UP</t>
  </si>
  <si>
    <t>KRAS.600_UP.V1_DN</t>
  </si>
  <si>
    <t>KRAS.600_UP.V1_UP</t>
  </si>
  <si>
    <t>KRAS.AMP.LUNG_UP.V1_DN</t>
  </si>
  <si>
    <t>KRAS.AMP.LUNG_UP.V1_UP</t>
  </si>
  <si>
    <t>KRAS.BREAST_UP.V1_DN</t>
  </si>
  <si>
    <t>KRAS.BREAST_UP.V1_UP</t>
  </si>
  <si>
    <t>KRAS.DF.V1_DN</t>
  </si>
  <si>
    <t>KRAS.DF.V1_UP</t>
  </si>
  <si>
    <t>KRAS.KIDNEY_UP.V1_DN</t>
  </si>
  <si>
    <t>KRAS.KIDNEY_UP.V1_UP</t>
  </si>
  <si>
    <t>KRAS.LUNG.BREAST_UP.V1_DN</t>
  </si>
  <si>
    <t>KRAS.LUNG.BREAST_UP.V1_UP</t>
  </si>
  <si>
    <t>KRAS.LUNG_UP.V1_DN</t>
  </si>
  <si>
    <t>KRAS.LUNG_UP.V1_UP</t>
  </si>
  <si>
    <t>KRAS.PROSTATE_UP.V1_DN</t>
  </si>
  <si>
    <t>KRAS.PROSTATE_UP.V1_UP</t>
  </si>
  <si>
    <t>EMT 222-1</t>
  </si>
  <si>
    <t>Microacinar 281-1</t>
  </si>
  <si>
    <t>Microacinar 503-1</t>
  </si>
  <si>
    <t>Microacinar 518-2</t>
  </si>
  <si>
    <t>Microacinar 520-1</t>
  </si>
  <si>
    <t>Microacinar 520-2</t>
  </si>
  <si>
    <t>Microacinar 520-3</t>
  </si>
  <si>
    <t>Microacinar 520-5</t>
  </si>
  <si>
    <t>Squamous 521-1</t>
  </si>
  <si>
    <t>Squamous 525-1</t>
  </si>
  <si>
    <t>Squamous 598-1</t>
  </si>
  <si>
    <t>Microacinar 599-2</t>
  </si>
  <si>
    <t>EMT 642-1</t>
  </si>
  <si>
    <t>EMT 812-1</t>
  </si>
  <si>
    <t>Microacinar 840-1</t>
  </si>
  <si>
    <t>Microacinar 840-2</t>
  </si>
  <si>
    <t>Microacinar 842-1</t>
  </si>
  <si>
    <t>Microacinar 854-2</t>
  </si>
  <si>
    <t>Microacinar 863-2</t>
  </si>
  <si>
    <t>Microacinar 864-1</t>
  </si>
  <si>
    <t>Microacinar 1052-1</t>
  </si>
  <si>
    <t>Microacinar 1052-3</t>
  </si>
  <si>
    <t>EMT 1061-1</t>
  </si>
  <si>
    <t>Microacinar 1062-1</t>
  </si>
  <si>
    <t>Squamous 1066-1</t>
  </si>
  <si>
    <t>Squamous 1066-2</t>
  </si>
  <si>
    <t>Microacinar 1087-1</t>
  </si>
  <si>
    <t>EMT 1139-1</t>
  </si>
  <si>
    <t>Squamous 1346-1</t>
  </si>
  <si>
    <t>EMT 1356-2</t>
  </si>
  <si>
    <t>EMT 1398-1</t>
  </si>
  <si>
    <t>Microacinar 1444-1</t>
  </si>
  <si>
    <t>Squamous 1445-1</t>
  </si>
  <si>
    <t>Microacinar 1568-1</t>
  </si>
  <si>
    <t>Squamous 1569-1</t>
  </si>
  <si>
    <t>Microacinar 1572-2</t>
  </si>
  <si>
    <t>Squamous 1575-2</t>
  </si>
  <si>
    <t>Microacinar 1576-1</t>
  </si>
  <si>
    <t>EMT 1663-1</t>
  </si>
  <si>
    <t>Microacinar 1705-1</t>
  </si>
  <si>
    <t>EMT 1938-1</t>
  </si>
  <si>
    <t>Name</t>
  </si>
  <si>
    <t>lower CI</t>
  </si>
  <si>
    <t>upper CI</t>
  </si>
  <si>
    <t>stdev</t>
  </si>
  <si>
    <t>confint</t>
  </si>
  <si>
    <t>lower  bound</t>
  </si>
  <si>
    <t>average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</si>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</sst>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222D-F6B0-45CE-9E53-DA65E4A1C308}">
  <dimension ref="A1:AQ23"/>
  <sheetViews>
    <sheetView topLeftCell="E1" workbookViewId="0">
      <selection sqref="A1:AQ23"/>
    </sheetView>
  </sheetViews>
  <sheetFormatPr defaultRowHeight="15" x14ac:dyDescent="0.25"/>
  <sheetData>
    <row r="1" spans="1:43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</row>
    <row r="2" spans="1:43" x14ac:dyDescent="0.25">
      <c r="A2">
        <v>170</v>
      </c>
      <c r="B2">
        <v>0.145322144394227</v>
      </c>
      <c r="C2">
        <v>0.110492031821149</v>
      </c>
      <c r="D2">
        <v>0.14956841130340601</v>
      </c>
      <c r="E2">
        <v>0.15031815316494401</v>
      </c>
      <c r="F2">
        <v>0.15542241839896301</v>
      </c>
      <c r="G2">
        <v>0.155388889746403</v>
      </c>
      <c r="H2">
        <v>0.15074766287675301</v>
      </c>
      <c r="I2">
        <v>0.17366376116287899</v>
      </c>
      <c r="J2">
        <v>0.12745452120482201</v>
      </c>
      <c r="K2">
        <v>0.18060218883520701</v>
      </c>
      <c r="L2">
        <v>0.10036343631346201</v>
      </c>
      <c r="M2">
        <v>0.14554011802796599</v>
      </c>
      <c r="N2">
        <v>0.13747849139214599</v>
      </c>
      <c r="O2">
        <v>0.127874921381849</v>
      </c>
      <c r="P2">
        <v>0.14990132666318901</v>
      </c>
      <c r="Q2">
        <v>0.161017564972458</v>
      </c>
      <c r="R2">
        <v>0.191932630956203</v>
      </c>
      <c r="S2">
        <v>0.13690911640683801</v>
      </c>
      <c r="T2">
        <v>0.13970672321066899</v>
      </c>
      <c r="U2">
        <v>0.17011270030623399</v>
      </c>
      <c r="V2">
        <v>0.16649790831230599</v>
      </c>
      <c r="W2">
        <v>0.13411826972124299</v>
      </c>
      <c r="X2">
        <v>0.16452136418361099</v>
      </c>
      <c r="Y2">
        <v>0.15140024074716599</v>
      </c>
      <c r="Z2">
        <v>0.228701172503668</v>
      </c>
      <c r="AA2">
        <v>0.184977111873843</v>
      </c>
      <c r="AB2">
        <v>0.10106556720389601</v>
      </c>
      <c r="AC2">
        <v>0.152738973601137</v>
      </c>
      <c r="AD2">
        <v>0.17360270804095901</v>
      </c>
      <c r="AE2">
        <v>0.13572735373013101</v>
      </c>
      <c r="AF2">
        <v>0.16915788957856101</v>
      </c>
      <c r="AG2">
        <v>0.143283039468248</v>
      </c>
      <c r="AH2">
        <v>0.19326117577211499</v>
      </c>
      <c r="AI2">
        <v>0.14107817482578899</v>
      </c>
      <c r="AJ2">
        <v>0.15861866622268</v>
      </c>
      <c r="AK2">
        <v>0.143405873211228</v>
      </c>
      <c r="AL2">
        <v>0.13648168046092099</v>
      </c>
      <c r="AM2">
        <v>0.180593182868099</v>
      </c>
      <c r="AN2">
        <v>0.14399509388258999</v>
      </c>
      <c r="AO2">
        <v>0.21707732142423999</v>
      </c>
      <c r="AP2">
        <v>0.131046090098944</v>
      </c>
      <c r="AQ2" t="s">
        <v>0</v>
      </c>
    </row>
    <row r="3" spans="1:43" x14ac:dyDescent="0.25">
      <c r="A3">
        <v>171</v>
      </c>
      <c r="B3">
        <v>0.16496677309946001</v>
      </c>
      <c r="C3">
        <v>0.16252824226913601</v>
      </c>
      <c r="D3">
        <v>0.142795261727101</v>
      </c>
      <c r="E3">
        <v>0.15976431433102101</v>
      </c>
      <c r="F3">
        <v>0.13473557202436801</v>
      </c>
      <c r="G3">
        <v>0.18164670523725901</v>
      </c>
      <c r="H3">
        <v>0.145032885786856</v>
      </c>
      <c r="I3">
        <v>0.115551105827656</v>
      </c>
      <c r="J3">
        <v>0.17749480398372</v>
      </c>
      <c r="K3">
        <v>0.158523920146831</v>
      </c>
      <c r="L3">
        <v>0.162193334987767</v>
      </c>
      <c r="M3">
        <v>0.125655542797733</v>
      </c>
      <c r="N3">
        <v>0.178442985815392</v>
      </c>
      <c r="O3">
        <v>0.17537386978339101</v>
      </c>
      <c r="P3">
        <v>0.14719505968464</v>
      </c>
      <c r="Q3">
        <v>0.165054167355248</v>
      </c>
      <c r="R3">
        <v>0.13604991245105399</v>
      </c>
      <c r="S3">
        <v>0.197621851745931</v>
      </c>
      <c r="T3">
        <v>0.17951726734535001</v>
      </c>
      <c r="U3">
        <v>0.13143367913805201</v>
      </c>
      <c r="V3">
        <v>0.13195099707845301</v>
      </c>
      <c r="W3">
        <v>0.112163150352729</v>
      </c>
      <c r="X3">
        <v>0.13656222063991499</v>
      </c>
      <c r="Y3">
        <v>0.176931767526668</v>
      </c>
      <c r="Z3">
        <v>0.135640638660459</v>
      </c>
      <c r="AA3">
        <v>0.14682135794510001</v>
      </c>
      <c r="AB3">
        <v>0.19548861766976899</v>
      </c>
      <c r="AC3">
        <v>0.15757594831072699</v>
      </c>
      <c r="AD3">
        <v>0.120416773859988</v>
      </c>
      <c r="AE3">
        <v>0.18830162973423401</v>
      </c>
      <c r="AF3">
        <v>0.16085809516449301</v>
      </c>
      <c r="AG3">
        <v>0.131003923234815</v>
      </c>
      <c r="AH3">
        <v>0.161171195721169</v>
      </c>
      <c r="AI3">
        <v>0.182920582473039</v>
      </c>
      <c r="AJ3">
        <v>0.168043315914195</v>
      </c>
      <c r="AK3">
        <v>0.15023793672031399</v>
      </c>
      <c r="AL3">
        <v>0.114127310834182</v>
      </c>
      <c r="AM3">
        <v>0.121476643547259</v>
      </c>
      <c r="AN3">
        <v>0.17440540276651301</v>
      </c>
      <c r="AO3">
        <v>0.149182422323583</v>
      </c>
      <c r="AP3">
        <v>0.17599711774521501</v>
      </c>
      <c r="AQ3" t="s">
        <v>1</v>
      </c>
    </row>
    <row r="4" spans="1:43" x14ac:dyDescent="0.25">
      <c r="A4">
        <v>172</v>
      </c>
      <c r="B4">
        <v>0.112672174009529</v>
      </c>
      <c r="C4">
        <v>0.105204181357723</v>
      </c>
      <c r="D4">
        <v>0.113958635421649</v>
      </c>
      <c r="E4">
        <v>9.6806810630303594E-2</v>
      </c>
      <c r="F4">
        <v>9.7774258779318501E-2</v>
      </c>
      <c r="G4">
        <v>7.0468182470199495E-2</v>
      </c>
      <c r="H4">
        <v>0.114262635273281</v>
      </c>
      <c r="I4">
        <v>0.13579737555358901</v>
      </c>
      <c r="J4">
        <v>2.8172739417840899E-2</v>
      </c>
      <c r="K4">
        <v>0.115063805276442</v>
      </c>
      <c r="L4">
        <v>6.2110013571049803E-2</v>
      </c>
      <c r="M4">
        <v>0.136960443084398</v>
      </c>
      <c r="N4">
        <v>0.16648915838191999</v>
      </c>
      <c r="O4">
        <v>7.9198574081719805E-2</v>
      </c>
      <c r="P4">
        <v>8.2422936718693093E-2</v>
      </c>
      <c r="Q4">
        <v>0.16209396527370001</v>
      </c>
      <c r="R4">
        <v>0.15909158180409799</v>
      </c>
      <c r="S4">
        <v>0.107470476246196</v>
      </c>
      <c r="T4">
        <v>7.0477949327446998E-2</v>
      </c>
      <c r="U4">
        <v>0.16636335449242501</v>
      </c>
      <c r="V4">
        <v>0.180564766200837</v>
      </c>
      <c r="W4">
        <v>0.118468376853011</v>
      </c>
      <c r="X4">
        <v>0.168760075428944</v>
      </c>
      <c r="Y4">
        <v>0.158419194851772</v>
      </c>
      <c r="Z4">
        <v>0.39953464917608</v>
      </c>
      <c r="AA4">
        <v>0.31998085567630202</v>
      </c>
      <c r="AB4">
        <v>3.11437662322516E-2</v>
      </c>
      <c r="AC4">
        <v>0.15782302673561099</v>
      </c>
      <c r="AD4">
        <v>0.117108154536471</v>
      </c>
      <c r="AE4">
        <v>6.6624306578225601E-2</v>
      </c>
      <c r="AF4">
        <v>0.18472108497275999</v>
      </c>
      <c r="AG4">
        <v>2.8121315985965501E-2</v>
      </c>
      <c r="AH4">
        <v>0.32418149154151299</v>
      </c>
      <c r="AI4">
        <v>0.13393072338856299</v>
      </c>
      <c r="AJ4">
        <v>0.15411089021379401</v>
      </c>
      <c r="AK4">
        <v>0.16947600639156499</v>
      </c>
      <c r="AL4">
        <v>0.100900633558679</v>
      </c>
      <c r="AM4">
        <v>0.148516974539808</v>
      </c>
      <c r="AN4">
        <v>0.17944716470317201</v>
      </c>
      <c r="AO4">
        <v>0.21764614483458</v>
      </c>
      <c r="AP4">
        <v>7.8466862344685695E-2</v>
      </c>
      <c r="AQ4" t="s">
        <v>2</v>
      </c>
    </row>
    <row r="5" spans="1:43" x14ac:dyDescent="0.25">
      <c r="A5">
        <v>173</v>
      </c>
      <c r="B5">
        <v>0.13324313017182299</v>
      </c>
      <c r="C5">
        <v>0.155560565479234</v>
      </c>
      <c r="D5">
        <v>0.107963276848979</v>
      </c>
      <c r="E5">
        <v>0.125927443910375</v>
      </c>
      <c r="F5">
        <v>0.14286346425455301</v>
      </c>
      <c r="G5">
        <v>0.27376502372273698</v>
      </c>
      <c r="H5">
        <v>0.13552564205687501</v>
      </c>
      <c r="I5">
        <v>0.11339906381551</v>
      </c>
      <c r="J5">
        <v>0.15158507827635501</v>
      </c>
      <c r="K5">
        <v>0.15996183225515401</v>
      </c>
      <c r="L5">
        <v>0.141744094012237</v>
      </c>
      <c r="M5">
        <v>0.11761114928580001</v>
      </c>
      <c r="N5">
        <v>0.21729741415328699</v>
      </c>
      <c r="O5">
        <v>0.20943635681034301</v>
      </c>
      <c r="P5">
        <v>0.13777914776196001</v>
      </c>
      <c r="Q5">
        <v>0.16946119964026299</v>
      </c>
      <c r="R5">
        <v>0.133611944619656</v>
      </c>
      <c r="S5">
        <v>0.20807085151011301</v>
      </c>
      <c r="T5">
        <v>0.168979124365399</v>
      </c>
      <c r="U5">
        <v>0.100781472739886</v>
      </c>
      <c r="V5">
        <v>0.10240123002922</v>
      </c>
      <c r="W5">
        <v>9.6829748137176597E-2</v>
      </c>
      <c r="X5">
        <v>0.15903528977468201</v>
      </c>
      <c r="Y5">
        <v>0.149174231058567</v>
      </c>
      <c r="Z5">
        <v>0.116784231856704</v>
      </c>
      <c r="AA5">
        <v>0.193700689738592</v>
      </c>
      <c r="AB5">
        <v>0.17488127867299699</v>
      </c>
      <c r="AC5">
        <v>0.18109999204539601</v>
      </c>
      <c r="AD5">
        <v>8.6752780168887697E-2</v>
      </c>
      <c r="AE5">
        <v>0.14047866142155699</v>
      </c>
      <c r="AF5">
        <v>0.188373852814474</v>
      </c>
      <c r="AG5">
        <v>9.0780243554289694E-2</v>
      </c>
      <c r="AH5">
        <v>0.17502103228089599</v>
      </c>
      <c r="AI5">
        <v>0.17486762509911</v>
      </c>
      <c r="AJ5">
        <v>0.226715568811792</v>
      </c>
      <c r="AK5">
        <v>0.182312819238517</v>
      </c>
      <c r="AL5">
        <v>0.116283652109024</v>
      </c>
      <c r="AM5">
        <v>7.2751821168279801E-2</v>
      </c>
      <c r="AN5">
        <v>0.17526460802830701</v>
      </c>
      <c r="AO5">
        <v>0.113408201452784</v>
      </c>
      <c r="AP5">
        <v>0.14712699898633599</v>
      </c>
      <c r="AQ5" t="s">
        <v>3</v>
      </c>
    </row>
    <row r="6" spans="1:43" x14ac:dyDescent="0.25">
      <c r="A6">
        <v>176</v>
      </c>
      <c r="B6">
        <v>0.138437448591991</v>
      </c>
      <c r="C6">
        <v>0.12857060521914701</v>
      </c>
      <c r="D6">
        <v>0.13189092452562001</v>
      </c>
      <c r="E6">
        <v>0.130275768601021</v>
      </c>
      <c r="F6">
        <v>0.14232344224605001</v>
      </c>
      <c r="G6">
        <v>0.134946604226821</v>
      </c>
      <c r="H6">
        <v>0.15145641993679901</v>
      </c>
      <c r="I6">
        <v>0.15649568003563</v>
      </c>
      <c r="J6">
        <v>0.127090759382255</v>
      </c>
      <c r="K6">
        <v>0.18682453847501199</v>
      </c>
      <c r="L6">
        <v>0.13754989911339099</v>
      </c>
      <c r="M6">
        <v>0.15100068630715499</v>
      </c>
      <c r="N6">
        <v>0.161134143846726</v>
      </c>
      <c r="O6">
        <v>0.18335843940257099</v>
      </c>
      <c r="P6">
        <v>0.10419779920976401</v>
      </c>
      <c r="Q6">
        <v>0.14348707709369601</v>
      </c>
      <c r="R6">
        <v>0.15282258393532799</v>
      </c>
      <c r="S6">
        <v>0.13137828377863101</v>
      </c>
      <c r="T6">
        <v>0.13256427717682401</v>
      </c>
      <c r="U6">
        <v>0.14424972707824299</v>
      </c>
      <c r="V6">
        <v>0.14891586883820501</v>
      </c>
      <c r="W6">
        <v>0.13940594253605301</v>
      </c>
      <c r="X6">
        <v>0.179632430636951</v>
      </c>
      <c r="Y6">
        <v>0.13333767680247499</v>
      </c>
      <c r="Z6">
        <v>0.21122984335059</v>
      </c>
      <c r="AA6">
        <v>0.19406961627724101</v>
      </c>
      <c r="AB6">
        <v>0.117767923596729</v>
      </c>
      <c r="AC6">
        <v>0.147781185253435</v>
      </c>
      <c r="AD6">
        <v>0.16227319126360301</v>
      </c>
      <c r="AE6">
        <v>0.20765073729993999</v>
      </c>
      <c r="AF6">
        <v>0.196940486500747</v>
      </c>
      <c r="AG6">
        <v>0.12457160596981399</v>
      </c>
      <c r="AH6">
        <v>0.17823113151959999</v>
      </c>
      <c r="AI6">
        <v>0.15845643881096899</v>
      </c>
      <c r="AJ6">
        <v>0.182916642429863</v>
      </c>
      <c r="AK6">
        <v>0.14103659694729501</v>
      </c>
      <c r="AL6">
        <v>0.13342413196823999</v>
      </c>
      <c r="AM6">
        <v>0.167802270260834</v>
      </c>
      <c r="AN6">
        <v>0.17027688543678701</v>
      </c>
      <c r="AO6">
        <v>0.18083426559353799</v>
      </c>
      <c r="AP6">
        <v>0.173081442422376</v>
      </c>
      <c r="AQ6" t="s">
        <v>4</v>
      </c>
    </row>
    <row r="7" spans="1:43" x14ac:dyDescent="0.25">
      <c r="A7">
        <v>177</v>
      </c>
      <c r="B7">
        <v>0.186231757539874</v>
      </c>
      <c r="C7">
        <v>0.16785823039418399</v>
      </c>
      <c r="D7">
        <v>8.9087888614220304E-2</v>
      </c>
      <c r="E7">
        <v>0.140113059931643</v>
      </c>
      <c r="F7">
        <v>0.108432025420914</v>
      </c>
      <c r="G7">
        <v>0.130073298387057</v>
      </c>
      <c r="H7">
        <v>0.117297033735157</v>
      </c>
      <c r="I7">
        <v>0.101729706881322</v>
      </c>
      <c r="J7">
        <v>0.156219314470287</v>
      </c>
      <c r="K7">
        <v>0.16430468453633501</v>
      </c>
      <c r="L7">
        <v>0.12894156327275499</v>
      </c>
      <c r="M7">
        <v>0.15103156551194499</v>
      </c>
      <c r="N7">
        <v>0.221964165167545</v>
      </c>
      <c r="O7">
        <v>0.17651524619456199</v>
      </c>
      <c r="P7">
        <v>0.11866613729629399</v>
      </c>
      <c r="Q7">
        <v>0.135999197847371</v>
      </c>
      <c r="R7">
        <v>0.13862681817143799</v>
      </c>
      <c r="S7">
        <v>0.15504054898990499</v>
      </c>
      <c r="T7">
        <v>0.15487270338478801</v>
      </c>
      <c r="U7">
        <v>0.130663853145354</v>
      </c>
      <c r="V7">
        <v>0.112686892641594</v>
      </c>
      <c r="W7">
        <v>0.12509810009036501</v>
      </c>
      <c r="X7">
        <v>0.19270256396931301</v>
      </c>
      <c r="Y7">
        <v>0.145697018965944</v>
      </c>
      <c r="Z7">
        <v>0.17028600153130799</v>
      </c>
      <c r="AA7">
        <v>0.186561642306803</v>
      </c>
      <c r="AB7">
        <v>0.15897764224371899</v>
      </c>
      <c r="AC7">
        <v>0.20722843250707501</v>
      </c>
      <c r="AD7">
        <v>0.141697528379371</v>
      </c>
      <c r="AE7">
        <v>0.171219011370877</v>
      </c>
      <c r="AF7">
        <v>0.23022881892007199</v>
      </c>
      <c r="AG7">
        <v>9.2105855950890506E-2</v>
      </c>
      <c r="AH7">
        <v>0.172958461275103</v>
      </c>
      <c r="AI7">
        <v>0.15164993004409899</v>
      </c>
      <c r="AJ7">
        <v>0.202511817292023</v>
      </c>
      <c r="AK7">
        <v>0.112045909426662</v>
      </c>
      <c r="AL7">
        <v>0.11267253599683399</v>
      </c>
      <c r="AM7">
        <v>0.108465613452114</v>
      </c>
      <c r="AN7">
        <v>0.21101825880964301</v>
      </c>
      <c r="AO7">
        <v>0.12089314385635</v>
      </c>
      <c r="AP7">
        <v>0.22122625778523999</v>
      </c>
      <c r="AQ7" t="s">
        <v>5</v>
      </c>
    </row>
    <row r="8" spans="1:43" x14ac:dyDescent="0.25">
      <c r="A8">
        <v>174</v>
      </c>
      <c r="B8">
        <v>0.141471163917674</v>
      </c>
      <c r="C8">
        <v>0.13345098244746301</v>
      </c>
      <c r="D8">
        <v>0.15438363085913501</v>
      </c>
      <c r="E8">
        <v>0.159631340888191</v>
      </c>
      <c r="F8">
        <v>0.14977054460962899</v>
      </c>
      <c r="G8">
        <v>0.155169239505414</v>
      </c>
      <c r="H8">
        <v>0.149248428537605</v>
      </c>
      <c r="I8">
        <v>0.15600164453009099</v>
      </c>
      <c r="J8">
        <v>0.121547775162847</v>
      </c>
      <c r="K8">
        <v>0.17881473176058299</v>
      </c>
      <c r="L8">
        <v>0.12551999154562801</v>
      </c>
      <c r="M8">
        <v>0.15386303697899201</v>
      </c>
      <c r="N8">
        <v>0.13458096604726899</v>
      </c>
      <c r="O8">
        <v>0.14174890596822501</v>
      </c>
      <c r="P8">
        <v>0.142566466940763</v>
      </c>
      <c r="Q8">
        <v>0.148382641230422</v>
      </c>
      <c r="R8">
        <v>0.178069232810457</v>
      </c>
      <c r="S8">
        <v>0.153515340048546</v>
      </c>
      <c r="T8">
        <v>0.13817791929029399</v>
      </c>
      <c r="U8">
        <v>0.15314495773161699</v>
      </c>
      <c r="V8">
        <v>0.15898465906928699</v>
      </c>
      <c r="W8">
        <v>0.139433365799008</v>
      </c>
      <c r="X8">
        <v>0.14814879075031701</v>
      </c>
      <c r="Y8">
        <v>0.148854935715974</v>
      </c>
      <c r="Z8">
        <v>0.23722592167093201</v>
      </c>
      <c r="AA8">
        <v>0.20357037719874899</v>
      </c>
      <c r="AB8">
        <v>0.112028834746664</v>
      </c>
      <c r="AC8">
        <v>0.151775708785507</v>
      </c>
      <c r="AD8">
        <v>0.17687946944895</v>
      </c>
      <c r="AE8">
        <v>0.168132369200966</v>
      </c>
      <c r="AF8">
        <v>0.17478090194974499</v>
      </c>
      <c r="AG8">
        <v>0.13403701201168</v>
      </c>
      <c r="AH8">
        <v>0.21023719966223001</v>
      </c>
      <c r="AI8">
        <v>0.147253834712884</v>
      </c>
      <c r="AJ8">
        <v>0.13821971249426701</v>
      </c>
      <c r="AK8">
        <v>0.14014109765329</v>
      </c>
      <c r="AL8">
        <v>0.13060801653673801</v>
      </c>
      <c r="AM8">
        <v>0.15910731333254499</v>
      </c>
      <c r="AN8">
        <v>0.13750234596165301</v>
      </c>
      <c r="AO8">
        <v>0.19080818624270501</v>
      </c>
      <c r="AP8">
        <v>0.150601458313778</v>
      </c>
      <c r="AQ8" t="s">
        <v>6</v>
      </c>
    </row>
    <row r="9" spans="1:43" x14ac:dyDescent="0.25">
      <c r="A9">
        <v>175</v>
      </c>
      <c r="B9">
        <v>0.20907290573937101</v>
      </c>
      <c r="C9">
        <v>0.14403776470173199</v>
      </c>
      <c r="D9">
        <v>0.131815260772739</v>
      </c>
      <c r="E9">
        <v>0.13712619842259599</v>
      </c>
      <c r="F9">
        <v>0.11753611753342801</v>
      </c>
      <c r="G9">
        <v>0.15002046899895799</v>
      </c>
      <c r="H9">
        <v>0.13352752300241699</v>
      </c>
      <c r="I9">
        <v>9.2366601210409294E-2</v>
      </c>
      <c r="J9">
        <v>0.16038799416640301</v>
      </c>
      <c r="K9">
        <v>0.16301802318448799</v>
      </c>
      <c r="L9">
        <v>0.14099862554819001</v>
      </c>
      <c r="M9">
        <v>0.117539970036851</v>
      </c>
      <c r="N9">
        <v>0.201685953521023</v>
      </c>
      <c r="O9">
        <v>0.19261946415997799</v>
      </c>
      <c r="P9">
        <v>0.128817134877273</v>
      </c>
      <c r="Q9">
        <v>0.123520519376069</v>
      </c>
      <c r="R9">
        <v>0.132173825545184</v>
      </c>
      <c r="S9">
        <v>0.17138897023792399</v>
      </c>
      <c r="T9">
        <v>0.15174049210607099</v>
      </c>
      <c r="U9">
        <v>0.12530471597252299</v>
      </c>
      <c r="V9">
        <v>0.11350273079117</v>
      </c>
      <c r="W9">
        <v>0.105663437883342</v>
      </c>
      <c r="X9">
        <v>0.19938651122836201</v>
      </c>
      <c r="Y9">
        <v>0.14793231289674999</v>
      </c>
      <c r="Z9">
        <v>0.14030190891714001</v>
      </c>
      <c r="AA9">
        <v>0.16042296621449101</v>
      </c>
      <c r="AB9">
        <v>0.16350855918825599</v>
      </c>
      <c r="AC9">
        <v>0.20161757308271699</v>
      </c>
      <c r="AD9">
        <v>0.148826914368997</v>
      </c>
      <c r="AE9">
        <v>0.19930352803446599</v>
      </c>
      <c r="AF9">
        <v>0.20475599495381999</v>
      </c>
      <c r="AG9">
        <v>0.13926784427670399</v>
      </c>
      <c r="AH9">
        <v>0.17043865830722599</v>
      </c>
      <c r="AI9">
        <v>0.149222328826836</v>
      </c>
      <c r="AJ9">
        <v>0.19159930765934299</v>
      </c>
      <c r="AK9">
        <v>0.133594281571909</v>
      </c>
      <c r="AL9">
        <v>0.101758444537476</v>
      </c>
      <c r="AM9">
        <v>0.103993370280104</v>
      </c>
      <c r="AN9">
        <v>0.22362749862190101</v>
      </c>
      <c r="AO9">
        <v>0.12648166205505901</v>
      </c>
      <c r="AP9">
        <v>0.20186655913079599</v>
      </c>
      <c r="AQ9" t="s">
        <v>7</v>
      </c>
    </row>
    <row r="10" spans="1:43" x14ac:dyDescent="0.25">
      <c r="A10">
        <v>168</v>
      </c>
      <c r="B10">
        <v>0.17649852904111701</v>
      </c>
      <c r="C10">
        <v>0.15399142304733501</v>
      </c>
      <c r="D10">
        <v>0.15042979679472299</v>
      </c>
      <c r="E10">
        <v>0.13510603201096499</v>
      </c>
      <c r="F10">
        <v>0.12886381102677999</v>
      </c>
      <c r="G10">
        <v>0.14296155842717001</v>
      </c>
      <c r="H10">
        <v>0.14910030776246899</v>
      </c>
      <c r="I10">
        <v>0.12840026892933601</v>
      </c>
      <c r="J10">
        <v>0.16444955681970899</v>
      </c>
      <c r="K10">
        <v>0.158685665670764</v>
      </c>
      <c r="L10">
        <v>0.178689129287701</v>
      </c>
      <c r="M10">
        <v>0.17265118086145301</v>
      </c>
      <c r="N10">
        <v>0.16947304425200399</v>
      </c>
      <c r="O10">
        <v>0.20115609014615901</v>
      </c>
      <c r="P10">
        <v>0.133099813370641</v>
      </c>
      <c r="Q10">
        <v>0.15968054302621201</v>
      </c>
      <c r="R10">
        <v>0.16161575325074801</v>
      </c>
      <c r="S10">
        <v>0.13444963422554199</v>
      </c>
      <c r="T10">
        <v>0.14205247720790801</v>
      </c>
      <c r="U10">
        <v>0.164071171820107</v>
      </c>
      <c r="V10">
        <v>0.143677298342204</v>
      </c>
      <c r="W10">
        <v>0.141107097229768</v>
      </c>
      <c r="X10">
        <v>0.18314744053465901</v>
      </c>
      <c r="Y10">
        <v>0.15004421829359099</v>
      </c>
      <c r="Z10">
        <v>0.14322287176802601</v>
      </c>
      <c r="AA10">
        <v>0.11332160976577101</v>
      </c>
      <c r="AB10">
        <v>0.16403625747595901</v>
      </c>
      <c r="AC10">
        <v>0.17407603927399001</v>
      </c>
      <c r="AD10">
        <v>0.13514582706688</v>
      </c>
      <c r="AE10">
        <v>0.16130033254293799</v>
      </c>
      <c r="AF10">
        <v>0.151844324490333</v>
      </c>
      <c r="AG10">
        <v>0.15649358575640199</v>
      </c>
      <c r="AH10">
        <v>0.13016872274636199</v>
      </c>
      <c r="AI10">
        <v>0.15735026419232101</v>
      </c>
      <c r="AJ10">
        <v>0.172785604095578</v>
      </c>
      <c r="AK10">
        <v>0.13672992085986599</v>
      </c>
      <c r="AL10">
        <v>0.143810709698766</v>
      </c>
      <c r="AM10">
        <v>0.159063823919078</v>
      </c>
      <c r="AN10">
        <v>0.18293086979039</v>
      </c>
      <c r="AO10">
        <v>0.16114638740988199</v>
      </c>
      <c r="AP10">
        <v>0.190164240031646</v>
      </c>
      <c r="AQ10" t="s">
        <v>8</v>
      </c>
    </row>
    <row r="11" spans="1:43" x14ac:dyDescent="0.25">
      <c r="A11">
        <v>169</v>
      </c>
      <c r="B11">
        <v>0.18740784181703901</v>
      </c>
      <c r="C11">
        <v>0.12806424630017099</v>
      </c>
      <c r="D11">
        <v>0.10234464586692001</v>
      </c>
      <c r="E11">
        <v>0.14301176501653601</v>
      </c>
      <c r="F11">
        <v>9.8142454177342103E-2</v>
      </c>
      <c r="G11">
        <v>0.17153056812273401</v>
      </c>
      <c r="H11">
        <v>0.112262323492066</v>
      </c>
      <c r="I11">
        <v>0.114761535490259</v>
      </c>
      <c r="J11">
        <v>0.156627712758206</v>
      </c>
      <c r="K11">
        <v>0.123884863817649</v>
      </c>
      <c r="L11">
        <v>0.15672499182399199</v>
      </c>
      <c r="M11">
        <v>0.17392693884205901</v>
      </c>
      <c r="N11">
        <v>0.23283698619843099</v>
      </c>
      <c r="O11">
        <v>0.24540710497462201</v>
      </c>
      <c r="P11">
        <v>9.4012445494273594E-2</v>
      </c>
      <c r="Q11">
        <v>0.122555449679617</v>
      </c>
      <c r="R11">
        <v>0.114846825332778</v>
      </c>
      <c r="S11">
        <v>0.130506508553243</v>
      </c>
      <c r="T11">
        <v>0.138745006155467</v>
      </c>
      <c r="U11">
        <v>0.15009999944837199</v>
      </c>
      <c r="V11">
        <v>0.12846726957808099</v>
      </c>
      <c r="W11">
        <v>8.8746109438869306E-2</v>
      </c>
      <c r="X11">
        <v>0.24187126869039699</v>
      </c>
      <c r="Y11">
        <v>0.12538244227565601</v>
      </c>
      <c r="Z11">
        <v>0.158424181979332</v>
      </c>
      <c r="AA11">
        <v>0.146411409302004</v>
      </c>
      <c r="AB11">
        <v>0.131173042758265</v>
      </c>
      <c r="AC11">
        <v>0.228434518687193</v>
      </c>
      <c r="AD11">
        <v>0.13284653541903901</v>
      </c>
      <c r="AE11">
        <v>0.18652298322343699</v>
      </c>
      <c r="AF11">
        <v>0.21277383958742099</v>
      </c>
      <c r="AG11">
        <v>0.15748414553097301</v>
      </c>
      <c r="AH11">
        <v>0.17548344392692999</v>
      </c>
      <c r="AI11">
        <v>0.103781022666702</v>
      </c>
      <c r="AJ11">
        <v>0.12585232495083801</v>
      </c>
      <c r="AK11">
        <v>0.149889926219619</v>
      </c>
      <c r="AL11">
        <v>0.14185876482927101</v>
      </c>
      <c r="AM11">
        <v>5.41405681017035E-2</v>
      </c>
      <c r="AN11">
        <v>0.23780817967144599</v>
      </c>
      <c r="AO11">
        <v>0.124977078066817</v>
      </c>
      <c r="AP11">
        <v>0.188669788277185</v>
      </c>
      <c r="AQ11" t="s">
        <v>9</v>
      </c>
    </row>
    <row r="12" spans="1:43" x14ac:dyDescent="0.25">
      <c r="A12">
        <v>178</v>
      </c>
      <c r="B12">
        <v>0.14611827771887201</v>
      </c>
      <c r="C12">
        <v>0.15119882956781899</v>
      </c>
      <c r="D12">
        <v>0.143048746641247</v>
      </c>
      <c r="E12">
        <v>0.16127490640275099</v>
      </c>
      <c r="F12">
        <v>0.170955448711782</v>
      </c>
      <c r="G12">
        <v>0.171266578488844</v>
      </c>
      <c r="H12">
        <v>0.18355667730826</v>
      </c>
      <c r="I12">
        <v>0.18144413746333199</v>
      </c>
      <c r="J12">
        <v>0.135429590701894</v>
      </c>
      <c r="K12">
        <v>0.124518402886063</v>
      </c>
      <c r="L12">
        <v>0.15874465340903199</v>
      </c>
      <c r="M12">
        <v>0.14597809417766799</v>
      </c>
      <c r="N12">
        <v>0.15291151311614401</v>
      </c>
      <c r="O12">
        <v>0.15094713491613301</v>
      </c>
      <c r="P12">
        <v>0.14559369162483701</v>
      </c>
      <c r="Q12">
        <v>0.16678111214578001</v>
      </c>
      <c r="R12">
        <v>0.17390657108684801</v>
      </c>
      <c r="S12">
        <v>0.119756236310695</v>
      </c>
      <c r="T12">
        <v>0.14353707305407201</v>
      </c>
      <c r="U12">
        <v>0.16732191141098901</v>
      </c>
      <c r="V12">
        <v>0.15814784971559501</v>
      </c>
      <c r="W12">
        <v>0.167595105092293</v>
      </c>
      <c r="X12">
        <v>0.15044984144106999</v>
      </c>
      <c r="Y12">
        <v>0.150598004288092</v>
      </c>
      <c r="Z12">
        <v>0.14571487497150501</v>
      </c>
      <c r="AA12">
        <v>0.11720474371975</v>
      </c>
      <c r="AB12">
        <v>0.15722577213037001</v>
      </c>
      <c r="AC12">
        <v>0.124256666154745</v>
      </c>
      <c r="AD12">
        <v>8.2084467400559899E-2</v>
      </c>
      <c r="AE12">
        <v>0.15143300999255899</v>
      </c>
      <c r="AF12">
        <v>0.15535053532374099</v>
      </c>
      <c r="AG12">
        <v>0.15234324000691599</v>
      </c>
      <c r="AH12">
        <v>0.122910959640523</v>
      </c>
      <c r="AI12">
        <v>0.18297231603741401</v>
      </c>
      <c r="AJ12">
        <v>0.15776126118263101</v>
      </c>
      <c r="AK12">
        <v>0.18103834951953801</v>
      </c>
      <c r="AL12">
        <v>0.18017032310720801</v>
      </c>
      <c r="AM12">
        <v>0.183891146633196</v>
      </c>
      <c r="AN12">
        <v>0.17973827045360599</v>
      </c>
      <c r="AO12">
        <v>0.19228257391478301</v>
      </c>
      <c r="AP12">
        <v>0.15186121710064801</v>
      </c>
      <c r="AQ12" t="s">
        <v>10</v>
      </c>
    </row>
    <row r="13" spans="1:43" x14ac:dyDescent="0.25">
      <c r="A13">
        <v>179</v>
      </c>
      <c r="B13">
        <v>0.169263915432803</v>
      </c>
      <c r="C13">
        <v>0.16975696547343799</v>
      </c>
      <c r="D13">
        <v>8.96808988444001E-2</v>
      </c>
      <c r="E13">
        <v>0.18075131838642899</v>
      </c>
      <c r="F13">
        <v>8.1107076010660306E-2</v>
      </c>
      <c r="G13">
        <v>0.114464801290563</v>
      </c>
      <c r="H13">
        <v>9.8328918244976707E-2</v>
      </c>
      <c r="I13">
        <v>9.78603506606191E-2</v>
      </c>
      <c r="J13">
        <v>0.126961499172839</v>
      </c>
      <c r="K13">
        <v>0.20001236778436501</v>
      </c>
      <c r="L13">
        <v>0.12511449693752799</v>
      </c>
      <c r="M13">
        <v>0.120762919001523</v>
      </c>
      <c r="N13">
        <v>0.18632696129123699</v>
      </c>
      <c r="O13">
        <v>0.158567747536457</v>
      </c>
      <c r="P13">
        <v>0.14537698807703101</v>
      </c>
      <c r="Q13">
        <v>0.112755023199582</v>
      </c>
      <c r="R13">
        <v>0.103130625163445</v>
      </c>
      <c r="S13">
        <v>0.171629555278073</v>
      </c>
      <c r="T13">
        <v>0.118078804638823</v>
      </c>
      <c r="U13">
        <v>0.106662887634336</v>
      </c>
      <c r="V13">
        <v>9.5133305753230202E-2</v>
      </c>
      <c r="W13">
        <v>0.102544684690219</v>
      </c>
      <c r="X13">
        <v>0.18403730207555</v>
      </c>
      <c r="Y13">
        <v>0.138696787509172</v>
      </c>
      <c r="Z13">
        <v>0.24215706796810599</v>
      </c>
      <c r="AA13">
        <v>0.22870862607411299</v>
      </c>
      <c r="AB13">
        <v>0.13393167406049</v>
      </c>
      <c r="AC13">
        <v>0.17375616955311801</v>
      </c>
      <c r="AD13">
        <v>0.14225962150431201</v>
      </c>
      <c r="AE13">
        <v>0.19379035900674799</v>
      </c>
      <c r="AF13">
        <v>0.24285059384358601</v>
      </c>
      <c r="AG13">
        <v>0.14989687104805099</v>
      </c>
      <c r="AH13">
        <v>0.26801298543721203</v>
      </c>
      <c r="AI13">
        <v>9.1389858871800206E-2</v>
      </c>
      <c r="AJ13">
        <v>0.197043009276785</v>
      </c>
      <c r="AK13">
        <v>0.116328097856383</v>
      </c>
      <c r="AL13">
        <v>9.7275034658708195E-2</v>
      </c>
      <c r="AM13">
        <v>6.22135820605925E-2</v>
      </c>
      <c r="AN13">
        <v>0.21393622701234399</v>
      </c>
      <c r="AO13">
        <v>8.71461710512694E-2</v>
      </c>
      <c r="AP13">
        <v>0.21722172546905399</v>
      </c>
      <c r="AQ13" t="s">
        <v>11</v>
      </c>
    </row>
    <row r="14" spans="1:43" x14ac:dyDescent="0.25">
      <c r="A14">
        <v>75</v>
      </c>
      <c r="B14">
        <v>0.16777471598212401</v>
      </c>
      <c r="C14">
        <v>0.15045680961432401</v>
      </c>
      <c r="D14">
        <v>0.161679262509236</v>
      </c>
      <c r="E14">
        <v>0.153591902631904</v>
      </c>
      <c r="F14">
        <v>0.15332432467149501</v>
      </c>
      <c r="G14">
        <v>0.151528971239832</v>
      </c>
      <c r="H14">
        <v>0.16167000639194401</v>
      </c>
      <c r="I14">
        <v>0.15541995138443801</v>
      </c>
      <c r="J14">
        <v>0.161409060334673</v>
      </c>
      <c r="K14">
        <v>0.161509552787788</v>
      </c>
      <c r="L14">
        <v>0.158305220939021</v>
      </c>
      <c r="M14">
        <v>0.151849165685215</v>
      </c>
      <c r="N14">
        <v>0.143305277944453</v>
      </c>
      <c r="O14">
        <v>0.15673134348352699</v>
      </c>
      <c r="P14">
        <v>0.15008667465622999</v>
      </c>
      <c r="Q14">
        <v>0.16130133750894701</v>
      </c>
      <c r="R14">
        <v>0.15333895873626099</v>
      </c>
      <c r="S14">
        <v>0.14471612497053901</v>
      </c>
      <c r="T14">
        <v>0.13837169548859199</v>
      </c>
      <c r="U14">
        <v>0.160971076322379</v>
      </c>
      <c r="V14">
        <v>0.16508415758359499</v>
      </c>
      <c r="W14">
        <v>0.15669224230966899</v>
      </c>
      <c r="X14">
        <v>0.16035224123243799</v>
      </c>
      <c r="Y14">
        <v>0.15101386232724601</v>
      </c>
      <c r="Z14">
        <v>0.153261140020961</v>
      </c>
      <c r="AA14">
        <v>0.14491696050946501</v>
      </c>
      <c r="AB14">
        <v>0.156141293380954</v>
      </c>
      <c r="AC14">
        <v>0.15592280528408201</v>
      </c>
      <c r="AD14">
        <v>0.14741246278988601</v>
      </c>
      <c r="AE14">
        <v>0.157735622459198</v>
      </c>
      <c r="AF14">
        <v>0.15115398348475001</v>
      </c>
      <c r="AG14">
        <v>0.16633612507693701</v>
      </c>
      <c r="AH14">
        <v>0.15457714999005601</v>
      </c>
      <c r="AI14">
        <v>0.16413427671113301</v>
      </c>
      <c r="AJ14">
        <v>0.15039426380106499</v>
      </c>
      <c r="AK14">
        <v>0.15202528153202599</v>
      </c>
      <c r="AL14">
        <v>0.15952181509309701</v>
      </c>
      <c r="AM14">
        <v>0.16304486189968401</v>
      </c>
      <c r="AN14">
        <v>0.153736904803663</v>
      </c>
      <c r="AO14">
        <v>0.16808402578358</v>
      </c>
      <c r="AP14">
        <v>0.167904268945643</v>
      </c>
      <c r="AQ14" t="s">
        <v>12</v>
      </c>
    </row>
    <row r="15" spans="1:43" x14ac:dyDescent="0.25">
      <c r="A15">
        <v>110</v>
      </c>
      <c r="B15">
        <v>0.18179372678400399</v>
      </c>
      <c r="C15">
        <v>0.14753747384303201</v>
      </c>
      <c r="D15">
        <v>0.14014080927421599</v>
      </c>
      <c r="E15">
        <v>0.16291983578935601</v>
      </c>
      <c r="F15">
        <v>0.14905579234382599</v>
      </c>
      <c r="G15">
        <v>0.13997825462601601</v>
      </c>
      <c r="H15">
        <v>0.13934756163537601</v>
      </c>
      <c r="I15">
        <v>0.14391428899268199</v>
      </c>
      <c r="J15">
        <v>0.143505194939996</v>
      </c>
      <c r="K15">
        <v>0.16160389587052601</v>
      </c>
      <c r="L15">
        <v>0.15130877997491801</v>
      </c>
      <c r="M15">
        <v>0.15601072678855701</v>
      </c>
      <c r="N15">
        <v>0.187334713842157</v>
      </c>
      <c r="O15">
        <v>0.15775463267815301</v>
      </c>
      <c r="P15">
        <v>0.14698843656997099</v>
      </c>
      <c r="Q15">
        <v>0.14147923027912401</v>
      </c>
      <c r="R15">
        <v>0.155482729698283</v>
      </c>
      <c r="S15">
        <v>0.15377148014714501</v>
      </c>
      <c r="T15">
        <v>0.14797708107240301</v>
      </c>
      <c r="U15">
        <v>0.14104955286700899</v>
      </c>
      <c r="V15">
        <v>0.13997756477554599</v>
      </c>
      <c r="W15">
        <v>0.14000958958895701</v>
      </c>
      <c r="X15">
        <v>0.17456356466183501</v>
      </c>
      <c r="Y15">
        <v>0.15071266221125501</v>
      </c>
      <c r="Z15">
        <v>0.16754708297607601</v>
      </c>
      <c r="AA15">
        <v>0.16694209783033301</v>
      </c>
      <c r="AB15">
        <v>0.150457892573932</v>
      </c>
      <c r="AC15">
        <v>0.186706059148396</v>
      </c>
      <c r="AD15">
        <v>0.16070567281880299</v>
      </c>
      <c r="AE15">
        <v>0.15570972788920801</v>
      </c>
      <c r="AF15">
        <v>0.1853777235214</v>
      </c>
      <c r="AG15">
        <v>0.14097797067915899</v>
      </c>
      <c r="AH15">
        <v>0.16246635418951</v>
      </c>
      <c r="AI15">
        <v>0.13317088853473599</v>
      </c>
      <c r="AJ15">
        <v>0.178877841930838</v>
      </c>
      <c r="AK15">
        <v>0.148679543393027</v>
      </c>
      <c r="AL15">
        <v>0.13314640993246399</v>
      </c>
      <c r="AM15">
        <v>0.14557298924067399</v>
      </c>
      <c r="AN15">
        <v>0.180564268515684</v>
      </c>
      <c r="AO15">
        <v>0.14455162239264999</v>
      </c>
      <c r="AP15">
        <v>0.176403386555474</v>
      </c>
      <c r="AQ15" t="s">
        <v>13</v>
      </c>
    </row>
    <row r="16" spans="1:43" x14ac:dyDescent="0.25">
      <c r="A16">
        <v>180</v>
      </c>
      <c r="B16">
        <v>0.226695649667527</v>
      </c>
      <c r="C16">
        <v>0.174751828172799</v>
      </c>
      <c r="D16">
        <v>0.1219177786222</v>
      </c>
      <c r="E16">
        <v>0.16669502262760499</v>
      </c>
      <c r="F16">
        <v>0.14909215760498201</v>
      </c>
      <c r="G16">
        <v>0.16039076745400099</v>
      </c>
      <c r="H16">
        <v>0.12678153344750401</v>
      </c>
      <c r="I16">
        <v>0.100466900996295</v>
      </c>
      <c r="J16">
        <v>0.13356891329279399</v>
      </c>
      <c r="K16">
        <v>0.202225420084855</v>
      </c>
      <c r="L16">
        <v>9.7255888887860603E-2</v>
      </c>
      <c r="M16">
        <v>0.109553892634209</v>
      </c>
      <c r="N16">
        <v>0.19505326745413601</v>
      </c>
      <c r="O16">
        <v>0.17228336720426099</v>
      </c>
      <c r="P16">
        <v>0.185779586624988</v>
      </c>
      <c r="Q16">
        <v>0.111283902093002</v>
      </c>
      <c r="R16">
        <v>0.12049884326483901</v>
      </c>
      <c r="S16">
        <v>0.140827893096408</v>
      </c>
      <c r="T16">
        <v>0.12886230605443799</v>
      </c>
      <c r="U16">
        <v>0.102762503474344</v>
      </c>
      <c r="V16">
        <v>0.12785557830438299</v>
      </c>
      <c r="W16">
        <v>0.14040508193447299</v>
      </c>
      <c r="X16">
        <v>0.18041124310918</v>
      </c>
      <c r="Y16">
        <v>0.15129400778616001</v>
      </c>
      <c r="Z16">
        <v>0.168628507649383</v>
      </c>
      <c r="AA16">
        <v>0.17722215211710099</v>
      </c>
      <c r="AB16">
        <v>0.117629912325129</v>
      </c>
      <c r="AC16">
        <v>0.197311991858859</v>
      </c>
      <c r="AD16">
        <v>0.201925905816083</v>
      </c>
      <c r="AE16">
        <v>0.16621731518714999</v>
      </c>
      <c r="AF16">
        <v>0.17755917874180899</v>
      </c>
      <c r="AG16">
        <v>0.133616670048534</v>
      </c>
      <c r="AH16">
        <v>0.14513249139981199</v>
      </c>
      <c r="AI16">
        <v>0.12360115154738099</v>
      </c>
      <c r="AJ16">
        <v>0.17240195302653299</v>
      </c>
      <c r="AK16">
        <v>0.14916661447700399</v>
      </c>
      <c r="AL16">
        <v>0.13465882736276699</v>
      </c>
      <c r="AM16">
        <v>0.119606809594427</v>
      </c>
      <c r="AN16">
        <v>0.200013085951561</v>
      </c>
      <c r="AO16">
        <v>0.147512935432731</v>
      </c>
      <c r="AP16">
        <v>0.2013631276301</v>
      </c>
      <c r="AQ16" t="s">
        <v>14</v>
      </c>
    </row>
    <row r="17" spans="1:43" x14ac:dyDescent="0.25">
      <c r="A17">
        <v>181</v>
      </c>
      <c r="B17">
        <v>0.162486186952885</v>
      </c>
      <c r="C17">
        <v>0.15905866553093001</v>
      </c>
      <c r="D17">
        <v>0.17353142217779199</v>
      </c>
      <c r="E17">
        <v>0.15500435320299899</v>
      </c>
      <c r="F17">
        <v>0.12756586651278401</v>
      </c>
      <c r="G17">
        <v>0.16177837826269101</v>
      </c>
      <c r="H17">
        <v>0.14476367533478099</v>
      </c>
      <c r="I17">
        <v>0.119872943912307</v>
      </c>
      <c r="J17">
        <v>0.19585102904410401</v>
      </c>
      <c r="K17">
        <v>0.18559842889051001</v>
      </c>
      <c r="L17">
        <v>0.20333580870102999</v>
      </c>
      <c r="M17">
        <v>0.122174383311608</v>
      </c>
      <c r="N17">
        <v>0.131646996722946</v>
      </c>
      <c r="O17">
        <v>0.16607161517218599</v>
      </c>
      <c r="P17">
        <v>0.130580033816905</v>
      </c>
      <c r="Q17">
        <v>0.168038286610487</v>
      </c>
      <c r="R17">
        <v>0.15998480949549401</v>
      </c>
      <c r="S17">
        <v>0.186965353302117</v>
      </c>
      <c r="T17">
        <v>0.199820764144406</v>
      </c>
      <c r="U17">
        <v>0.13489093714366099</v>
      </c>
      <c r="V17">
        <v>0.13771606905116199</v>
      </c>
      <c r="W17">
        <v>0.12737560690015301</v>
      </c>
      <c r="X17">
        <v>0.136050180563277</v>
      </c>
      <c r="Y17">
        <v>0.162481789999014</v>
      </c>
      <c r="Z17">
        <v>0.150345776687385</v>
      </c>
      <c r="AA17">
        <v>0.14029196434414601</v>
      </c>
      <c r="AB17">
        <v>0.18824341861312599</v>
      </c>
      <c r="AC17">
        <v>0.1330680857895</v>
      </c>
      <c r="AD17">
        <v>0.14919468469816499</v>
      </c>
      <c r="AE17">
        <v>0.19236761850997899</v>
      </c>
      <c r="AF17">
        <v>0.12084711747190501</v>
      </c>
      <c r="AG17">
        <v>0.15079115904743901</v>
      </c>
      <c r="AH17">
        <v>0.147075167965314</v>
      </c>
      <c r="AI17">
        <v>0.15386637147277801</v>
      </c>
      <c r="AJ17">
        <v>0.16780358497398301</v>
      </c>
      <c r="AK17">
        <v>0.138518430967009</v>
      </c>
      <c r="AL17">
        <v>0.144939293432535</v>
      </c>
      <c r="AM17">
        <v>0.12983175807624101</v>
      </c>
      <c r="AN17">
        <v>0.14349204350993</v>
      </c>
      <c r="AO17">
        <v>0.16846470212179801</v>
      </c>
      <c r="AP17">
        <v>0.163759388845933</v>
      </c>
      <c r="AQ17" t="s">
        <v>15</v>
      </c>
    </row>
    <row r="18" spans="1:43" x14ac:dyDescent="0.25">
      <c r="A18">
        <v>184</v>
      </c>
      <c r="B18">
        <v>0.134438032785093</v>
      </c>
      <c r="C18">
        <v>0.13128947104225</v>
      </c>
      <c r="D18">
        <v>0.13131750132230299</v>
      </c>
      <c r="E18">
        <v>0.13109060636872599</v>
      </c>
      <c r="F18">
        <v>0.137319715567956</v>
      </c>
      <c r="G18">
        <v>0.15588356988075999</v>
      </c>
      <c r="H18">
        <v>0.15877817840742101</v>
      </c>
      <c r="I18">
        <v>0.15623800963399301</v>
      </c>
      <c r="J18">
        <v>0.107226871839861</v>
      </c>
      <c r="K18">
        <v>0.17791225213449099</v>
      </c>
      <c r="L18">
        <v>0.122031237291354</v>
      </c>
      <c r="M18">
        <v>0.15351944451236399</v>
      </c>
      <c r="N18">
        <v>0.157191526119383</v>
      </c>
      <c r="O18">
        <v>0.178236573286009</v>
      </c>
      <c r="P18">
        <v>0.112506547158831</v>
      </c>
      <c r="Q18">
        <v>0.14803616936960601</v>
      </c>
      <c r="R18">
        <v>0.15578297488936599</v>
      </c>
      <c r="S18">
        <v>0.12693819171553899</v>
      </c>
      <c r="T18">
        <v>0.128310082173719</v>
      </c>
      <c r="U18">
        <v>0.14664406533898899</v>
      </c>
      <c r="V18">
        <v>0.144123920613803</v>
      </c>
      <c r="W18">
        <v>0.15577631938205799</v>
      </c>
      <c r="X18">
        <v>0.17557140427432599</v>
      </c>
      <c r="Y18">
        <v>0.13781493886815599</v>
      </c>
      <c r="Z18">
        <v>0.23795385792939699</v>
      </c>
      <c r="AA18">
        <v>0.225925772847828</v>
      </c>
      <c r="AB18">
        <v>0.109536631803482</v>
      </c>
      <c r="AC18">
        <v>0.163737706649804</v>
      </c>
      <c r="AD18">
        <v>0.16629304802088801</v>
      </c>
      <c r="AE18">
        <v>0.19534049143357701</v>
      </c>
      <c r="AF18">
        <v>0.19693958020357299</v>
      </c>
      <c r="AG18">
        <v>0.112896008408441</v>
      </c>
      <c r="AH18">
        <v>0.20838548214401501</v>
      </c>
      <c r="AI18">
        <v>0.139105613922239</v>
      </c>
      <c r="AJ18">
        <v>0.169329750880298</v>
      </c>
      <c r="AK18">
        <v>0.14319324058829</v>
      </c>
      <c r="AL18">
        <v>0.11751920638779401</v>
      </c>
      <c r="AM18">
        <v>0.17040659667571401</v>
      </c>
      <c r="AN18">
        <v>0.16230002785075001</v>
      </c>
      <c r="AO18">
        <v>0.15325934731116</v>
      </c>
      <c r="AP18">
        <v>0.15222305401379699</v>
      </c>
      <c r="AQ18" t="s">
        <v>16</v>
      </c>
    </row>
    <row r="19" spans="1:43" x14ac:dyDescent="0.25">
      <c r="A19">
        <v>185</v>
      </c>
      <c r="B19">
        <v>0.19184313982363199</v>
      </c>
      <c r="C19">
        <v>0.170218776713154</v>
      </c>
      <c r="D19">
        <v>8.3465687320528698E-2</v>
      </c>
      <c r="E19">
        <v>0.12899674808284101</v>
      </c>
      <c r="F19">
        <v>0.11289259767262</v>
      </c>
      <c r="G19">
        <v>0.11557595318264199</v>
      </c>
      <c r="H19">
        <v>9.2735732759656797E-2</v>
      </c>
      <c r="I19">
        <v>0.10553651549366901</v>
      </c>
      <c r="J19">
        <v>0.13788331209803101</v>
      </c>
      <c r="K19">
        <v>0.13262612706201701</v>
      </c>
      <c r="L19">
        <v>0.110459063574537</v>
      </c>
      <c r="M19">
        <v>0.133122351469804</v>
      </c>
      <c r="N19">
        <v>0.220814866360138</v>
      </c>
      <c r="O19">
        <v>0.17640524692864501</v>
      </c>
      <c r="P19">
        <v>0.12708230642735299</v>
      </c>
      <c r="Q19">
        <v>0.13617351480912701</v>
      </c>
      <c r="R19">
        <v>0.143359049874004</v>
      </c>
      <c r="S19">
        <v>0.167293219513627</v>
      </c>
      <c r="T19">
        <v>0.13041348183179299</v>
      </c>
      <c r="U19">
        <v>0.116177249454892</v>
      </c>
      <c r="V19">
        <v>0.11358067342556399</v>
      </c>
      <c r="W19">
        <v>0.12169872574757</v>
      </c>
      <c r="X19">
        <v>0.19181593375984901</v>
      </c>
      <c r="Y19">
        <v>0.14727253518071001</v>
      </c>
      <c r="Z19">
        <v>0.185578843025866</v>
      </c>
      <c r="AA19">
        <v>0.20555996468540999</v>
      </c>
      <c r="AB19">
        <v>0.153682388917116</v>
      </c>
      <c r="AC19">
        <v>0.22393934506197799</v>
      </c>
      <c r="AD19">
        <v>0.111044612495986</v>
      </c>
      <c r="AE19">
        <v>0.17281508261548301</v>
      </c>
      <c r="AF19">
        <v>0.25212660320638097</v>
      </c>
      <c r="AG19">
        <v>7.7706484895012001E-2</v>
      </c>
      <c r="AH19">
        <v>0.183255787593814</v>
      </c>
      <c r="AI19">
        <v>0.136163038509372</v>
      </c>
      <c r="AJ19">
        <v>0.22782684512526999</v>
      </c>
      <c r="AK19">
        <v>0.119800226695187</v>
      </c>
      <c r="AL19">
        <v>0.122125403223047</v>
      </c>
      <c r="AM19">
        <v>9.9729652444592004E-2</v>
      </c>
      <c r="AN19">
        <v>0.22669472538084801</v>
      </c>
      <c r="AO19">
        <v>0.118894742612678</v>
      </c>
      <c r="AP19">
        <v>0.217740683053288</v>
      </c>
      <c r="AQ19" t="s">
        <v>17</v>
      </c>
    </row>
    <row r="20" spans="1:43" x14ac:dyDescent="0.25">
      <c r="A20">
        <v>182</v>
      </c>
      <c r="B20">
        <v>0.13251254595308201</v>
      </c>
      <c r="C20">
        <v>0.15013926057267599</v>
      </c>
      <c r="D20">
        <v>0.14109854009116901</v>
      </c>
      <c r="E20">
        <v>0.125386319914641</v>
      </c>
      <c r="F20">
        <v>0.126916999702262</v>
      </c>
      <c r="G20">
        <v>0.13547347476506799</v>
      </c>
      <c r="H20">
        <v>0.134922481920138</v>
      </c>
      <c r="I20">
        <v>0.143107007995979</v>
      </c>
      <c r="J20">
        <v>0.13046682761912001</v>
      </c>
      <c r="K20">
        <v>0.23115618818863901</v>
      </c>
      <c r="L20">
        <v>0.144322296054401</v>
      </c>
      <c r="M20">
        <v>0.123892668571598</v>
      </c>
      <c r="N20">
        <v>0.15480624850076699</v>
      </c>
      <c r="O20">
        <v>0.13926607881633299</v>
      </c>
      <c r="P20">
        <v>8.6852495882917505E-2</v>
      </c>
      <c r="Q20">
        <v>0.14832522972864401</v>
      </c>
      <c r="R20">
        <v>0.14243867260269899</v>
      </c>
      <c r="S20">
        <v>0.15320637394374401</v>
      </c>
      <c r="T20">
        <v>0.133219727359187</v>
      </c>
      <c r="U20">
        <v>0.142079130290133</v>
      </c>
      <c r="V20">
        <v>0.132568968759951</v>
      </c>
      <c r="W20">
        <v>0.107031590428653</v>
      </c>
      <c r="X20">
        <v>0.130466801383397</v>
      </c>
      <c r="Y20">
        <v>0.132133380893179</v>
      </c>
      <c r="Z20">
        <v>0.27245649141977801</v>
      </c>
      <c r="AA20">
        <v>0.226604554928475</v>
      </c>
      <c r="AB20">
        <v>0.11337141809042101</v>
      </c>
      <c r="AC20">
        <v>0.13729063457088</v>
      </c>
      <c r="AD20">
        <v>0.197664352505285</v>
      </c>
      <c r="AE20">
        <v>0.20334800896835301</v>
      </c>
      <c r="AF20">
        <v>0.22496967488851699</v>
      </c>
      <c r="AG20">
        <v>0.121527611025898</v>
      </c>
      <c r="AH20">
        <v>0.27201844763646599</v>
      </c>
      <c r="AI20">
        <v>0.13343792402423901</v>
      </c>
      <c r="AJ20">
        <v>0.14691452453725701</v>
      </c>
      <c r="AK20">
        <v>0.136793105064443</v>
      </c>
      <c r="AL20">
        <v>9.2675236200309305E-2</v>
      </c>
      <c r="AM20">
        <v>0.12531002513388401</v>
      </c>
      <c r="AN20">
        <v>0.106349760644741</v>
      </c>
      <c r="AO20">
        <v>0.170756412019649</v>
      </c>
      <c r="AP20">
        <v>0.16260188046228</v>
      </c>
      <c r="AQ20" t="s">
        <v>18</v>
      </c>
    </row>
    <row r="21" spans="1:43" x14ac:dyDescent="0.25">
      <c r="A21">
        <v>183</v>
      </c>
      <c r="B21">
        <v>0.21568180180258101</v>
      </c>
      <c r="C21">
        <v>0.15009103490976899</v>
      </c>
      <c r="D21">
        <v>8.6674602435311304E-2</v>
      </c>
      <c r="E21">
        <v>0.122061257523551</v>
      </c>
      <c r="F21">
        <v>0.119970245803927</v>
      </c>
      <c r="G21">
        <v>0.15094841277065499</v>
      </c>
      <c r="H21">
        <v>0.115449068241884</v>
      </c>
      <c r="I21">
        <v>0.110258807927306</v>
      </c>
      <c r="J21">
        <v>0.116054419221522</v>
      </c>
      <c r="K21">
        <v>9.3863427105712494E-2</v>
      </c>
      <c r="L21">
        <v>0.116166423807238</v>
      </c>
      <c r="M21">
        <v>0.116290303738551</v>
      </c>
      <c r="N21">
        <v>0.25061181491647</v>
      </c>
      <c r="O21">
        <v>0.213588306694454</v>
      </c>
      <c r="P21">
        <v>0.13467347239316799</v>
      </c>
      <c r="Q21">
        <v>0.13519068753226701</v>
      </c>
      <c r="R21">
        <v>0.13783404614632999</v>
      </c>
      <c r="S21">
        <v>0.15354216873342899</v>
      </c>
      <c r="T21">
        <v>0.112061876455035</v>
      </c>
      <c r="U21">
        <v>0.106290505743471</v>
      </c>
      <c r="V21">
        <v>0.108711204934153</v>
      </c>
      <c r="W21">
        <v>0.14123925311661401</v>
      </c>
      <c r="X21">
        <v>0.19777648202569201</v>
      </c>
      <c r="Y21">
        <v>0.141406334327528</v>
      </c>
      <c r="Z21">
        <v>0.15089210888041801</v>
      </c>
      <c r="AA21">
        <v>0.21061770006375899</v>
      </c>
      <c r="AB21">
        <v>0.141727982982155</v>
      </c>
      <c r="AC21">
        <v>0.239208603635789</v>
      </c>
      <c r="AD21">
        <v>0.103020676226293</v>
      </c>
      <c r="AE21">
        <v>0.15156974367876799</v>
      </c>
      <c r="AF21">
        <v>0.23080534971456401</v>
      </c>
      <c r="AG21">
        <v>7.7189799113970697E-2</v>
      </c>
      <c r="AH21">
        <v>0.14303245806560799</v>
      </c>
      <c r="AI21">
        <v>0.150224281385097</v>
      </c>
      <c r="AJ21">
        <v>0.18894094707808601</v>
      </c>
      <c r="AK21">
        <v>0.12971065356072201</v>
      </c>
      <c r="AL21">
        <v>0.125609543373088</v>
      </c>
      <c r="AM21">
        <v>0.11353734859331099</v>
      </c>
      <c r="AN21">
        <v>0.24649945426801201</v>
      </c>
      <c r="AO21">
        <v>0.14654797741852801</v>
      </c>
      <c r="AP21">
        <v>0.225227439731499</v>
      </c>
      <c r="AQ21" t="s">
        <v>19</v>
      </c>
    </row>
    <row r="22" spans="1:43" x14ac:dyDescent="0.25">
      <c r="A22">
        <v>186</v>
      </c>
      <c r="B22">
        <v>0.124597341493333</v>
      </c>
      <c r="C22">
        <v>0.18233848561316901</v>
      </c>
      <c r="D22">
        <v>0.110063302475693</v>
      </c>
      <c r="E22">
        <v>0.144282425559145</v>
      </c>
      <c r="F22">
        <v>0.14112890154871</v>
      </c>
      <c r="G22">
        <v>0.150479646395931</v>
      </c>
      <c r="H22">
        <v>0.12940189116291301</v>
      </c>
      <c r="I22">
        <v>0.14551211641103401</v>
      </c>
      <c r="J22">
        <v>0.13513482172725999</v>
      </c>
      <c r="K22">
        <v>0.14068586755933199</v>
      </c>
      <c r="L22">
        <v>0.17547489204626601</v>
      </c>
      <c r="M22">
        <v>0.13200055799378899</v>
      </c>
      <c r="N22">
        <v>0.15330630354586799</v>
      </c>
      <c r="O22">
        <v>0.136154720312503</v>
      </c>
      <c r="P22">
        <v>0.120373440266332</v>
      </c>
      <c r="Q22">
        <v>0.15844112517939701</v>
      </c>
      <c r="R22">
        <v>0.131059623109511</v>
      </c>
      <c r="S22">
        <v>0.14380124840410499</v>
      </c>
      <c r="T22">
        <v>0.13262763194585001</v>
      </c>
      <c r="U22">
        <v>0.14283819139619</v>
      </c>
      <c r="V22">
        <v>0.126351977675383</v>
      </c>
      <c r="W22">
        <v>0.13779890500261299</v>
      </c>
      <c r="X22">
        <v>0.150425527914885</v>
      </c>
      <c r="Y22">
        <v>0.16109909866967501</v>
      </c>
      <c r="Z22">
        <v>0.253818998127399</v>
      </c>
      <c r="AA22">
        <v>0.21919858108391699</v>
      </c>
      <c r="AB22">
        <v>0.130286805882389</v>
      </c>
      <c r="AC22">
        <v>0.14295465678986699</v>
      </c>
      <c r="AD22">
        <v>0.134156862771277</v>
      </c>
      <c r="AE22">
        <v>0.17206212711205601</v>
      </c>
      <c r="AF22">
        <v>0.20590035639058499</v>
      </c>
      <c r="AG22">
        <v>0.12536272898027601</v>
      </c>
      <c r="AH22">
        <v>0.232726172222464</v>
      </c>
      <c r="AI22">
        <v>0.16405379339008</v>
      </c>
      <c r="AJ22">
        <v>0.177076830237374</v>
      </c>
      <c r="AK22">
        <v>0.15875200655826899</v>
      </c>
      <c r="AL22">
        <v>0.15180083709483499</v>
      </c>
      <c r="AM22">
        <v>0.124601178281567</v>
      </c>
      <c r="AN22">
        <v>0.14383898143120999</v>
      </c>
      <c r="AO22">
        <v>0.15750403169539001</v>
      </c>
      <c r="AP22">
        <v>0.18230164323866299</v>
      </c>
      <c r="AQ22" t="s">
        <v>20</v>
      </c>
    </row>
    <row r="23" spans="1:43" x14ac:dyDescent="0.25">
      <c r="A23">
        <v>187</v>
      </c>
      <c r="B23">
        <v>0.174438389163035</v>
      </c>
      <c r="C23">
        <v>0.17484252442173701</v>
      </c>
      <c r="D23">
        <v>0.13373397654699701</v>
      </c>
      <c r="E23">
        <v>0.113914856100684</v>
      </c>
      <c r="F23">
        <v>0.12696378347746001</v>
      </c>
      <c r="G23">
        <v>0.191370841577641</v>
      </c>
      <c r="H23">
        <v>0.13105552156706601</v>
      </c>
      <c r="I23">
        <v>0.12766711599341499</v>
      </c>
      <c r="J23">
        <v>0.17401697252287901</v>
      </c>
      <c r="K23">
        <v>0.119075754558593</v>
      </c>
      <c r="L23">
        <v>0.12678915175373201</v>
      </c>
      <c r="M23">
        <v>0.170270083803129</v>
      </c>
      <c r="N23">
        <v>0.19373522975167201</v>
      </c>
      <c r="O23">
        <v>0.21019367094782301</v>
      </c>
      <c r="P23">
        <v>0.13888008364190699</v>
      </c>
      <c r="Q23">
        <v>0.158760917302424</v>
      </c>
      <c r="R23">
        <v>0.14383335845512199</v>
      </c>
      <c r="S23">
        <v>0.14849954546465299</v>
      </c>
      <c r="T23">
        <v>0.14404897429560301</v>
      </c>
      <c r="U23">
        <v>0.106317720107393</v>
      </c>
      <c r="V23">
        <v>0.129789464230505</v>
      </c>
      <c r="W23">
        <v>0.11345610679113</v>
      </c>
      <c r="X23">
        <v>0.18820869793643499</v>
      </c>
      <c r="Y23">
        <v>0.10673536182005</v>
      </c>
      <c r="Z23">
        <v>0.14145721801021799</v>
      </c>
      <c r="AA23">
        <v>0.17421805873054499</v>
      </c>
      <c r="AB23">
        <v>0.124255887573527</v>
      </c>
      <c r="AC23">
        <v>0.181475533466431</v>
      </c>
      <c r="AD23">
        <v>0.137592992168104</v>
      </c>
      <c r="AE23">
        <v>0.155607292155368</v>
      </c>
      <c r="AF23">
        <v>0.21041014754937201</v>
      </c>
      <c r="AG23">
        <v>0.11155750375592199</v>
      </c>
      <c r="AH23">
        <v>0.120299148021956</v>
      </c>
      <c r="AI23">
        <v>0.20959250132263599</v>
      </c>
      <c r="AJ23">
        <v>0.17671324432796401</v>
      </c>
      <c r="AK23">
        <v>0.10826787251013099</v>
      </c>
      <c r="AL23">
        <v>0.12166758015229399</v>
      </c>
      <c r="AM23">
        <v>0.14052578375371999</v>
      </c>
      <c r="AN23">
        <v>0.21265790098951101</v>
      </c>
      <c r="AO23">
        <v>0.162692950214615</v>
      </c>
      <c r="AP23">
        <v>0.220612080998906</v>
      </c>
      <c r="AQ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6C34-11F4-45D4-8129-EC9344993E31}">
  <dimension ref="A1:AB49"/>
  <sheetViews>
    <sheetView tabSelected="1" topLeftCell="A19" workbookViewId="0">
      <selection activeCell="D51" sqref="D51"/>
    </sheetView>
  </sheetViews>
  <sheetFormatPr defaultRowHeight="15" x14ac:dyDescent="0.25"/>
  <cols>
    <col min="1" max="1" width="17.7109375" bestFit="1" customWidth="1"/>
    <col min="2" max="2" width="19.42578125" bestFit="1" customWidth="1"/>
    <col min="3" max="3" width="19.140625" bestFit="1" customWidth="1"/>
    <col min="4" max="4" width="18.42578125" bestFit="1" customWidth="1"/>
    <col min="5" max="5" width="18.140625" bestFit="1" customWidth="1"/>
    <col min="6" max="6" width="32.42578125" bestFit="1" customWidth="1"/>
    <col min="7" max="7" width="32.140625" bestFit="1" customWidth="1"/>
    <col min="8" max="8" width="19.42578125" bestFit="1" customWidth="1"/>
    <col min="9" max="9" width="19.140625" bestFit="1" customWidth="1"/>
    <col min="10" max="10" width="26.28515625" bestFit="1" customWidth="1"/>
    <col min="11" max="11" width="26" bestFit="1" customWidth="1"/>
    <col min="12" max="12" width="23.140625" bestFit="1" customWidth="1"/>
    <col min="13" max="13" width="22.85546875" bestFit="1" customWidth="1"/>
    <col min="14" max="14" width="15.140625" bestFit="1" customWidth="1"/>
    <col min="15" max="15" width="14.85546875" bestFit="1" customWidth="1"/>
    <col min="16" max="16" width="23" bestFit="1" customWidth="1"/>
    <col min="17" max="17" width="22.7109375" bestFit="1" customWidth="1"/>
    <col min="18" max="18" width="28.7109375" bestFit="1" customWidth="1"/>
    <col min="19" max="19" width="28.42578125" bestFit="1" customWidth="1"/>
    <col min="20" max="20" width="21.42578125" bestFit="1" customWidth="1"/>
    <col min="21" max="21" width="21" bestFit="1" customWidth="1"/>
    <col min="22" max="22" width="25.7109375" bestFit="1" customWidth="1"/>
    <col min="23" max="23" width="25.28515625" bestFit="1" customWidth="1"/>
    <col min="24" max="24" width="17.5703125" customWidth="1"/>
  </cols>
  <sheetData>
    <row r="1" spans="1:28" x14ac:dyDescent="0.25">
      <c r="A1" t="s">
        <v>52</v>
      </c>
      <c r="B1">
        <v>0.16915788957856101</v>
      </c>
      <c r="C1">
        <v>0.16085809516449301</v>
      </c>
      <c r="D1">
        <v>0.18472108497275999</v>
      </c>
      <c r="E1">
        <v>0.188373852814474</v>
      </c>
      <c r="F1">
        <v>0.196940486500747</v>
      </c>
      <c r="G1">
        <v>0.23022881892007199</v>
      </c>
      <c r="H1">
        <v>0.17478090194974499</v>
      </c>
      <c r="I1">
        <v>0.20475599495381999</v>
      </c>
      <c r="J1">
        <v>0.151844324490333</v>
      </c>
      <c r="K1">
        <v>0.21277383958742099</v>
      </c>
      <c r="L1">
        <v>0.15535053532374099</v>
      </c>
      <c r="M1">
        <v>0.24285059384358601</v>
      </c>
      <c r="N1">
        <v>0.15115398348475001</v>
      </c>
      <c r="O1">
        <v>0.1853777235214</v>
      </c>
      <c r="P1">
        <v>0.17755917874180899</v>
      </c>
      <c r="Q1">
        <v>0.12084711747190501</v>
      </c>
      <c r="R1">
        <v>0.19693958020357299</v>
      </c>
      <c r="S1">
        <v>0.25212660320638097</v>
      </c>
      <c r="T1">
        <v>0.22496967488851699</v>
      </c>
      <c r="U1">
        <v>0.23080534971456401</v>
      </c>
      <c r="V1">
        <v>0.20590035639058499</v>
      </c>
      <c r="W1">
        <v>0.21041014754937201</v>
      </c>
      <c r="X1">
        <f>_xlfn.STDEV.S(B1:W1)</f>
        <v>3.3254354996758564E-2</v>
      </c>
      <c r="Y1">
        <f>_xlfn.CONFIDENCE.T(0.05,X1,41)</f>
        <v>1.0496369586513437E-2</v>
      </c>
      <c r="Z1">
        <f>AVERAGE(B1:W1)</f>
        <v>0.19221482423966404</v>
      </c>
      <c r="AA1">
        <f>Z1-Y1</f>
        <v>0.18171845465315062</v>
      </c>
      <c r="AB1">
        <f>Z1+Y1</f>
        <v>0.20271119382617747</v>
      </c>
    </row>
    <row r="2" spans="1:28" x14ac:dyDescent="0.25">
      <c r="A2" t="s">
        <v>46</v>
      </c>
      <c r="B2">
        <v>0.228701172503668</v>
      </c>
      <c r="C2">
        <v>0.135640638660459</v>
      </c>
      <c r="D2">
        <v>0.39953464917608</v>
      </c>
      <c r="E2">
        <v>0.116784231856704</v>
      </c>
      <c r="F2">
        <v>0.21122984335059</v>
      </c>
      <c r="G2">
        <v>0.17028600153130799</v>
      </c>
      <c r="H2">
        <v>0.23722592167093201</v>
      </c>
      <c r="I2">
        <v>0.14030190891714001</v>
      </c>
      <c r="J2">
        <v>0.14322287176802601</v>
      </c>
      <c r="K2">
        <v>0.158424181979332</v>
      </c>
      <c r="L2">
        <v>0.14571487497150501</v>
      </c>
      <c r="M2">
        <v>0.24215706796810599</v>
      </c>
      <c r="N2">
        <v>0.153261140020961</v>
      </c>
      <c r="O2">
        <v>0.16754708297607601</v>
      </c>
      <c r="P2">
        <v>0.168628507649383</v>
      </c>
      <c r="Q2">
        <v>0.150345776687385</v>
      </c>
      <c r="R2">
        <v>0.23795385792939699</v>
      </c>
      <c r="S2">
        <v>0.185578843025866</v>
      </c>
      <c r="T2">
        <v>0.27245649141977801</v>
      </c>
      <c r="U2">
        <v>0.15089210888041801</v>
      </c>
      <c r="V2">
        <v>0.253818998127399</v>
      </c>
      <c r="W2">
        <v>0.14145721801021799</v>
      </c>
      <c r="X2">
        <f>_xlfn.STDEV.S(B2:W2)</f>
        <v>6.4748618731400809E-2</v>
      </c>
      <c r="Y2">
        <f>_xlfn.CONFIDENCE.T(0.05,X2,41)</f>
        <v>2.043718582084288E-2</v>
      </c>
      <c r="Z2">
        <f>AVERAGE(B2:W2)</f>
        <v>0.19141651768548773</v>
      </c>
      <c r="AA2">
        <f>Z2-Y2</f>
        <v>0.17097933186464484</v>
      </c>
      <c r="AB2">
        <f>Z2+Y2</f>
        <v>0.21185370350633062</v>
      </c>
    </row>
    <row r="3" spans="1:28" x14ac:dyDescent="0.25">
      <c r="A3" t="s">
        <v>47</v>
      </c>
      <c r="B3">
        <v>0.184977111873843</v>
      </c>
      <c r="C3">
        <v>0.14682135794510001</v>
      </c>
      <c r="D3">
        <v>0.31998085567630202</v>
      </c>
      <c r="E3">
        <v>0.193700689738592</v>
      </c>
      <c r="F3">
        <v>0.19406961627724101</v>
      </c>
      <c r="G3">
        <v>0.186561642306803</v>
      </c>
      <c r="H3">
        <v>0.20357037719874899</v>
      </c>
      <c r="I3">
        <v>0.16042296621449101</v>
      </c>
      <c r="J3">
        <v>0.11332160976577101</v>
      </c>
      <c r="K3">
        <v>0.146411409302004</v>
      </c>
      <c r="L3">
        <v>0.11720474371975</v>
      </c>
      <c r="M3">
        <v>0.22870862607411299</v>
      </c>
      <c r="N3">
        <v>0.14491696050946501</v>
      </c>
      <c r="O3">
        <v>0.16694209783033301</v>
      </c>
      <c r="P3">
        <v>0.17722215211710099</v>
      </c>
      <c r="Q3">
        <v>0.14029196434414601</v>
      </c>
      <c r="R3">
        <v>0.225925772847828</v>
      </c>
      <c r="S3">
        <v>0.20555996468540999</v>
      </c>
      <c r="T3">
        <v>0.226604554928475</v>
      </c>
      <c r="U3">
        <v>0.21061770006375899</v>
      </c>
      <c r="V3">
        <v>0.21919858108391699</v>
      </c>
      <c r="W3">
        <v>0.17421805873054499</v>
      </c>
      <c r="X3">
        <f>_xlfn.STDEV.S(B3:W3)</f>
        <v>4.5601476509914064E-2</v>
      </c>
      <c r="Y3">
        <f>_xlfn.CONFIDENCE.T(0.05,X3,41)</f>
        <v>1.4393602016500541E-2</v>
      </c>
      <c r="Z3">
        <f>AVERAGE(B3:W3)</f>
        <v>0.1857840369651699</v>
      </c>
      <c r="AA3">
        <f>Z3-Y3</f>
        <v>0.17139043494866937</v>
      </c>
      <c r="AB3">
        <f>Z3+Y3</f>
        <v>0.20017763898167043</v>
      </c>
    </row>
    <row r="4" spans="1:28" x14ac:dyDescent="0.25">
      <c r="A4" t="s">
        <v>54</v>
      </c>
      <c r="B4">
        <v>0.19326117577211499</v>
      </c>
      <c r="C4">
        <v>0.161171195721169</v>
      </c>
      <c r="D4">
        <v>0.32418149154151299</v>
      </c>
      <c r="E4">
        <v>0.17502103228089599</v>
      </c>
      <c r="F4">
        <v>0.17823113151959999</v>
      </c>
      <c r="G4">
        <v>0.172958461275103</v>
      </c>
      <c r="H4">
        <v>0.21023719966223001</v>
      </c>
      <c r="I4">
        <v>0.17043865830722599</v>
      </c>
      <c r="J4">
        <v>0.13016872274636199</v>
      </c>
      <c r="K4">
        <v>0.17548344392692999</v>
      </c>
      <c r="L4">
        <v>0.122910959640523</v>
      </c>
      <c r="M4">
        <v>0.26801298543721203</v>
      </c>
      <c r="N4">
        <v>0.15457714999005601</v>
      </c>
      <c r="O4">
        <v>0.16246635418951</v>
      </c>
      <c r="P4">
        <v>0.14513249139981199</v>
      </c>
      <c r="Q4">
        <v>0.147075167965314</v>
      </c>
      <c r="R4">
        <v>0.20838548214401501</v>
      </c>
      <c r="S4">
        <v>0.183255787593814</v>
      </c>
      <c r="T4">
        <v>0.27201844763646599</v>
      </c>
      <c r="U4">
        <v>0.14303245806560799</v>
      </c>
      <c r="V4">
        <v>0.232726172222464</v>
      </c>
      <c r="W4">
        <v>0.120299148021956</v>
      </c>
      <c r="X4">
        <f>_xlfn.STDEV.S(B4:W4)</f>
        <v>5.1539268641279889E-2</v>
      </c>
      <c r="Y4">
        <f>_xlfn.CONFIDENCE.T(0.05,X4,41)</f>
        <v>1.6267800470952061E-2</v>
      </c>
      <c r="Z4">
        <f>AVERAGE(B4:W4)</f>
        <v>0.18413841441181333</v>
      </c>
      <c r="AA4">
        <f>Z4-Y4</f>
        <v>0.16787061394086128</v>
      </c>
      <c r="AB4">
        <f>Z4+Y4</f>
        <v>0.20040621488276539</v>
      </c>
    </row>
    <row r="5" spans="1:28" x14ac:dyDescent="0.25">
      <c r="A5" t="s">
        <v>60</v>
      </c>
      <c r="B5">
        <v>0.14399509388258999</v>
      </c>
      <c r="C5">
        <v>0.17440540276651301</v>
      </c>
      <c r="D5">
        <v>0.17944716470317201</v>
      </c>
      <c r="E5">
        <v>0.17526460802830701</v>
      </c>
      <c r="F5">
        <v>0.17027688543678701</v>
      </c>
      <c r="G5">
        <v>0.21101825880964301</v>
      </c>
      <c r="H5">
        <v>0.13750234596165301</v>
      </c>
      <c r="I5">
        <v>0.22362749862190101</v>
      </c>
      <c r="J5">
        <v>0.18293086979039</v>
      </c>
      <c r="K5">
        <v>0.23780817967144599</v>
      </c>
      <c r="L5">
        <v>0.17973827045360599</v>
      </c>
      <c r="M5">
        <v>0.21393622701234399</v>
      </c>
      <c r="N5">
        <v>0.153736904803663</v>
      </c>
      <c r="O5">
        <v>0.180564268515684</v>
      </c>
      <c r="P5">
        <v>0.200013085951561</v>
      </c>
      <c r="Q5">
        <v>0.14349204350993</v>
      </c>
      <c r="R5">
        <v>0.16230002785075001</v>
      </c>
      <c r="S5">
        <v>0.22669472538084801</v>
      </c>
      <c r="T5">
        <v>0.106349760644741</v>
      </c>
      <c r="U5">
        <v>0.24649945426801201</v>
      </c>
      <c r="V5">
        <v>0.14383898143120999</v>
      </c>
      <c r="W5">
        <v>0.21265790098951101</v>
      </c>
      <c r="X5">
        <f>_xlfn.STDEV.S(B5:W5)</f>
        <v>3.6292321799067488E-2</v>
      </c>
      <c r="Y5">
        <f>_xlfn.CONFIDENCE.T(0.05,X5,41)</f>
        <v>1.1455270228300087E-2</v>
      </c>
      <c r="Z5">
        <f>AVERAGE(B5:W5)</f>
        <v>0.18209536174928465</v>
      </c>
      <c r="AA5">
        <f>Z5-Y5</f>
        <v>0.17064009152098455</v>
      </c>
      <c r="AB5">
        <f>Z5+Y5</f>
        <v>0.19355063197758474</v>
      </c>
    </row>
    <row r="6" spans="1:28" x14ac:dyDescent="0.25">
      <c r="A6" t="s">
        <v>34</v>
      </c>
      <c r="B6">
        <v>0.13747849139214599</v>
      </c>
      <c r="C6">
        <v>0.178442985815392</v>
      </c>
      <c r="D6">
        <v>0.16648915838191999</v>
      </c>
      <c r="E6">
        <v>0.21729741415328699</v>
      </c>
      <c r="F6">
        <v>0.161134143846726</v>
      </c>
      <c r="G6">
        <v>0.221964165167545</v>
      </c>
      <c r="H6">
        <v>0.13458096604726899</v>
      </c>
      <c r="I6">
        <v>0.201685953521023</v>
      </c>
      <c r="J6">
        <v>0.16947304425200399</v>
      </c>
      <c r="K6">
        <v>0.23283698619843099</v>
      </c>
      <c r="L6">
        <v>0.15291151311614401</v>
      </c>
      <c r="M6">
        <v>0.18632696129123699</v>
      </c>
      <c r="N6">
        <v>0.143305277944453</v>
      </c>
      <c r="O6">
        <v>0.187334713842157</v>
      </c>
      <c r="P6">
        <v>0.19505326745413601</v>
      </c>
      <c r="Q6">
        <v>0.131646996722946</v>
      </c>
      <c r="R6">
        <v>0.157191526119383</v>
      </c>
      <c r="S6">
        <v>0.220814866360138</v>
      </c>
      <c r="T6">
        <v>0.15480624850076699</v>
      </c>
      <c r="U6">
        <v>0.25061181491647</v>
      </c>
      <c r="V6">
        <v>0.15330630354586799</v>
      </c>
      <c r="W6">
        <v>0.19373522975167201</v>
      </c>
      <c r="X6">
        <f>_xlfn.STDEV.S(B6:W6)</f>
        <v>3.4070986955354703E-2</v>
      </c>
      <c r="Y6">
        <f>_xlfn.CONFIDENCE.T(0.05,X6,41)</f>
        <v>1.0754130437819046E-2</v>
      </c>
      <c r="Z6">
        <f>AVERAGE(B6:W6)</f>
        <v>0.17947400128823243</v>
      </c>
      <c r="AA6">
        <f>Z6-Y6</f>
        <v>0.1687198708504134</v>
      </c>
      <c r="AB6">
        <f>Z6+Y6</f>
        <v>0.19022813172605146</v>
      </c>
    </row>
    <row r="7" spans="1:28" x14ac:dyDescent="0.25">
      <c r="A7" t="s">
        <v>62</v>
      </c>
      <c r="B7">
        <v>0.131046090098944</v>
      </c>
      <c r="C7">
        <v>0.17599711774521501</v>
      </c>
      <c r="D7">
        <v>7.8466862344685695E-2</v>
      </c>
      <c r="E7">
        <v>0.14712699898633599</v>
      </c>
      <c r="F7">
        <v>0.173081442422376</v>
      </c>
      <c r="G7">
        <v>0.22122625778523999</v>
      </c>
      <c r="H7">
        <v>0.150601458313778</v>
      </c>
      <c r="I7">
        <v>0.20186655913079599</v>
      </c>
      <c r="J7">
        <v>0.190164240031646</v>
      </c>
      <c r="K7">
        <v>0.188669788277185</v>
      </c>
      <c r="L7">
        <v>0.15186121710064801</v>
      </c>
      <c r="M7">
        <v>0.21722172546905399</v>
      </c>
      <c r="N7">
        <v>0.167904268945643</v>
      </c>
      <c r="O7">
        <v>0.176403386555474</v>
      </c>
      <c r="P7">
        <v>0.2013631276301</v>
      </c>
      <c r="Q7">
        <v>0.163759388845933</v>
      </c>
      <c r="R7">
        <v>0.15222305401379699</v>
      </c>
      <c r="S7">
        <v>0.217740683053288</v>
      </c>
      <c r="T7">
        <v>0.16260188046228</v>
      </c>
      <c r="U7">
        <v>0.225227439731499</v>
      </c>
      <c r="V7">
        <v>0.18230164323866299</v>
      </c>
      <c r="W7">
        <v>0.220612080998906</v>
      </c>
      <c r="X7">
        <f>_xlfn.STDEV.S(B7:W7)</f>
        <v>3.5286680627571933E-2</v>
      </c>
      <c r="Y7">
        <f>_xlfn.CONFIDENCE.T(0.05,X7,41)</f>
        <v>1.1137850708106098E-2</v>
      </c>
      <c r="Z7">
        <f>AVERAGE(B7:W7)</f>
        <v>0.17715757778097665</v>
      </c>
      <c r="AA7">
        <f>Z7-Y7</f>
        <v>0.16601972707287055</v>
      </c>
      <c r="AB7">
        <f>Z7+Y7</f>
        <v>0.18829542848908276</v>
      </c>
    </row>
    <row r="8" spans="1:28" x14ac:dyDescent="0.25">
      <c r="A8" t="s">
        <v>56</v>
      </c>
      <c r="B8">
        <v>0.15861866622268</v>
      </c>
      <c r="C8">
        <v>0.168043315914195</v>
      </c>
      <c r="D8">
        <v>0.15411089021379401</v>
      </c>
      <c r="E8">
        <v>0.226715568811792</v>
      </c>
      <c r="F8">
        <v>0.182916642429863</v>
      </c>
      <c r="G8">
        <v>0.202511817292023</v>
      </c>
      <c r="H8">
        <v>0.13821971249426701</v>
      </c>
      <c r="I8">
        <v>0.19159930765934299</v>
      </c>
      <c r="J8">
        <v>0.172785604095578</v>
      </c>
      <c r="K8">
        <v>0.12585232495083801</v>
      </c>
      <c r="L8">
        <v>0.15776126118263101</v>
      </c>
      <c r="M8">
        <v>0.197043009276785</v>
      </c>
      <c r="N8">
        <v>0.15039426380106499</v>
      </c>
      <c r="O8">
        <v>0.178877841930838</v>
      </c>
      <c r="P8">
        <v>0.17240195302653299</v>
      </c>
      <c r="Q8">
        <v>0.16780358497398301</v>
      </c>
      <c r="R8">
        <v>0.169329750880298</v>
      </c>
      <c r="S8">
        <v>0.22782684512526999</v>
      </c>
      <c r="T8">
        <v>0.14691452453725701</v>
      </c>
      <c r="U8">
        <v>0.18894094707808601</v>
      </c>
      <c r="V8">
        <v>0.177076830237374</v>
      </c>
      <c r="W8">
        <v>0.17671324432796401</v>
      </c>
      <c r="X8">
        <f>_xlfn.STDEV.S(B8:W8)</f>
        <v>2.5408298783279364E-2</v>
      </c>
      <c r="Y8">
        <f>_xlfn.CONFIDENCE.T(0.05,X8,41)</f>
        <v>8.0198486670349112E-3</v>
      </c>
      <c r="Z8">
        <f>AVERAGE(B8:W8)</f>
        <v>0.17420263211192988</v>
      </c>
      <c r="AA8">
        <f>Z8-Y8</f>
        <v>0.16618278344489495</v>
      </c>
      <c r="AB8">
        <f>Z8+Y8</f>
        <v>0.1822224807789648</v>
      </c>
    </row>
    <row r="9" spans="1:28" x14ac:dyDescent="0.25">
      <c r="A9" t="s">
        <v>49</v>
      </c>
      <c r="B9">
        <v>0.152738973601137</v>
      </c>
      <c r="C9">
        <v>0.15757594831072699</v>
      </c>
      <c r="D9">
        <v>0.15782302673561099</v>
      </c>
      <c r="E9">
        <v>0.18109999204539601</v>
      </c>
      <c r="F9">
        <v>0.147781185253435</v>
      </c>
      <c r="G9">
        <v>0.20722843250707501</v>
      </c>
      <c r="H9">
        <v>0.151775708785507</v>
      </c>
      <c r="I9">
        <v>0.20161757308271699</v>
      </c>
      <c r="J9">
        <v>0.17407603927399001</v>
      </c>
      <c r="K9">
        <v>0.228434518687193</v>
      </c>
      <c r="L9">
        <v>0.124256666154745</v>
      </c>
      <c r="M9">
        <v>0.17375616955311801</v>
      </c>
      <c r="N9">
        <v>0.15592280528408201</v>
      </c>
      <c r="O9">
        <v>0.186706059148396</v>
      </c>
      <c r="P9">
        <v>0.197311991858859</v>
      </c>
      <c r="Q9">
        <v>0.1330680857895</v>
      </c>
      <c r="R9">
        <v>0.163737706649804</v>
      </c>
      <c r="S9">
        <v>0.22393934506197799</v>
      </c>
      <c r="T9">
        <v>0.13729063457088</v>
      </c>
      <c r="U9">
        <v>0.239208603635789</v>
      </c>
      <c r="V9">
        <v>0.14295465678986699</v>
      </c>
      <c r="W9">
        <v>0.181475533466431</v>
      </c>
      <c r="X9">
        <f>_xlfn.STDEV.S(B9:W9)</f>
        <v>3.195412488201646E-2</v>
      </c>
      <c r="Y9">
        <f>_xlfn.CONFIDENCE.T(0.05,X9,41)</f>
        <v>1.0085966322544606E-2</v>
      </c>
      <c r="Z9">
        <f>AVERAGE(B9:W9)</f>
        <v>0.17362634801119256</v>
      </c>
      <c r="AA9">
        <f>Z9-Y9</f>
        <v>0.16354038168864796</v>
      </c>
      <c r="AB9">
        <f>Z9+Y9</f>
        <v>0.18371231433373716</v>
      </c>
    </row>
    <row r="10" spans="1:28" x14ac:dyDescent="0.25">
      <c r="A10" t="s">
        <v>44</v>
      </c>
      <c r="B10">
        <v>0.16452136418361099</v>
      </c>
      <c r="C10">
        <v>0.13656222063991499</v>
      </c>
      <c r="D10">
        <v>0.168760075428944</v>
      </c>
      <c r="E10">
        <v>0.15903528977468201</v>
      </c>
      <c r="F10">
        <v>0.179632430636951</v>
      </c>
      <c r="G10">
        <v>0.19270256396931301</v>
      </c>
      <c r="H10">
        <v>0.14814879075031701</v>
      </c>
      <c r="I10">
        <v>0.19938651122836201</v>
      </c>
      <c r="J10">
        <v>0.18314744053465901</v>
      </c>
      <c r="K10">
        <v>0.24187126869039699</v>
      </c>
      <c r="L10">
        <v>0.15044984144106999</v>
      </c>
      <c r="M10">
        <v>0.18403730207555</v>
      </c>
      <c r="N10">
        <v>0.16035224123243799</v>
      </c>
      <c r="O10">
        <v>0.17456356466183501</v>
      </c>
      <c r="P10">
        <v>0.18041124310918</v>
      </c>
      <c r="Q10">
        <v>0.136050180563277</v>
      </c>
      <c r="R10">
        <v>0.17557140427432599</v>
      </c>
      <c r="S10">
        <v>0.19181593375984901</v>
      </c>
      <c r="T10">
        <v>0.130466801383397</v>
      </c>
      <c r="U10">
        <v>0.19777648202569201</v>
      </c>
      <c r="V10">
        <v>0.150425527914885</v>
      </c>
      <c r="W10">
        <v>0.18820869793643499</v>
      </c>
      <c r="X10">
        <f>_xlfn.STDEV.S(B10:W10)</f>
        <v>2.576046405275385E-2</v>
      </c>
      <c r="Y10">
        <f>_xlfn.CONFIDENCE.T(0.05,X10,41)</f>
        <v>8.1310057417789145E-3</v>
      </c>
      <c r="Z10">
        <f>AVERAGE(B10:W10)</f>
        <v>0.17244987164614026</v>
      </c>
      <c r="AA10">
        <f>Z10-Y10</f>
        <v>0.16431886590436134</v>
      </c>
      <c r="AB10">
        <f>Z10+Y10</f>
        <v>0.18058087738791917</v>
      </c>
    </row>
    <row r="11" spans="1:28" x14ac:dyDescent="0.25">
      <c r="A11" t="s">
        <v>35</v>
      </c>
      <c r="B11">
        <v>0.127874921381849</v>
      </c>
      <c r="C11">
        <v>0.17537386978339101</v>
      </c>
      <c r="D11">
        <v>7.9198574081719805E-2</v>
      </c>
      <c r="E11">
        <v>0.20943635681034301</v>
      </c>
      <c r="F11">
        <v>0.18335843940257099</v>
      </c>
      <c r="G11">
        <v>0.17651524619456199</v>
      </c>
      <c r="H11">
        <v>0.14174890596822501</v>
      </c>
      <c r="I11">
        <v>0.19261946415997799</v>
      </c>
      <c r="J11">
        <v>0.20115609014615901</v>
      </c>
      <c r="K11">
        <v>0.24540710497462201</v>
      </c>
      <c r="L11">
        <v>0.15094713491613301</v>
      </c>
      <c r="M11">
        <v>0.158567747536457</v>
      </c>
      <c r="N11">
        <v>0.15673134348352699</v>
      </c>
      <c r="O11">
        <v>0.15775463267815301</v>
      </c>
      <c r="P11">
        <v>0.17228336720426099</v>
      </c>
      <c r="Q11">
        <v>0.16607161517218599</v>
      </c>
      <c r="R11">
        <v>0.178236573286009</v>
      </c>
      <c r="S11">
        <v>0.17640524692864501</v>
      </c>
      <c r="T11">
        <v>0.13926607881633299</v>
      </c>
      <c r="U11">
        <v>0.213588306694454</v>
      </c>
      <c r="V11">
        <v>0.136154720312503</v>
      </c>
      <c r="W11">
        <v>0.21019367094782301</v>
      </c>
      <c r="X11">
        <f>_xlfn.STDEV.S(B11:W11)</f>
        <v>3.541744621762357E-2</v>
      </c>
      <c r="Y11">
        <f>_xlfn.CONFIDENCE.T(0.05,X11,41)</f>
        <v>1.1179125421223051E-2</v>
      </c>
      <c r="Z11">
        <f>AVERAGE(B11:W11)</f>
        <v>0.17040406413090475</v>
      </c>
      <c r="AA11">
        <f>Z11-Y11</f>
        <v>0.15922493870968171</v>
      </c>
      <c r="AB11">
        <f>Z11+Y11</f>
        <v>0.18158318955212779</v>
      </c>
    </row>
    <row r="12" spans="1:28" x14ac:dyDescent="0.25">
      <c r="A12" t="s">
        <v>51</v>
      </c>
      <c r="B12">
        <v>0.13572735373013101</v>
      </c>
      <c r="C12">
        <v>0.18830162973423401</v>
      </c>
      <c r="D12">
        <v>6.6624306578225601E-2</v>
      </c>
      <c r="E12">
        <v>0.14047866142155699</v>
      </c>
      <c r="F12">
        <v>0.20765073729993999</v>
      </c>
      <c r="G12">
        <v>0.171219011370877</v>
      </c>
      <c r="H12">
        <v>0.168132369200966</v>
      </c>
      <c r="I12">
        <v>0.19930352803446599</v>
      </c>
      <c r="J12">
        <v>0.16130033254293799</v>
      </c>
      <c r="K12">
        <v>0.18652298322343699</v>
      </c>
      <c r="L12">
        <v>0.15143300999255899</v>
      </c>
      <c r="M12">
        <v>0.19379035900674799</v>
      </c>
      <c r="N12">
        <v>0.157735622459198</v>
      </c>
      <c r="O12">
        <v>0.15570972788920801</v>
      </c>
      <c r="P12">
        <v>0.16621731518714999</v>
      </c>
      <c r="Q12">
        <v>0.19236761850997899</v>
      </c>
      <c r="R12">
        <v>0.19534049143357701</v>
      </c>
      <c r="S12">
        <v>0.17281508261548301</v>
      </c>
      <c r="T12">
        <v>0.20334800896835301</v>
      </c>
      <c r="U12">
        <v>0.15156974367876799</v>
      </c>
      <c r="V12">
        <v>0.17206212711205601</v>
      </c>
      <c r="W12">
        <v>0.155607292155368</v>
      </c>
      <c r="X12">
        <f>_xlfn.STDEV.S(B12:W12)</f>
        <v>3.0621676515393794E-2</v>
      </c>
      <c r="Y12">
        <f>_xlfn.CONFIDENCE.T(0.05,X12,41)</f>
        <v>9.6653937234855991E-3</v>
      </c>
      <c r="Z12">
        <f>AVERAGE(B12:W12)</f>
        <v>0.16787533237023722</v>
      </c>
      <c r="AA12">
        <f>Z12-Y12</f>
        <v>0.15820993864675162</v>
      </c>
      <c r="AB12">
        <f>Z12+Y12</f>
        <v>0.17754072609372282</v>
      </c>
    </row>
    <row r="13" spans="1:28" x14ac:dyDescent="0.25">
      <c r="A13" t="s">
        <v>22</v>
      </c>
      <c r="B13">
        <v>0.145322144394227</v>
      </c>
      <c r="C13">
        <v>0.16496677309946001</v>
      </c>
      <c r="D13">
        <v>0.112672174009529</v>
      </c>
      <c r="E13">
        <v>0.13324313017182299</v>
      </c>
      <c r="F13">
        <v>0.138437448591991</v>
      </c>
      <c r="G13">
        <v>0.186231757539874</v>
      </c>
      <c r="H13">
        <v>0.141471163917674</v>
      </c>
      <c r="I13">
        <v>0.20907290573937101</v>
      </c>
      <c r="J13">
        <v>0.17649852904111701</v>
      </c>
      <c r="K13">
        <v>0.18740784181703901</v>
      </c>
      <c r="L13">
        <v>0.14611827771887201</v>
      </c>
      <c r="M13">
        <v>0.169263915432803</v>
      </c>
      <c r="N13">
        <v>0.16777471598212401</v>
      </c>
      <c r="O13">
        <v>0.18179372678400399</v>
      </c>
      <c r="P13">
        <v>0.226695649667527</v>
      </c>
      <c r="Q13">
        <v>0.162486186952885</v>
      </c>
      <c r="R13">
        <v>0.134438032785093</v>
      </c>
      <c r="S13">
        <v>0.19184313982363199</v>
      </c>
      <c r="T13">
        <v>0.13251254595308201</v>
      </c>
      <c r="U13">
        <v>0.21568180180258101</v>
      </c>
      <c r="V13">
        <v>0.124597341493333</v>
      </c>
      <c r="W13">
        <v>0.174438389163035</v>
      </c>
      <c r="X13">
        <f>_xlfn.STDEV.S(B13:W13)</f>
        <v>3.0780025636179237E-2</v>
      </c>
      <c r="Y13">
        <f>_xlfn.CONFIDENCE.T(0.05,X13,41)</f>
        <v>9.7153748731914173E-3</v>
      </c>
      <c r="Z13">
        <f>AVERAGE(B13:W13)</f>
        <v>0.16468034508550347</v>
      </c>
      <c r="AA13">
        <f>Z13-Y13</f>
        <v>0.15496497021231206</v>
      </c>
      <c r="AB13">
        <f>Z13+Y13</f>
        <v>0.17439571995869488</v>
      </c>
    </row>
    <row r="14" spans="1:28" x14ac:dyDescent="0.25">
      <c r="A14" t="s">
        <v>31</v>
      </c>
      <c r="B14">
        <v>0.18060218883520701</v>
      </c>
      <c r="C14">
        <v>0.158523920146831</v>
      </c>
      <c r="D14">
        <v>0.115063805276442</v>
      </c>
      <c r="E14">
        <v>0.15996183225515401</v>
      </c>
      <c r="F14">
        <v>0.18682453847501199</v>
      </c>
      <c r="G14">
        <v>0.16430468453633501</v>
      </c>
      <c r="H14">
        <v>0.17881473176058299</v>
      </c>
      <c r="I14">
        <v>0.16301802318448799</v>
      </c>
      <c r="J14">
        <v>0.158685665670764</v>
      </c>
      <c r="K14">
        <v>0.123884863817649</v>
      </c>
      <c r="L14">
        <v>0.124518402886063</v>
      </c>
      <c r="M14">
        <v>0.20001236778436501</v>
      </c>
      <c r="N14">
        <v>0.161509552787788</v>
      </c>
      <c r="O14">
        <v>0.16160389587052601</v>
      </c>
      <c r="P14">
        <v>0.202225420084855</v>
      </c>
      <c r="Q14">
        <v>0.18559842889051001</v>
      </c>
      <c r="R14">
        <v>0.17791225213449099</v>
      </c>
      <c r="S14">
        <v>0.13262612706201701</v>
      </c>
      <c r="T14">
        <v>0.23115618818863901</v>
      </c>
      <c r="U14">
        <v>9.3863427105712494E-2</v>
      </c>
      <c r="V14">
        <v>0.14068586755933199</v>
      </c>
      <c r="W14">
        <v>0.119075754558593</v>
      </c>
      <c r="X14">
        <f>_xlfn.STDEV.S(B14:W14)</f>
        <v>3.2886100768715225E-2</v>
      </c>
      <c r="Y14">
        <f>_xlfn.CONFIDENCE.T(0.05,X14,41)</f>
        <v>1.0380134209832222E-2</v>
      </c>
      <c r="Z14">
        <f>AVERAGE(B14:W14)</f>
        <v>0.16002145176687985</v>
      </c>
      <c r="AA14">
        <f>Z14-Y14</f>
        <v>0.14964131755704763</v>
      </c>
      <c r="AB14">
        <f>Z14+Y14</f>
        <v>0.17040158597671207</v>
      </c>
    </row>
    <row r="15" spans="1:28" x14ac:dyDescent="0.25">
      <c r="A15" t="s">
        <v>61</v>
      </c>
      <c r="B15">
        <v>0.21707732142423999</v>
      </c>
      <c r="C15">
        <v>0.149182422323583</v>
      </c>
      <c r="D15">
        <v>0.21764614483458</v>
      </c>
      <c r="E15">
        <v>0.113408201452784</v>
      </c>
      <c r="F15">
        <v>0.18083426559353799</v>
      </c>
      <c r="G15">
        <v>0.12089314385635</v>
      </c>
      <c r="H15">
        <v>0.19080818624270501</v>
      </c>
      <c r="I15">
        <v>0.12648166205505901</v>
      </c>
      <c r="J15">
        <v>0.16114638740988199</v>
      </c>
      <c r="K15">
        <v>0.124977078066817</v>
      </c>
      <c r="L15">
        <v>0.19228257391478301</v>
      </c>
      <c r="M15">
        <v>8.71461710512694E-2</v>
      </c>
      <c r="N15">
        <v>0.16808402578358</v>
      </c>
      <c r="O15">
        <v>0.14455162239264999</v>
      </c>
      <c r="P15">
        <v>0.147512935432731</v>
      </c>
      <c r="Q15">
        <v>0.16846470212179801</v>
      </c>
      <c r="R15">
        <v>0.15325934731116</v>
      </c>
      <c r="S15">
        <v>0.118894742612678</v>
      </c>
      <c r="T15">
        <v>0.170756412019649</v>
      </c>
      <c r="U15">
        <v>0.14654797741852801</v>
      </c>
      <c r="V15">
        <v>0.15750403169539001</v>
      </c>
      <c r="W15">
        <v>0.162692950214615</v>
      </c>
      <c r="X15">
        <f>_xlfn.STDEV.S(B15:W15)</f>
        <v>3.280980712312246E-2</v>
      </c>
      <c r="Y15">
        <f>_xlfn.CONFIDENCE.T(0.05,X15,41)</f>
        <v>1.0356052963892489E-2</v>
      </c>
      <c r="Z15">
        <f>AVERAGE(B15:W15)</f>
        <v>0.15546146841947137</v>
      </c>
      <c r="AA15">
        <f>Z15-Y15</f>
        <v>0.14510541545557887</v>
      </c>
      <c r="AB15">
        <f>Z15+Y15</f>
        <v>0.16581752138336386</v>
      </c>
    </row>
    <row r="16" spans="1:28" x14ac:dyDescent="0.25">
      <c r="A16" t="s">
        <v>27</v>
      </c>
      <c r="B16">
        <v>0.155388889746403</v>
      </c>
      <c r="C16">
        <v>0.18164670523725901</v>
      </c>
      <c r="D16">
        <v>7.0468182470199495E-2</v>
      </c>
      <c r="E16">
        <v>0.27376502372273698</v>
      </c>
      <c r="F16">
        <v>0.134946604226821</v>
      </c>
      <c r="G16">
        <v>0.130073298387057</v>
      </c>
      <c r="H16">
        <v>0.155169239505414</v>
      </c>
      <c r="I16">
        <v>0.15002046899895799</v>
      </c>
      <c r="J16">
        <v>0.14296155842717001</v>
      </c>
      <c r="K16">
        <v>0.17153056812273401</v>
      </c>
      <c r="L16">
        <v>0.171266578488844</v>
      </c>
      <c r="M16">
        <v>0.114464801290563</v>
      </c>
      <c r="N16">
        <v>0.151528971239832</v>
      </c>
      <c r="O16">
        <v>0.13997825462601601</v>
      </c>
      <c r="P16">
        <v>0.16039076745400099</v>
      </c>
      <c r="Q16">
        <v>0.16177837826269101</v>
      </c>
      <c r="R16">
        <v>0.15588356988075999</v>
      </c>
      <c r="S16">
        <v>0.11557595318264199</v>
      </c>
      <c r="T16">
        <v>0.13547347476506799</v>
      </c>
      <c r="U16">
        <v>0.15094841277065499</v>
      </c>
      <c r="V16">
        <v>0.150479646395931</v>
      </c>
      <c r="W16">
        <v>0.191370841577641</v>
      </c>
      <c r="X16">
        <f>_xlfn.STDEV.S(B16:W16)</f>
        <v>3.7066394222891118E-2</v>
      </c>
      <c r="Y16">
        <f>_xlfn.CONFIDENCE.T(0.05,X16,41)</f>
        <v>1.1699597632875309E-2</v>
      </c>
      <c r="Z16">
        <f>AVERAGE(B16:W16)</f>
        <v>0.15295955403542708</v>
      </c>
      <c r="AA16">
        <f>Z16-Y16</f>
        <v>0.14125995640255176</v>
      </c>
      <c r="AB16">
        <f>Z16+Y16</f>
        <v>0.16465915166830239</v>
      </c>
    </row>
    <row r="17" spans="1:28" x14ac:dyDescent="0.25">
      <c r="A17" t="s">
        <v>39</v>
      </c>
      <c r="B17">
        <v>0.13690911640683801</v>
      </c>
      <c r="C17">
        <v>0.197621851745931</v>
      </c>
      <c r="D17">
        <v>0.107470476246196</v>
      </c>
      <c r="E17">
        <v>0.20807085151011301</v>
      </c>
      <c r="F17">
        <v>0.13137828377863101</v>
      </c>
      <c r="G17">
        <v>0.15504054898990499</v>
      </c>
      <c r="H17">
        <v>0.153515340048546</v>
      </c>
      <c r="I17">
        <v>0.17138897023792399</v>
      </c>
      <c r="J17">
        <v>0.13444963422554199</v>
      </c>
      <c r="K17">
        <v>0.130506508553243</v>
      </c>
      <c r="L17">
        <v>0.119756236310695</v>
      </c>
      <c r="M17">
        <v>0.171629555278073</v>
      </c>
      <c r="N17">
        <v>0.14471612497053901</v>
      </c>
      <c r="O17">
        <v>0.15377148014714501</v>
      </c>
      <c r="P17">
        <v>0.140827893096408</v>
      </c>
      <c r="Q17">
        <v>0.186965353302117</v>
      </c>
      <c r="R17">
        <v>0.12693819171553899</v>
      </c>
      <c r="S17">
        <v>0.167293219513627</v>
      </c>
      <c r="T17">
        <v>0.15320637394374401</v>
      </c>
      <c r="U17">
        <v>0.15354216873342899</v>
      </c>
      <c r="V17">
        <v>0.14380124840410499</v>
      </c>
      <c r="W17">
        <v>0.14849954546465299</v>
      </c>
      <c r="X17">
        <f>_xlfn.STDEV.S(B17:W17)</f>
        <v>2.4679302800605034E-2</v>
      </c>
      <c r="Y17">
        <f>_xlfn.CONFIDENCE.T(0.05,X17,41)</f>
        <v>7.7897491428679504E-3</v>
      </c>
      <c r="Z17">
        <f>AVERAGE(B17:W17)</f>
        <v>0.15169540784649743</v>
      </c>
      <c r="AA17">
        <f>Z17-Y17</f>
        <v>0.14390565870362948</v>
      </c>
      <c r="AB17">
        <f>Z17+Y17</f>
        <v>0.15948515698936538</v>
      </c>
    </row>
    <row r="18" spans="1:28" x14ac:dyDescent="0.25">
      <c r="A18" t="s">
        <v>23</v>
      </c>
      <c r="B18">
        <v>0.110492031821149</v>
      </c>
      <c r="C18">
        <v>0.16252824226913601</v>
      </c>
      <c r="D18">
        <v>0.105204181357723</v>
      </c>
      <c r="E18">
        <v>0.155560565479234</v>
      </c>
      <c r="F18">
        <v>0.12857060521914701</v>
      </c>
      <c r="G18">
        <v>0.16785823039418399</v>
      </c>
      <c r="H18">
        <v>0.13345098244746301</v>
      </c>
      <c r="I18">
        <v>0.14403776470173199</v>
      </c>
      <c r="J18">
        <v>0.15399142304733501</v>
      </c>
      <c r="K18">
        <v>0.12806424630017099</v>
      </c>
      <c r="L18">
        <v>0.15119882956781899</v>
      </c>
      <c r="M18">
        <v>0.16975696547343799</v>
      </c>
      <c r="N18">
        <v>0.15045680961432401</v>
      </c>
      <c r="O18">
        <v>0.14753747384303201</v>
      </c>
      <c r="P18">
        <v>0.174751828172799</v>
      </c>
      <c r="Q18">
        <v>0.15905866553093001</v>
      </c>
      <c r="R18">
        <v>0.13128947104225</v>
      </c>
      <c r="S18">
        <v>0.170218776713154</v>
      </c>
      <c r="T18">
        <v>0.15013926057267599</v>
      </c>
      <c r="U18">
        <v>0.15009103490976899</v>
      </c>
      <c r="V18">
        <v>0.18233848561316901</v>
      </c>
      <c r="W18">
        <v>0.17484252442173701</v>
      </c>
      <c r="X18">
        <f>_xlfn.STDEV.S(B18:W18)</f>
        <v>2.0534047374239504E-2</v>
      </c>
      <c r="Y18">
        <f>_xlfn.CONFIDENCE.T(0.05,X18,41)</f>
        <v>6.4813450860196362E-3</v>
      </c>
      <c r="Z18">
        <f>AVERAGE(B18:W18)</f>
        <v>0.15006538175056228</v>
      </c>
      <c r="AA18">
        <f>Z18-Y18</f>
        <v>0.14358403666454264</v>
      </c>
      <c r="AB18">
        <f>Z18+Y18</f>
        <v>0.15654672683658191</v>
      </c>
    </row>
    <row r="19" spans="1:28" x14ac:dyDescent="0.25">
      <c r="A19" t="s">
        <v>55</v>
      </c>
      <c r="B19">
        <v>0.14107817482578899</v>
      </c>
      <c r="C19">
        <v>0.182920582473039</v>
      </c>
      <c r="D19">
        <v>0.13393072338856299</v>
      </c>
      <c r="E19">
        <v>0.17486762509911</v>
      </c>
      <c r="F19">
        <v>0.15845643881096899</v>
      </c>
      <c r="G19">
        <v>0.15164993004409899</v>
      </c>
      <c r="H19">
        <v>0.147253834712884</v>
      </c>
      <c r="I19">
        <v>0.149222328826836</v>
      </c>
      <c r="J19">
        <v>0.15735026419232101</v>
      </c>
      <c r="K19">
        <v>0.103781022666702</v>
      </c>
      <c r="L19">
        <v>0.18297231603741401</v>
      </c>
      <c r="M19">
        <v>9.1389858871800206E-2</v>
      </c>
      <c r="N19">
        <v>0.16413427671113301</v>
      </c>
      <c r="O19">
        <v>0.13317088853473599</v>
      </c>
      <c r="P19">
        <v>0.12360115154738099</v>
      </c>
      <c r="Q19">
        <v>0.15386637147277801</v>
      </c>
      <c r="R19">
        <v>0.139105613922239</v>
      </c>
      <c r="S19">
        <v>0.136163038509372</v>
      </c>
      <c r="T19">
        <v>0.13343792402423901</v>
      </c>
      <c r="U19">
        <v>0.150224281385097</v>
      </c>
      <c r="V19">
        <v>0.16405379339008</v>
      </c>
      <c r="W19">
        <v>0.20959250132263599</v>
      </c>
      <c r="X19">
        <f>_xlfn.STDEV.S(B19:W19)</f>
        <v>2.6139428072860165E-2</v>
      </c>
      <c r="Y19">
        <f>_xlfn.CONFIDENCE.T(0.05,X19,41)</f>
        <v>8.2506215459469557E-3</v>
      </c>
      <c r="Z19">
        <f>AVERAGE(B19:W19)</f>
        <v>0.14919195185314627</v>
      </c>
      <c r="AA19">
        <f>Z19-Y19</f>
        <v>0.1409413303071993</v>
      </c>
      <c r="AB19">
        <f>Z19+Y19</f>
        <v>0.15744257339909323</v>
      </c>
    </row>
    <row r="20" spans="1:28" x14ac:dyDescent="0.25">
      <c r="A20" t="s">
        <v>37</v>
      </c>
      <c r="B20">
        <v>0.161017564972458</v>
      </c>
      <c r="C20">
        <v>0.165054167355248</v>
      </c>
      <c r="D20">
        <v>0.16209396527370001</v>
      </c>
      <c r="E20">
        <v>0.16946119964026299</v>
      </c>
      <c r="F20">
        <v>0.14348707709369601</v>
      </c>
      <c r="G20">
        <v>0.135999197847371</v>
      </c>
      <c r="H20">
        <v>0.148382641230422</v>
      </c>
      <c r="I20">
        <v>0.123520519376069</v>
      </c>
      <c r="J20">
        <v>0.15968054302621201</v>
      </c>
      <c r="K20">
        <v>0.122555449679617</v>
      </c>
      <c r="L20">
        <v>0.16678111214578001</v>
      </c>
      <c r="M20">
        <v>0.112755023199582</v>
      </c>
      <c r="N20">
        <v>0.16130133750894701</v>
      </c>
      <c r="O20">
        <v>0.14147923027912401</v>
      </c>
      <c r="P20">
        <v>0.111283902093002</v>
      </c>
      <c r="Q20">
        <v>0.168038286610487</v>
      </c>
      <c r="R20">
        <v>0.14803616936960601</v>
      </c>
      <c r="S20">
        <v>0.13617351480912701</v>
      </c>
      <c r="T20">
        <v>0.14832522972864401</v>
      </c>
      <c r="U20">
        <v>0.13519068753226701</v>
      </c>
      <c r="V20">
        <v>0.15844112517939701</v>
      </c>
      <c r="W20">
        <v>0.158760917302424</v>
      </c>
      <c r="X20">
        <f>_xlfn.STDEV.S(B20:W20)</f>
        <v>1.7921776919171604E-2</v>
      </c>
      <c r="Y20">
        <f>_xlfn.CONFIDENCE.T(0.05,X20,41)</f>
        <v>5.6568107909176863E-3</v>
      </c>
      <c r="Z20">
        <f>AVERAGE(B20:W20)</f>
        <v>0.14717358460242921</v>
      </c>
      <c r="AA20">
        <f>Z20-Y20</f>
        <v>0.14151677381151154</v>
      </c>
      <c r="AB20">
        <f>Z20+Y20</f>
        <v>0.15283039539334689</v>
      </c>
    </row>
    <row r="21" spans="1:28" x14ac:dyDescent="0.25">
      <c r="A21" t="s">
        <v>38</v>
      </c>
      <c r="B21">
        <v>0.191932630956203</v>
      </c>
      <c r="C21">
        <v>0.13604991245105399</v>
      </c>
      <c r="D21">
        <v>0.15909158180409799</v>
      </c>
      <c r="E21">
        <v>0.133611944619656</v>
      </c>
      <c r="F21">
        <v>0.15282258393532799</v>
      </c>
      <c r="G21">
        <v>0.13862681817143799</v>
      </c>
      <c r="H21">
        <v>0.178069232810457</v>
      </c>
      <c r="I21">
        <v>0.132173825545184</v>
      </c>
      <c r="J21">
        <v>0.16161575325074801</v>
      </c>
      <c r="K21">
        <v>0.114846825332778</v>
      </c>
      <c r="L21">
        <v>0.17390657108684801</v>
      </c>
      <c r="M21">
        <v>0.103130625163445</v>
      </c>
      <c r="N21">
        <v>0.15333895873626099</v>
      </c>
      <c r="O21">
        <v>0.155482729698283</v>
      </c>
      <c r="P21">
        <v>0.12049884326483901</v>
      </c>
      <c r="Q21">
        <v>0.15998480949549401</v>
      </c>
      <c r="R21">
        <v>0.15578297488936599</v>
      </c>
      <c r="S21">
        <v>0.143359049874004</v>
      </c>
      <c r="T21">
        <v>0.14243867260269899</v>
      </c>
      <c r="U21">
        <v>0.13783404614632999</v>
      </c>
      <c r="V21">
        <v>0.131059623109511</v>
      </c>
      <c r="W21">
        <v>0.14383335845512199</v>
      </c>
      <c r="X21">
        <f>_xlfn.STDEV.S(B21:W21)</f>
        <v>2.0796265991112225E-2</v>
      </c>
      <c r="Y21">
        <f>_xlfn.CONFIDENCE.T(0.05,X21,41)</f>
        <v>6.5641114940714149E-3</v>
      </c>
      <c r="Z21">
        <f>AVERAGE(B21:W21)</f>
        <v>0.14634051688177935</v>
      </c>
      <c r="AA21">
        <f>Z21-Y21</f>
        <v>0.13977640538770794</v>
      </c>
      <c r="AB21">
        <f>Z21+Y21</f>
        <v>0.15290462837585075</v>
      </c>
    </row>
    <row r="22" spans="1:28" x14ac:dyDescent="0.25">
      <c r="A22" t="s">
        <v>45</v>
      </c>
      <c r="B22">
        <v>0.15140024074716599</v>
      </c>
      <c r="C22">
        <v>0.176931767526668</v>
      </c>
      <c r="D22">
        <v>0.158419194851772</v>
      </c>
      <c r="E22">
        <v>0.149174231058567</v>
      </c>
      <c r="F22">
        <v>0.13333767680247499</v>
      </c>
      <c r="G22">
        <v>0.145697018965944</v>
      </c>
      <c r="H22">
        <v>0.148854935715974</v>
      </c>
      <c r="I22">
        <v>0.14793231289674999</v>
      </c>
      <c r="J22">
        <v>0.15004421829359099</v>
      </c>
      <c r="K22">
        <v>0.12538244227565601</v>
      </c>
      <c r="L22">
        <v>0.150598004288092</v>
      </c>
      <c r="M22">
        <v>0.138696787509172</v>
      </c>
      <c r="N22">
        <v>0.15101386232724601</v>
      </c>
      <c r="O22">
        <v>0.15071266221125501</v>
      </c>
      <c r="P22">
        <v>0.15129400778616001</v>
      </c>
      <c r="Q22">
        <v>0.162481789999014</v>
      </c>
      <c r="R22">
        <v>0.13781493886815599</v>
      </c>
      <c r="S22">
        <v>0.14727253518071001</v>
      </c>
      <c r="T22">
        <v>0.132133380893179</v>
      </c>
      <c r="U22">
        <v>0.141406334327528</v>
      </c>
      <c r="V22">
        <v>0.16109909866967501</v>
      </c>
      <c r="W22">
        <v>0.10673536182005</v>
      </c>
      <c r="X22">
        <f>_xlfn.STDEV.S(B22:W22)</f>
        <v>1.4201466505452957E-2</v>
      </c>
      <c r="Y22">
        <f>_xlfn.CONFIDENCE.T(0.05,X22,41)</f>
        <v>4.4825359302941084E-3</v>
      </c>
      <c r="Z22">
        <f>AVERAGE(B22:W22)</f>
        <v>0.14629240013703637</v>
      </c>
      <c r="AA22">
        <f>Z22-Y22</f>
        <v>0.14180986420674227</v>
      </c>
      <c r="AB22">
        <f>Z22+Y22</f>
        <v>0.15077493606733047</v>
      </c>
    </row>
    <row r="23" spans="1:28" x14ac:dyDescent="0.25">
      <c r="A23" t="s">
        <v>57</v>
      </c>
      <c r="B23">
        <v>0.143405873211228</v>
      </c>
      <c r="C23">
        <v>0.15023793672031399</v>
      </c>
      <c r="D23">
        <v>0.16947600639156499</v>
      </c>
      <c r="E23">
        <v>0.182312819238517</v>
      </c>
      <c r="F23">
        <v>0.14103659694729501</v>
      </c>
      <c r="G23">
        <v>0.112045909426662</v>
      </c>
      <c r="H23">
        <v>0.14014109765329</v>
      </c>
      <c r="I23">
        <v>0.133594281571909</v>
      </c>
      <c r="J23">
        <v>0.13672992085986599</v>
      </c>
      <c r="K23">
        <v>0.149889926219619</v>
      </c>
      <c r="L23">
        <v>0.18103834951953801</v>
      </c>
      <c r="M23">
        <v>0.116328097856383</v>
      </c>
      <c r="N23">
        <v>0.15202528153202599</v>
      </c>
      <c r="O23">
        <v>0.148679543393027</v>
      </c>
      <c r="P23">
        <v>0.14916661447700399</v>
      </c>
      <c r="Q23">
        <v>0.138518430967009</v>
      </c>
      <c r="R23">
        <v>0.14319324058829</v>
      </c>
      <c r="S23">
        <v>0.119800226695187</v>
      </c>
      <c r="T23">
        <v>0.136793105064443</v>
      </c>
      <c r="U23">
        <v>0.12971065356072201</v>
      </c>
      <c r="V23">
        <v>0.15875200655826899</v>
      </c>
      <c r="W23">
        <v>0.10826787251013099</v>
      </c>
      <c r="X23">
        <f>_xlfn.STDEV.S(B23:W23)</f>
        <v>1.9495262062831979E-2</v>
      </c>
      <c r="Y23">
        <f>_xlfn.CONFIDENCE.T(0.05,X23,41)</f>
        <v>6.1534639844124132E-3</v>
      </c>
      <c r="Z23">
        <f>AVERAGE(B23:W23)</f>
        <v>0.14277926322555881</v>
      </c>
      <c r="AA23">
        <f>Z23-Y23</f>
        <v>0.1366257992411464</v>
      </c>
      <c r="AB23">
        <f>Z23+Y23</f>
        <v>0.14893272720997122</v>
      </c>
    </row>
    <row r="24" spans="1:28" x14ac:dyDescent="0.25">
      <c r="A24" t="s">
        <v>50</v>
      </c>
      <c r="B24">
        <v>0.17360270804095901</v>
      </c>
      <c r="C24">
        <v>0.120416773859988</v>
      </c>
      <c r="D24">
        <v>0.117108154536471</v>
      </c>
      <c r="E24">
        <v>8.6752780168887697E-2</v>
      </c>
      <c r="F24">
        <v>0.16227319126360301</v>
      </c>
      <c r="G24">
        <v>0.141697528379371</v>
      </c>
      <c r="H24">
        <v>0.17687946944895</v>
      </c>
      <c r="I24">
        <v>0.148826914368997</v>
      </c>
      <c r="J24">
        <v>0.13514582706688</v>
      </c>
      <c r="K24">
        <v>0.13284653541903901</v>
      </c>
      <c r="L24">
        <v>8.2084467400559899E-2</v>
      </c>
      <c r="M24">
        <v>0.14225962150431201</v>
      </c>
      <c r="N24">
        <v>0.14741246278988601</v>
      </c>
      <c r="O24">
        <v>0.16070567281880299</v>
      </c>
      <c r="P24">
        <v>0.201925905816083</v>
      </c>
      <c r="Q24">
        <v>0.14919468469816499</v>
      </c>
      <c r="R24">
        <v>0.16629304802088801</v>
      </c>
      <c r="S24">
        <v>0.111044612495986</v>
      </c>
      <c r="T24">
        <v>0.197664352505285</v>
      </c>
      <c r="U24">
        <v>0.103020676226293</v>
      </c>
      <c r="V24">
        <v>0.134156862771277</v>
      </c>
      <c r="W24">
        <v>0.137592992168104</v>
      </c>
      <c r="X24">
        <f>_xlfn.STDEV.S(B24:W24)</f>
        <v>3.1471545358358229E-2</v>
      </c>
      <c r="Y24">
        <f>_xlfn.CONFIDENCE.T(0.05,X24,41)</f>
        <v>9.933645429966954E-3</v>
      </c>
      <c r="Z24">
        <f>AVERAGE(B24:W24)</f>
        <v>0.1422229655349449</v>
      </c>
      <c r="AA24">
        <f>Z24-Y24</f>
        <v>0.13228932010497796</v>
      </c>
      <c r="AB24">
        <f>Z24+Y24</f>
        <v>0.15215661096491184</v>
      </c>
    </row>
    <row r="25" spans="1:28" x14ac:dyDescent="0.25">
      <c r="A25" t="s">
        <v>25</v>
      </c>
      <c r="B25">
        <v>0.15031815316494401</v>
      </c>
      <c r="C25">
        <v>0.15976431433102101</v>
      </c>
      <c r="D25">
        <v>9.6806810630303594E-2</v>
      </c>
      <c r="E25">
        <v>0.125927443910375</v>
      </c>
      <c r="F25">
        <v>0.130275768601021</v>
      </c>
      <c r="G25">
        <v>0.140113059931643</v>
      </c>
      <c r="H25">
        <v>0.159631340888191</v>
      </c>
      <c r="I25">
        <v>0.13712619842259599</v>
      </c>
      <c r="J25">
        <v>0.13510603201096499</v>
      </c>
      <c r="K25">
        <v>0.14301176501653601</v>
      </c>
      <c r="L25">
        <v>0.16127490640275099</v>
      </c>
      <c r="M25">
        <v>0.18075131838642899</v>
      </c>
      <c r="N25">
        <v>0.153591902631904</v>
      </c>
      <c r="O25">
        <v>0.16291983578935601</v>
      </c>
      <c r="P25">
        <v>0.16669502262760499</v>
      </c>
      <c r="Q25">
        <v>0.15500435320299899</v>
      </c>
      <c r="R25">
        <v>0.13109060636872599</v>
      </c>
      <c r="S25">
        <v>0.12899674808284101</v>
      </c>
      <c r="T25">
        <v>0.125386319914641</v>
      </c>
      <c r="U25">
        <v>0.122061257523551</v>
      </c>
      <c r="V25">
        <v>0.144282425559145</v>
      </c>
      <c r="W25">
        <v>0.113914856100684</v>
      </c>
      <c r="X25">
        <f>_xlfn.STDEV.S(B25:W25)</f>
        <v>1.9747824921708013E-2</v>
      </c>
      <c r="Y25">
        <f>_xlfn.CONFIDENCE.T(0.05,X25,41)</f>
        <v>6.2331826591799045E-3</v>
      </c>
      <c r="Z25">
        <f>AVERAGE(B25:W25)</f>
        <v>0.14200229270446482</v>
      </c>
      <c r="AA25">
        <f>Z25-Y25</f>
        <v>0.13576911004528491</v>
      </c>
      <c r="AB25">
        <f>Z25+Y25</f>
        <v>0.14823547536364473</v>
      </c>
    </row>
    <row r="26" spans="1:28" x14ac:dyDescent="0.25">
      <c r="A26" t="s">
        <v>33</v>
      </c>
      <c r="B26">
        <v>0.14554011802796599</v>
      </c>
      <c r="C26">
        <v>0.125655542797733</v>
      </c>
      <c r="D26">
        <v>0.136960443084398</v>
      </c>
      <c r="E26">
        <v>0.11761114928580001</v>
      </c>
      <c r="F26">
        <v>0.15100068630715499</v>
      </c>
      <c r="G26">
        <v>0.15103156551194499</v>
      </c>
      <c r="H26">
        <v>0.15386303697899201</v>
      </c>
      <c r="I26">
        <v>0.117539970036851</v>
      </c>
      <c r="J26">
        <v>0.17265118086145301</v>
      </c>
      <c r="K26">
        <v>0.17392693884205901</v>
      </c>
      <c r="L26">
        <v>0.14597809417766799</v>
      </c>
      <c r="M26">
        <v>0.120762919001523</v>
      </c>
      <c r="N26">
        <v>0.151849165685215</v>
      </c>
      <c r="O26">
        <v>0.15601072678855701</v>
      </c>
      <c r="P26">
        <v>0.109553892634209</v>
      </c>
      <c r="Q26">
        <v>0.122174383311608</v>
      </c>
      <c r="R26">
        <v>0.15351944451236399</v>
      </c>
      <c r="S26">
        <v>0.133122351469804</v>
      </c>
      <c r="T26">
        <v>0.123892668571598</v>
      </c>
      <c r="U26">
        <v>0.116290303738551</v>
      </c>
      <c r="V26">
        <v>0.13200055799378899</v>
      </c>
      <c r="W26">
        <v>0.170270083803129</v>
      </c>
      <c r="X26">
        <f>_xlfn.STDEV.S(B26:W26)</f>
        <v>1.9496743686389317E-2</v>
      </c>
      <c r="Y26">
        <f>_xlfn.CONFIDENCE.T(0.05,X26,41)</f>
        <v>6.153931642511554E-3</v>
      </c>
      <c r="Z26">
        <f>AVERAGE(B26:W26)</f>
        <v>0.14005478288283488</v>
      </c>
      <c r="AA26">
        <f>Z26-Y26</f>
        <v>0.13390085124032333</v>
      </c>
      <c r="AB26">
        <f>Z26+Y26</f>
        <v>0.14620871452534642</v>
      </c>
    </row>
    <row r="27" spans="1:28" x14ac:dyDescent="0.25">
      <c r="A27" t="s">
        <v>40</v>
      </c>
      <c r="B27">
        <v>0.13970672321066899</v>
      </c>
      <c r="C27">
        <v>0.17951726734535001</v>
      </c>
      <c r="D27">
        <v>7.0477949327446998E-2</v>
      </c>
      <c r="E27">
        <v>0.168979124365399</v>
      </c>
      <c r="F27">
        <v>0.13256427717682401</v>
      </c>
      <c r="G27">
        <v>0.15487270338478801</v>
      </c>
      <c r="H27">
        <v>0.13817791929029399</v>
      </c>
      <c r="I27">
        <v>0.15174049210607099</v>
      </c>
      <c r="J27">
        <v>0.14205247720790801</v>
      </c>
      <c r="K27">
        <v>0.138745006155467</v>
      </c>
      <c r="L27">
        <v>0.14353707305407201</v>
      </c>
      <c r="M27">
        <v>0.118078804638823</v>
      </c>
      <c r="N27">
        <v>0.13837169548859199</v>
      </c>
      <c r="O27">
        <v>0.14797708107240301</v>
      </c>
      <c r="P27">
        <v>0.12886230605443799</v>
      </c>
      <c r="Q27">
        <v>0.199820764144406</v>
      </c>
      <c r="R27">
        <v>0.128310082173719</v>
      </c>
      <c r="S27">
        <v>0.13041348183179299</v>
      </c>
      <c r="T27">
        <v>0.133219727359187</v>
      </c>
      <c r="U27">
        <v>0.112061876455035</v>
      </c>
      <c r="V27">
        <v>0.13262763194585001</v>
      </c>
      <c r="W27">
        <v>0.14404897429560301</v>
      </c>
      <c r="X27">
        <f>_xlfn.STDEV.S(B27:W27)</f>
        <v>2.4923129972480512E-2</v>
      </c>
      <c r="Y27">
        <f>_xlfn.CONFIDENCE.T(0.05,X27,41)</f>
        <v>7.8667104945913217E-3</v>
      </c>
      <c r="Z27">
        <f>AVERAGE(B27:W27)</f>
        <v>0.13973470173109717</v>
      </c>
      <c r="AA27">
        <f>Z27-Y27</f>
        <v>0.13186799123650586</v>
      </c>
      <c r="AB27">
        <f>Z27+Y27</f>
        <v>0.14760141222568848</v>
      </c>
    </row>
    <row r="28" spans="1:28" x14ac:dyDescent="0.25">
      <c r="A28" t="s">
        <v>30</v>
      </c>
      <c r="B28">
        <v>0.12745452120482201</v>
      </c>
      <c r="C28">
        <v>0.17749480398372</v>
      </c>
      <c r="D28">
        <v>2.8172739417840899E-2</v>
      </c>
      <c r="E28">
        <v>0.15158507827635501</v>
      </c>
      <c r="F28">
        <v>0.127090759382255</v>
      </c>
      <c r="G28">
        <v>0.156219314470287</v>
      </c>
      <c r="H28">
        <v>0.121547775162847</v>
      </c>
      <c r="I28">
        <v>0.16038799416640301</v>
      </c>
      <c r="J28">
        <v>0.16444955681970899</v>
      </c>
      <c r="K28">
        <v>0.156627712758206</v>
      </c>
      <c r="L28">
        <v>0.135429590701894</v>
      </c>
      <c r="M28">
        <v>0.126961499172839</v>
      </c>
      <c r="N28">
        <v>0.161409060334673</v>
      </c>
      <c r="O28">
        <v>0.143505194939996</v>
      </c>
      <c r="P28">
        <v>0.13356891329279399</v>
      </c>
      <c r="Q28">
        <v>0.19585102904410401</v>
      </c>
      <c r="R28">
        <v>0.107226871839861</v>
      </c>
      <c r="S28">
        <v>0.13788331209803101</v>
      </c>
      <c r="T28">
        <v>0.13046682761912001</v>
      </c>
      <c r="U28">
        <v>0.116054419221522</v>
      </c>
      <c r="V28">
        <v>0.13513482172725999</v>
      </c>
      <c r="W28">
        <v>0.17401697252287901</v>
      </c>
      <c r="X28">
        <f>_xlfn.STDEV.S(B28:W28)</f>
        <v>3.3096422297398426E-2</v>
      </c>
      <c r="Y28">
        <f>_xlfn.CONFIDENCE.T(0.05,X28,41)</f>
        <v>1.0446519875627712E-2</v>
      </c>
      <c r="Z28">
        <f>AVERAGE(B28:W28)</f>
        <v>0.13947903491624628</v>
      </c>
      <c r="AA28">
        <f>Z28-Y28</f>
        <v>0.12903251504061855</v>
      </c>
      <c r="AB28">
        <f>Z28+Y28</f>
        <v>0.149925554791874</v>
      </c>
    </row>
    <row r="29" spans="1:28" x14ac:dyDescent="0.25">
      <c r="A29" t="s">
        <v>48</v>
      </c>
      <c r="B29">
        <v>0.10106556720389601</v>
      </c>
      <c r="C29">
        <v>0.19548861766976899</v>
      </c>
      <c r="D29">
        <v>3.11437662322516E-2</v>
      </c>
      <c r="E29">
        <v>0.17488127867299699</v>
      </c>
      <c r="F29">
        <v>0.117767923596729</v>
      </c>
      <c r="G29">
        <v>0.15897764224371899</v>
      </c>
      <c r="H29">
        <v>0.112028834746664</v>
      </c>
      <c r="I29">
        <v>0.16350855918825599</v>
      </c>
      <c r="J29">
        <v>0.16403625747595901</v>
      </c>
      <c r="K29">
        <v>0.131173042758265</v>
      </c>
      <c r="L29">
        <v>0.15722577213037001</v>
      </c>
      <c r="M29">
        <v>0.13393167406049</v>
      </c>
      <c r="N29">
        <v>0.156141293380954</v>
      </c>
      <c r="O29">
        <v>0.150457892573932</v>
      </c>
      <c r="P29">
        <v>0.117629912325129</v>
      </c>
      <c r="Q29">
        <v>0.18824341861312599</v>
      </c>
      <c r="R29">
        <v>0.109536631803482</v>
      </c>
      <c r="S29">
        <v>0.153682388917116</v>
      </c>
      <c r="T29">
        <v>0.11337141809042101</v>
      </c>
      <c r="U29">
        <v>0.141727982982155</v>
      </c>
      <c r="V29">
        <v>0.130286805882389</v>
      </c>
      <c r="W29">
        <v>0.124255887573527</v>
      </c>
      <c r="X29">
        <f>_xlfn.STDEV.S(B29:W29)</f>
        <v>3.5238910631966776E-2</v>
      </c>
      <c r="Y29">
        <f>_xlfn.CONFIDENCE.T(0.05,X29,41)</f>
        <v>1.1122772637006336E-2</v>
      </c>
      <c r="Z29">
        <f>AVERAGE(B29:W29)</f>
        <v>0.13757102582370895</v>
      </c>
      <c r="AA29">
        <f>Z29-Y29</f>
        <v>0.12644825318670261</v>
      </c>
      <c r="AB29">
        <f>Z29+Y29</f>
        <v>0.14869379846071529</v>
      </c>
    </row>
    <row r="30" spans="1:28" x14ac:dyDescent="0.25">
      <c r="A30" t="s">
        <v>32</v>
      </c>
      <c r="B30">
        <v>0.10036343631346201</v>
      </c>
      <c r="C30">
        <v>0.162193334987767</v>
      </c>
      <c r="D30">
        <v>6.2110013571049803E-2</v>
      </c>
      <c r="E30">
        <v>0.141744094012237</v>
      </c>
      <c r="F30">
        <v>0.13754989911339099</v>
      </c>
      <c r="G30">
        <v>0.12894156327275499</v>
      </c>
      <c r="H30">
        <v>0.12551999154562801</v>
      </c>
      <c r="I30">
        <v>0.14099862554819001</v>
      </c>
      <c r="J30">
        <v>0.178689129287701</v>
      </c>
      <c r="K30">
        <v>0.15672499182399199</v>
      </c>
      <c r="L30">
        <v>0.15874465340903199</v>
      </c>
      <c r="M30">
        <v>0.12511449693752799</v>
      </c>
      <c r="N30">
        <v>0.158305220939021</v>
      </c>
      <c r="O30">
        <v>0.15130877997491801</v>
      </c>
      <c r="P30">
        <v>9.7255888887860603E-2</v>
      </c>
      <c r="Q30">
        <v>0.20333580870102999</v>
      </c>
      <c r="R30">
        <v>0.122031237291354</v>
      </c>
      <c r="S30">
        <v>0.110459063574537</v>
      </c>
      <c r="T30">
        <v>0.144322296054401</v>
      </c>
      <c r="U30">
        <v>0.116166423807238</v>
      </c>
      <c r="V30">
        <v>0.17547489204626601</v>
      </c>
      <c r="W30">
        <v>0.12678915175373201</v>
      </c>
      <c r="X30">
        <f>_xlfn.STDEV.S(B30:W30)</f>
        <v>3.1012180173951263E-2</v>
      </c>
      <c r="Y30">
        <f>_xlfn.CONFIDENCE.T(0.05,X30,41)</f>
        <v>9.7886518869804064E-3</v>
      </c>
      <c r="Z30">
        <f>AVERAGE(B30:W30)</f>
        <v>0.1374610451296859</v>
      </c>
      <c r="AA30">
        <f>Z30-Y30</f>
        <v>0.12767239324270549</v>
      </c>
      <c r="AB30">
        <f>Z30+Y30</f>
        <v>0.14724969701666632</v>
      </c>
    </row>
    <row r="31" spans="1:28" x14ac:dyDescent="0.25">
      <c r="A31" t="s">
        <v>41</v>
      </c>
      <c r="B31">
        <v>0.17011270030623399</v>
      </c>
      <c r="C31">
        <v>0.13143367913805201</v>
      </c>
      <c r="D31">
        <v>0.16636335449242501</v>
      </c>
      <c r="E31">
        <v>0.100781472739886</v>
      </c>
      <c r="F31">
        <v>0.14424972707824299</v>
      </c>
      <c r="G31">
        <v>0.130663853145354</v>
      </c>
      <c r="H31">
        <v>0.15314495773161699</v>
      </c>
      <c r="I31">
        <v>0.12530471597252299</v>
      </c>
      <c r="J31">
        <v>0.164071171820107</v>
      </c>
      <c r="K31">
        <v>0.15009999944837199</v>
      </c>
      <c r="L31">
        <v>0.16732191141098901</v>
      </c>
      <c r="M31">
        <v>0.106662887634336</v>
      </c>
      <c r="N31">
        <v>0.160971076322379</v>
      </c>
      <c r="O31">
        <v>0.14104955286700899</v>
      </c>
      <c r="P31">
        <v>0.102762503474344</v>
      </c>
      <c r="Q31">
        <v>0.13489093714366099</v>
      </c>
      <c r="R31">
        <v>0.14664406533898899</v>
      </c>
      <c r="S31">
        <v>0.116177249454892</v>
      </c>
      <c r="T31">
        <v>0.142079130290133</v>
      </c>
      <c r="U31">
        <v>0.106290505743471</v>
      </c>
      <c r="V31">
        <v>0.14283819139619</v>
      </c>
      <c r="W31">
        <v>0.106317720107393</v>
      </c>
      <c r="X31">
        <f>_xlfn.STDEV.S(B31:W31)</f>
        <v>2.265029932015868E-2</v>
      </c>
      <c r="Y31">
        <f>_xlfn.CONFIDENCE.T(0.05,X31,41)</f>
        <v>7.1493166213181282E-3</v>
      </c>
      <c r="Z31">
        <f>AVERAGE(B31:W31)</f>
        <v>0.13682869832075448</v>
      </c>
      <c r="AA31">
        <f>Z31-Y31</f>
        <v>0.12967938169943635</v>
      </c>
      <c r="AB31">
        <f>Z31+Y31</f>
        <v>0.1439780149420726</v>
      </c>
    </row>
    <row r="32" spans="1:28" x14ac:dyDescent="0.25">
      <c r="A32" t="s">
        <v>28</v>
      </c>
      <c r="B32">
        <v>0.15074766287675301</v>
      </c>
      <c r="C32">
        <v>0.145032885786856</v>
      </c>
      <c r="D32">
        <v>0.114262635273281</v>
      </c>
      <c r="E32">
        <v>0.13552564205687501</v>
      </c>
      <c r="F32">
        <v>0.15145641993679901</v>
      </c>
      <c r="G32">
        <v>0.117297033735157</v>
      </c>
      <c r="H32">
        <v>0.149248428537605</v>
      </c>
      <c r="I32">
        <v>0.13352752300241699</v>
      </c>
      <c r="J32">
        <v>0.14910030776246899</v>
      </c>
      <c r="K32">
        <v>0.112262323492066</v>
      </c>
      <c r="L32">
        <v>0.18355667730826</v>
      </c>
      <c r="M32">
        <v>9.8328918244976707E-2</v>
      </c>
      <c r="N32">
        <v>0.16167000639194401</v>
      </c>
      <c r="O32">
        <v>0.13934756163537601</v>
      </c>
      <c r="P32">
        <v>0.12678153344750401</v>
      </c>
      <c r="Q32">
        <v>0.14476367533478099</v>
      </c>
      <c r="R32">
        <v>0.15877817840742101</v>
      </c>
      <c r="S32">
        <v>9.2735732759656797E-2</v>
      </c>
      <c r="T32">
        <v>0.134922481920138</v>
      </c>
      <c r="U32">
        <v>0.115449068241884</v>
      </c>
      <c r="V32">
        <v>0.12940189116291301</v>
      </c>
      <c r="W32">
        <v>0.13105552156706601</v>
      </c>
      <c r="X32">
        <f>_xlfn.STDEV.S(B32:W32)</f>
        <v>2.1446854222690541E-2</v>
      </c>
      <c r="Y32">
        <f>_xlfn.CONFIDENCE.T(0.05,X32,41)</f>
        <v>6.7694624782642472E-3</v>
      </c>
      <c r="Z32">
        <f>AVERAGE(B32:W32)</f>
        <v>0.13523873222191812</v>
      </c>
      <c r="AA32">
        <f>Z32-Y32</f>
        <v>0.12846926974365389</v>
      </c>
      <c r="AB32">
        <f>Z32+Y32</f>
        <v>0.14200819470018236</v>
      </c>
    </row>
    <row r="33" spans="1:28" x14ac:dyDescent="0.25">
      <c r="A33" t="s">
        <v>42</v>
      </c>
      <c r="B33">
        <v>0.16649790831230599</v>
      </c>
      <c r="C33">
        <v>0.13195099707845301</v>
      </c>
      <c r="D33">
        <v>0.180564766200837</v>
      </c>
      <c r="E33">
        <v>0.10240123002922</v>
      </c>
      <c r="F33">
        <v>0.14891586883820501</v>
      </c>
      <c r="G33">
        <v>0.112686892641594</v>
      </c>
      <c r="H33">
        <v>0.15898465906928699</v>
      </c>
      <c r="I33">
        <v>0.11350273079117</v>
      </c>
      <c r="J33">
        <v>0.143677298342204</v>
      </c>
      <c r="K33">
        <v>0.12846726957808099</v>
      </c>
      <c r="L33">
        <v>0.15814784971559501</v>
      </c>
      <c r="M33">
        <v>9.5133305753230202E-2</v>
      </c>
      <c r="N33">
        <v>0.16508415758359499</v>
      </c>
      <c r="O33">
        <v>0.13997756477554599</v>
      </c>
      <c r="P33">
        <v>0.12785557830438299</v>
      </c>
      <c r="Q33">
        <v>0.13771606905116199</v>
      </c>
      <c r="R33">
        <v>0.144123920613803</v>
      </c>
      <c r="S33">
        <v>0.11358067342556399</v>
      </c>
      <c r="T33">
        <v>0.132568968759951</v>
      </c>
      <c r="U33">
        <v>0.108711204934153</v>
      </c>
      <c r="V33">
        <v>0.126351977675383</v>
      </c>
      <c r="W33">
        <v>0.129789464230505</v>
      </c>
      <c r="X33">
        <f>_xlfn.STDEV.S(B33:W33)</f>
        <v>2.2297821816307625E-2</v>
      </c>
      <c r="Y33">
        <f>_xlfn.CONFIDENCE.T(0.05,X33,41)</f>
        <v>7.0380609932443614E-3</v>
      </c>
      <c r="Z33">
        <f>AVERAGE(B33:W33)</f>
        <v>0.13484956162291939</v>
      </c>
      <c r="AA33">
        <f>Z33-Y33</f>
        <v>0.12781150062967503</v>
      </c>
      <c r="AB33">
        <f>Z33+Y33</f>
        <v>0.14188762261616375</v>
      </c>
    </row>
    <row r="34" spans="1:28" x14ac:dyDescent="0.25">
      <c r="A34" t="s">
        <v>29</v>
      </c>
      <c r="B34">
        <v>0.17366376116287899</v>
      </c>
      <c r="C34">
        <v>0.115551105827656</v>
      </c>
      <c r="D34">
        <v>0.13579737555358901</v>
      </c>
      <c r="E34">
        <v>0.11339906381551</v>
      </c>
      <c r="F34">
        <v>0.15649568003563</v>
      </c>
      <c r="G34">
        <v>0.101729706881322</v>
      </c>
      <c r="H34">
        <v>0.15600164453009099</v>
      </c>
      <c r="I34">
        <v>9.2366601210409294E-2</v>
      </c>
      <c r="J34">
        <v>0.12840026892933601</v>
      </c>
      <c r="K34">
        <v>0.114761535490259</v>
      </c>
      <c r="L34">
        <v>0.18144413746333199</v>
      </c>
      <c r="M34">
        <v>9.78603506606191E-2</v>
      </c>
      <c r="N34">
        <v>0.15541995138443801</v>
      </c>
      <c r="O34">
        <v>0.14391428899268199</v>
      </c>
      <c r="P34">
        <v>0.100466900996295</v>
      </c>
      <c r="Q34">
        <v>0.119872943912307</v>
      </c>
      <c r="R34">
        <v>0.15623800963399301</v>
      </c>
      <c r="S34">
        <v>0.10553651549366901</v>
      </c>
      <c r="T34">
        <v>0.143107007995979</v>
      </c>
      <c r="U34">
        <v>0.110258807927306</v>
      </c>
      <c r="V34">
        <v>0.14551211641103401</v>
      </c>
      <c r="W34">
        <v>0.12766711599341499</v>
      </c>
      <c r="X34">
        <f>_xlfn.STDEV.S(B34:W34)</f>
        <v>2.5663067258368189E-2</v>
      </c>
      <c r="Y34">
        <f>_xlfn.CONFIDENCE.T(0.05,X34,41)</f>
        <v>8.1002635201807734E-3</v>
      </c>
      <c r="Z34">
        <f>AVERAGE(B34:W34)</f>
        <v>0.13070294955917047</v>
      </c>
      <c r="AA34">
        <f>Z34-Y34</f>
        <v>0.1226026860389897</v>
      </c>
      <c r="AB34">
        <f>Z34+Y34</f>
        <v>0.13880321307935126</v>
      </c>
    </row>
    <row r="35" spans="1:28" x14ac:dyDescent="0.25">
      <c r="A35" t="s">
        <v>26</v>
      </c>
      <c r="B35">
        <v>0.15542241839896301</v>
      </c>
      <c r="C35">
        <v>0.13473557202436801</v>
      </c>
      <c r="D35">
        <v>9.7774258779318501E-2</v>
      </c>
      <c r="E35">
        <v>0.14286346425455301</v>
      </c>
      <c r="F35">
        <v>0.14232344224605001</v>
      </c>
      <c r="G35">
        <v>0.108432025420914</v>
      </c>
      <c r="H35">
        <v>0.14977054460962899</v>
      </c>
      <c r="I35">
        <v>0.11753611753342801</v>
      </c>
      <c r="J35">
        <v>0.12886381102677999</v>
      </c>
      <c r="K35">
        <v>9.8142454177342103E-2</v>
      </c>
      <c r="L35">
        <v>0.170955448711782</v>
      </c>
      <c r="M35">
        <v>8.1107076010660306E-2</v>
      </c>
      <c r="N35">
        <v>0.15332432467149501</v>
      </c>
      <c r="O35">
        <v>0.14905579234382599</v>
      </c>
      <c r="P35">
        <v>0.14909215760498201</v>
      </c>
      <c r="Q35">
        <v>0.12756586651278401</v>
      </c>
      <c r="R35">
        <v>0.137319715567956</v>
      </c>
      <c r="S35">
        <v>0.11289259767262</v>
      </c>
      <c r="T35">
        <v>0.126916999702262</v>
      </c>
      <c r="U35">
        <v>0.119970245803927</v>
      </c>
      <c r="V35">
        <v>0.14112890154871</v>
      </c>
      <c r="W35">
        <v>0.12696378347746001</v>
      </c>
      <c r="X35">
        <f>_xlfn.STDEV.S(B35:W35)</f>
        <v>2.1800282814872812E-2</v>
      </c>
      <c r="Y35">
        <f>_xlfn.CONFIDENCE.T(0.05,X35,41)</f>
        <v>6.8810183068571595E-3</v>
      </c>
      <c r="Z35">
        <f>AVERAGE(B35:W35)</f>
        <v>0.13055259173180953</v>
      </c>
      <c r="AA35">
        <f>Z35-Y35</f>
        <v>0.12367157342495237</v>
      </c>
      <c r="AB35">
        <f>Z35+Y35</f>
        <v>0.13743361003866669</v>
      </c>
    </row>
    <row r="36" spans="1:28" x14ac:dyDescent="0.25">
      <c r="A36" t="s">
        <v>36</v>
      </c>
      <c r="B36">
        <v>0.14990132666318901</v>
      </c>
      <c r="C36">
        <v>0.14719505968464</v>
      </c>
      <c r="D36">
        <v>8.2422936718693093E-2</v>
      </c>
      <c r="E36">
        <v>0.13777914776196001</v>
      </c>
      <c r="F36">
        <v>0.10419779920976401</v>
      </c>
      <c r="G36">
        <v>0.11866613729629399</v>
      </c>
      <c r="H36">
        <v>0.142566466940763</v>
      </c>
      <c r="I36">
        <v>0.128817134877273</v>
      </c>
      <c r="J36">
        <v>0.133099813370641</v>
      </c>
      <c r="K36">
        <v>9.4012445494273594E-2</v>
      </c>
      <c r="L36">
        <v>0.14559369162483701</v>
      </c>
      <c r="M36">
        <v>0.14537698807703101</v>
      </c>
      <c r="N36">
        <v>0.15008667465622999</v>
      </c>
      <c r="O36">
        <v>0.14698843656997099</v>
      </c>
      <c r="P36">
        <v>0.185779586624988</v>
      </c>
      <c r="Q36">
        <v>0.130580033816905</v>
      </c>
      <c r="R36">
        <v>0.112506547158831</v>
      </c>
      <c r="S36">
        <v>0.12708230642735299</v>
      </c>
      <c r="T36">
        <v>8.6852495882917505E-2</v>
      </c>
      <c r="U36">
        <v>0.13467347239316799</v>
      </c>
      <c r="V36">
        <v>0.120373440266332</v>
      </c>
      <c r="W36">
        <v>0.13888008364190699</v>
      </c>
      <c r="X36">
        <f>_xlfn.STDEV.S(B36:W36)</f>
        <v>2.3831283726899768E-2</v>
      </c>
      <c r="Y36">
        <f>_xlfn.CONFIDENCE.T(0.05,X36,41)</f>
        <v>7.5220812956073172E-3</v>
      </c>
      <c r="Z36">
        <f>AVERAGE(B36:W36)</f>
        <v>0.13015600114354367</v>
      </c>
      <c r="AA36">
        <f>Z36-Y36</f>
        <v>0.12263391984793635</v>
      </c>
      <c r="AB36">
        <f>Z36+Y36</f>
        <v>0.137678082439151</v>
      </c>
    </row>
    <row r="37" spans="1:28" x14ac:dyDescent="0.25">
      <c r="A37" t="s">
        <v>59</v>
      </c>
      <c r="B37">
        <v>0.180593182868099</v>
      </c>
      <c r="C37">
        <v>0.121476643547259</v>
      </c>
      <c r="D37">
        <v>0.148516974539808</v>
      </c>
      <c r="E37">
        <v>7.2751821168279801E-2</v>
      </c>
      <c r="F37">
        <v>0.167802270260834</v>
      </c>
      <c r="G37">
        <v>0.108465613452114</v>
      </c>
      <c r="H37">
        <v>0.15910731333254499</v>
      </c>
      <c r="I37">
        <v>0.103993370280104</v>
      </c>
      <c r="J37">
        <v>0.159063823919078</v>
      </c>
      <c r="K37">
        <v>5.41405681017035E-2</v>
      </c>
      <c r="L37">
        <v>0.183891146633196</v>
      </c>
      <c r="M37">
        <v>6.22135820605925E-2</v>
      </c>
      <c r="N37">
        <v>0.16304486189968401</v>
      </c>
      <c r="O37">
        <v>0.14557298924067399</v>
      </c>
      <c r="P37">
        <v>0.119606809594427</v>
      </c>
      <c r="Q37">
        <v>0.12983175807624101</v>
      </c>
      <c r="R37">
        <v>0.17040659667571401</v>
      </c>
      <c r="S37">
        <v>9.9729652444592004E-2</v>
      </c>
      <c r="T37">
        <v>0.12531002513388401</v>
      </c>
      <c r="U37">
        <v>0.11353734859331099</v>
      </c>
      <c r="V37">
        <v>0.124601178281567</v>
      </c>
      <c r="W37">
        <v>0.14052578375371999</v>
      </c>
      <c r="X37">
        <f>_xlfn.STDEV.S(B37:W37)</f>
        <v>3.6638787843863825E-2</v>
      </c>
      <c r="Y37">
        <f>_xlfn.CONFIDENCE.T(0.05,X37,41)</f>
        <v>1.1564628405769304E-2</v>
      </c>
      <c r="Z37">
        <f>AVERAGE(B37:W37)</f>
        <v>0.12973560517533761</v>
      </c>
      <c r="AA37">
        <f>Z37-Y37</f>
        <v>0.11817097676956831</v>
      </c>
      <c r="AB37">
        <f>Z37+Y37</f>
        <v>0.14130023358110691</v>
      </c>
    </row>
    <row r="38" spans="1:28" x14ac:dyDescent="0.25">
      <c r="A38" t="s">
        <v>58</v>
      </c>
      <c r="B38">
        <v>0.13648168046092099</v>
      </c>
      <c r="C38">
        <v>0.114127310834182</v>
      </c>
      <c r="D38">
        <v>0.100900633558679</v>
      </c>
      <c r="E38">
        <v>0.116283652109024</v>
      </c>
      <c r="F38">
        <v>0.13342413196823999</v>
      </c>
      <c r="G38">
        <v>0.11267253599683399</v>
      </c>
      <c r="H38">
        <v>0.13060801653673801</v>
      </c>
      <c r="I38">
        <v>0.101758444537476</v>
      </c>
      <c r="J38">
        <v>0.143810709698766</v>
      </c>
      <c r="K38">
        <v>0.14185876482927101</v>
      </c>
      <c r="L38">
        <v>0.18017032310720801</v>
      </c>
      <c r="M38">
        <v>9.7275034658708195E-2</v>
      </c>
      <c r="N38">
        <v>0.15952181509309701</v>
      </c>
      <c r="O38">
        <v>0.13314640993246399</v>
      </c>
      <c r="P38">
        <v>0.13465882736276699</v>
      </c>
      <c r="Q38">
        <v>0.144939293432535</v>
      </c>
      <c r="R38">
        <v>0.11751920638779401</v>
      </c>
      <c r="S38">
        <v>0.122125403223047</v>
      </c>
      <c r="T38">
        <v>9.2675236200309305E-2</v>
      </c>
      <c r="U38">
        <v>0.125609543373088</v>
      </c>
      <c r="V38">
        <v>0.15180083709483499</v>
      </c>
      <c r="W38">
        <v>0.12166758015229399</v>
      </c>
      <c r="X38">
        <f>_xlfn.STDEV.S(B38:W38)</f>
        <v>2.1335308621286846E-2</v>
      </c>
      <c r="Y38">
        <f>_xlfn.CONFIDENCE.T(0.05,X38,41)</f>
        <v>6.7342543421209594E-3</v>
      </c>
      <c r="Z38">
        <f>AVERAGE(B38:W38)</f>
        <v>0.12786524502492172</v>
      </c>
      <c r="AA38">
        <f>Z38-Y38</f>
        <v>0.12113099068280075</v>
      </c>
      <c r="AB38">
        <f>Z38+Y38</f>
        <v>0.13459949936704269</v>
      </c>
    </row>
    <row r="39" spans="1:28" x14ac:dyDescent="0.25">
      <c r="A39" t="s">
        <v>43</v>
      </c>
      <c r="B39">
        <v>0.13411826972124299</v>
      </c>
      <c r="C39">
        <v>0.112163150352729</v>
      </c>
      <c r="D39">
        <v>0.118468376853011</v>
      </c>
      <c r="E39">
        <v>9.6829748137176597E-2</v>
      </c>
      <c r="F39">
        <v>0.13940594253605301</v>
      </c>
      <c r="G39">
        <v>0.12509810009036501</v>
      </c>
      <c r="H39">
        <v>0.139433365799008</v>
      </c>
      <c r="I39">
        <v>0.105663437883342</v>
      </c>
      <c r="J39">
        <v>0.141107097229768</v>
      </c>
      <c r="K39">
        <v>8.8746109438869306E-2</v>
      </c>
      <c r="L39">
        <v>0.167595105092293</v>
      </c>
      <c r="M39">
        <v>0.102544684690219</v>
      </c>
      <c r="N39">
        <v>0.15669224230966899</v>
      </c>
      <c r="O39">
        <v>0.14000958958895701</v>
      </c>
      <c r="P39">
        <v>0.14040508193447299</v>
      </c>
      <c r="Q39">
        <v>0.12737560690015301</v>
      </c>
      <c r="R39">
        <v>0.15577631938205799</v>
      </c>
      <c r="S39">
        <v>0.12169872574757</v>
      </c>
      <c r="T39">
        <v>0.107031590428653</v>
      </c>
      <c r="U39">
        <v>0.14123925311661401</v>
      </c>
      <c r="V39">
        <v>0.13779890500261299</v>
      </c>
      <c r="W39">
        <v>0.11345610679113</v>
      </c>
      <c r="X39">
        <f>_xlfn.STDEV.S(B39:W39)</f>
        <v>2.0589194448383086E-2</v>
      </c>
      <c r="Y39">
        <f>_xlfn.CONFIDENCE.T(0.05,X39,41)</f>
        <v>6.4987516504194662E-3</v>
      </c>
      <c r="Z39">
        <f>AVERAGE(B39:W39)</f>
        <v>0.1278480367739076</v>
      </c>
      <c r="AA39">
        <f>Z39-Y39</f>
        <v>0.12134928512348814</v>
      </c>
      <c r="AB39">
        <f>Z39+Y39</f>
        <v>0.13434678842432707</v>
      </c>
    </row>
    <row r="40" spans="1:28" x14ac:dyDescent="0.25">
      <c r="A40" t="s">
        <v>24</v>
      </c>
      <c r="B40">
        <v>0.14956841130340601</v>
      </c>
      <c r="C40">
        <v>0.142795261727101</v>
      </c>
      <c r="D40">
        <v>0.113958635421649</v>
      </c>
      <c r="E40">
        <v>0.107963276848979</v>
      </c>
      <c r="F40">
        <v>0.13189092452562001</v>
      </c>
      <c r="G40">
        <v>8.9087888614220304E-2</v>
      </c>
      <c r="H40">
        <v>0.15438363085913501</v>
      </c>
      <c r="I40">
        <v>0.131815260772739</v>
      </c>
      <c r="J40">
        <v>0.15042979679472299</v>
      </c>
      <c r="K40">
        <v>0.10234464586692001</v>
      </c>
      <c r="L40">
        <v>0.143048746641247</v>
      </c>
      <c r="M40">
        <v>8.96808988444001E-2</v>
      </c>
      <c r="N40">
        <v>0.161679262509236</v>
      </c>
      <c r="O40">
        <v>0.14014080927421599</v>
      </c>
      <c r="P40">
        <v>0.1219177786222</v>
      </c>
      <c r="Q40">
        <v>0.17353142217779199</v>
      </c>
      <c r="R40">
        <v>0.13131750132230299</v>
      </c>
      <c r="S40">
        <v>8.3465687320528698E-2</v>
      </c>
      <c r="T40">
        <v>0.14109854009116901</v>
      </c>
      <c r="U40">
        <v>8.6674602435311304E-2</v>
      </c>
      <c r="V40">
        <v>0.110063302475693</v>
      </c>
      <c r="W40">
        <v>0.13373397654699701</v>
      </c>
      <c r="X40">
        <f>_xlfn.STDEV.S(B40:W40)</f>
        <v>2.579175210291423E-2</v>
      </c>
      <c r="Y40">
        <f>_xlfn.CONFIDENCE.T(0.05,X40,41)</f>
        <v>8.1408814689778557E-3</v>
      </c>
      <c r="Z40">
        <f>AVERAGE(B40:W40)</f>
        <v>0.12684501186343572</v>
      </c>
      <c r="AA40">
        <f>Z40-Y40</f>
        <v>0.11870413039445786</v>
      </c>
      <c r="AB40">
        <f>Z40+Y40</f>
        <v>0.13498589333241356</v>
      </c>
    </row>
    <row r="41" spans="1:28" x14ac:dyDescent="0.25">
      <c r="A41" t="s">
        <v>53</v>
      </c>
      <c r="B41">
        <v>0.143283039468248</v>
      </c>
      <c r="C41">
        <v>0.131003923234815</v>
      </c>
      <c r="D41">
        <v>2.8121315985965501E-2</v>
      </c>
      <c r="E41">
        <v>9.0780243554289694E-2</v>
      </c>
      <c r="F41">
        <v>0.12457160596981399</v>
      </c>
      <c r="G41">
        <v>9.2105855950890506E-2</v>
      </c>
      <c r="H41">
        <v>0.13403701201168</v>
      </c>
      <c r="I41">
        <v>0.13926784427670399</v>
      </c>
      <c r="J41">
        <v>0.15649358575640199</v>
      </c>
      <c r="K41">
        <v>0.15748414553097301</v>
      </c>
      <c r="L41">
        <v>0.15234324000691599</v>
      </c>
      <c r="M41">
        <v>0.14989687104805099</v>
      </c>
      <c r="N41">
        <v>0.16633612507693701</v>
      </c>
      <c r="O41">
        <v>0.14097797067915899</v>
      </c>
      <c r="P41">
        <v>0.133616670048534</v>
      </c>
      <c r="Q41">
        <v>0.15079115904743901</v>
      </c>
      <c r="R41">
        <v>0.112896008408441</v>
      </c>
      <c r="S41">
        <v>7.7706484895012001E-2</v>
      </c>
      <c r="T41">
        <v>0.121527611025898</v>
      </c>
      <c r="U41">
        <v>7.7189799113970697E-2</v>
      </c>
      <c r="V41">
        <v>0.12536272898027601</v>
      </c>
      <c r="W41">
        <v>0.11155750375592199</v>
      </c>
      <c r="X41">
        <f>_xlfn.STDEV.S(B41:W41)</f>
        <v>3.3256323535400832E-2</v>
      </c>
      <c r="Y41">
        <f>_xlfn.CONFIDENCE.T(0.05,X41,41)</f>
        <v>1.0496990933977149E-2</v>
      </c>
      <c r="Z41">
        <f>AVERAGE(B41:W41)</f>
        <v>0.12351594290119718</v>
      </c>
      <c r="AA41">
        <f>Z41-Y41</f>
        <v>0.11301895196722003</v>
      </c>
      <c r="AB41">
        <f>Z41+Y41</f>
        <v>0.13401293383517432</v>
      </c>
    </row>
    <row r="42" spans="1:28" x14ac:dyDescent="0.25">
      <c r="A42" t="s">
        <v>63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  <c r="U42" t="s">
        <v>19</v>
      </c>
      <c r="V42" t="s">
        <v>20</v>
      </c>
      <c r="W42" t="s">
        <v>21</v>
      </c>
      <c r="AA42" t="s">
        <v>64</v>
      </c>
      <c r="AB42" t="s">
        <v>65</v>
      </c>
    </row>
    <row r="44" spans="1:28" x14ac:dyDescent="0.25">
      <c r="A44" t="s">
        <v>66</v>
      </c>
      <c r="B44">
        <f>_xlfn.STDEV.S(B1:B41)</f>
        <v>2.6700493663313896E-2</v>
      </c>
      <c r="C44">
        <f>_xlfn.STDEV.S(C1:C41)</f>
        <v>2.3360331804910192E-2</v>
      </c>
      <c r="D44">
        <f>_xlfn.STDEV.S(D1:D41)</f>
        <v>7.5734384625400733E-2</v>
      </c>
      <c r="E44">
        <f>_xlfn.STDEV.S(E1:E41)</f>
        <v>4.239929291004161E-2</v>
      </c>
      <c r="F44">
        <f>_xlfn.STDEV.S(F1:F41)</f>
        <v>2.5441232281345334E-2</v>
      </c>
      <c r="G44">
        <f>_xlfn.STDEV.S(G1:G41)</f>
        <v>3.7381442727459267E-2</v>
      </c>
      <c r="H44">
        <f>_xlfn.STDEV.S(H1:H41)</f>
        <v>2.4246323169450929E-2</v>
      </c>
      <c r="I44">
        <f>_xlfn.STDEV.S(I1:I41)</f>
        <v>3.4174590649849464E-2</v>
      </c>
      <c r="J44">
        <f>_xlfn.STDEV.S(J1:J41)</f>
        <v>1.8945316767318129E-2</v>
      </c>
      <c r="K44">
        <f>_xlfn.STDEV.S(K1:K41)</f>
        <v>4.4968646890580909E-2</v>
      </c>
      <c r="L44">
        <f>_xlfn.STDEV.S(L1:L41)</f>
        <v>2.226531372077914E-2</v>
      </c>
      <c r="M44">
        <f>_xlfn.STDEV.S(M1:M41)</f>
        <v>5.143013773078714E-2</v>
      </c>
      <c r="N44">
        <f>_xlfn.STDEV.S(N1:N41)</f>
        <v>7.0327541837259949E-3</v>
      </c>
      <c r="O44">
        <f>_xlfn.STDEV.S(O1:O41)</f>
        <v>1.5552012946593566E-2</v>
      </c>
      <c r="P44">
        <f>_xlfn.STDEV.S(P1:P41)</f>
        <v>3.3210982337885976E-2</v>
      </c>
      <c r="Q44">
        <f>_xlfn.STDEV.S(Q1:Q41)</f>
        <v>2.2911285789930565E-2</v>
      </c>
      <c r="R44">
        <f>_xlfn.STDEV.S(R1:R41)</f>
        <v>2.980621950734651E-2</v>
      </c>
      <c r="S44">
        <f>_xlfn.STDEV.S(S1:S41)</f>
        <v>4.4682299865576577E-2</v>
      </c>
      <c r="T44">
        <f>_xlfn.STDEV.S(T1:T41)</f>
        <v>4.264095398601879E-2</v>
      </c>
      <c r="U44">
        <f>_xlfn.STDEV.S(U1:U41)</f>
        <v>4.6432691411282291E-2</v>
      </c>
      <c r="V44">
        <f>_xlfn.STDEV.S(V1:V41)</f>
        <v>3.0636613665353331E-2</v>
      </c>
      <c r="W44">
        <f>_xlfn.STDEV.S(W1:W41)</f>
        <v>3.3676537605437533E-2</v>
      </c>
    </row>
    <row r="45" spans="1:28" x14ac:dyDescent="0.25">
      <c r="A45" t="s">
        <v>67</v>
      </c>
      <c r="B45">
        <f>_xlfn.CONFIDENCE.T(0.05,B44,41)</f>
        <v>8.4277156979836367E-3</v>
      </c>
      <c r="C45">
        <f>_xlfn.CONFIDENCE.T(0.05,C44,41)</f>
        <v>7.3734305269737574E-3</v>
      </c>
      <c r="D45">
        <f>_xlfn.CONFIDENCE.T(0.05,D44,41)</f>
        <v>2.390472139702763E-2</v>
      </c>
      <c r="E45">
        <f>_xlfn.CONFIDENCE.T(0.05,E44,41)</f>
        <v>1.3382868157689881E-2</v>
      </c>
      <c r="F45">
        <f>_xlfn.CONFIDENCE.T(0.05,F44,41)</f>
        <v>8.0302437616777272E-3</v>
      </c>
      <c r="G45">
        <f>_xlfn.CONFIDENCE.T(0.05,G44,41)</f>
        <v>1.1799039211036966E-2</v>
      </c>
      <c r="H45">
        <f>_xlfn.CONFIDENCE.T(0.05,H44,41)</f>
        <v>7.6530839081199375E-3</v>
      </c>
      <c r="I45">
        <f>_xlfn.CONFIDENCE.T(0.05,I44,41)</f>
        <v>1.0786831798830296E-2</v>
      </c>
      <c r="J45">
        <f>_xlfn.CONFIDENCE.T(0.05,J44,41)</f>
        <v>5.9798798305582676E-3</v>
      </c>
      <c r="K45">
        <f>_xlfn.CONFIDENCE.T(0.05,K44,41)</f>
        <v>1.4193856341972773E-2</v>
      </c>
      <c r="L45">
        <f>_xlfn.CONFIDENCE.T(0.05,L44,41)</f>
        <v>7.0278001722104272E-3</v>
      </c>
      <c r="M45">
        <f>_xlfn.CONFIDENCE.T(0.05,M44,41)</f>
        <v>1.6233354505304665E-2</v>
      </c>
      <c r="N45">
        <f>_xlfn.CONFIDENCE.T(0.05,N44,41)</f>
        <v>2.2198111234057027E-3</v>
      </c>
      <c r="O45">
        <f>_xlfn.CONFIDENCE.T(0.05,O44,41)</f>
        <v>4.9088209865324273E-3</v>
      </c>
      <c r="P45">
        <f>_xlfn.CONFIDENCE.T(0.05,P44,41)</f>
        <v>1.0482679486148514E-2</v>
      </c>
      <c r="Q45">
        <f>_xlfn.CONFIDENCE.T(0.05,Q44,41)</f>
        <v>7.2316941157567404E-3</v>
      </c>
      <c r="R45">
        <f>_xlfn.CONFIDENCE.T(0.05,R44,41)</f>
        <v>9.40800373233373E-3</v>
      </c>
      <c r="S45">
        <f>_xlfn.CONFIDENCE.T(0.05,S44,41)</f>
        <v>1.4103474068591226E-2</v>
      </c>
      <c r="T45">
        <f>_xlfn.CONFIDENCE.T(0.05,T44,41)</f>
        <v>1.3459145805185322E-2</v>
      </c>
      <c r="U45">
        <f>_xlfn.CONFIDENCE.T(0.05,U44,41)</f>
        <v>1.465596581250346E-2</v>
      </c>
      <c r="V45">
        <f>_xlfn.CONFIDENCE.T(0.05,V44,41)</f>
        <v>9.6701084697664915E-3</v>
      </c>
      <c r="W45">
        <f>_xlfn.CONFIDENCE.T(0.05,W44,41)</f>
        <v>1.0629626860459205E-2</v>
      </c>
    </row>
    <row r="46" spans="1:28" x14ac:dyDescent="0.25">
      <c r="A46" t="s">
        <v>69</v>
      </c>
      <c r="B46">
        <f>AVERAGE(B1:B41)</f>
        <v>0.15393087976271075</v>
      </c>
      <c r="C46">
        <f>AVERAGE(C1:C41)</f>
        <v>0.15445986106733622</v>
      </c>
      <c r="D46">
        <f>AVERAGE(D1:D41)</f>
        <v>0.13709282233941744</v>
      </c>
      <c r="E46">
        <f>AVERAGE(E1:E41)</f>
        <v>0.15045394712532018</v>
      </c>
      <c r="F46">
        <f>AVERAGE(F1:F41)</f>
        <v>0.15413881516824288</v>
      </c>
      <c r="G46">
        <f>AVERAGE(G1:G41)</f>
        <v>0.1517463472123988</v>
      </c>
      <c r="H46">
        <f>AVERAGE(H1:H41)</f>
        <v>0.1543265963919199</v>
      </c>
      <c r="I46">
        <f>AVERAGE(I1:I41)</f>
        <v>0.15248221760830466</v>
      </c>
      <c r="J46">
        <f>AVERAGE(J1:J41)</f>
        <v>0.15504861542105489</v>
      </c>
      <c r="K46">
        <f>AVERAGE(K1:K41)</f>
        <v>0.14972436723275506</v>
      </c>
      <c r="L46">
        <f>AVERAGE(L1:L41)</f>
        <v>0.15461756377975133</v>
      </c>
      <c r="M46">
        <f>AVERAGE(M1:M41)</f>
        <v>0.1476810701180481</v>
      </c>
      <c r="N46">
        <f>AVERAGE(N1:N41)</f>
        <v>0.15601919947078169</v>
      </c>
      <c r="O46">
        <f>AVERAGE(O1:O41)</f>
        <v>0.15541646613113921</v>
      </c>
      <c r="P46">
        <f>AVERAGE(P1:P41)</f>
        <v>0.1526898040014539</v>
      </c>
      <c r="Q46">
        <f>AVERAGE(Q1:Q41)</f>
        <v>0.15452546710447307</v>
      </c>
      <c r="R46">
        <f>AVERAGE(R1:R41)</f>
        <v>0.15337373222066841</v>
      </c>
      <c r="S46">
        <f>AVERAGE(S1:S41)</f>
        <v>0.14980798141726179</v>
      </c>
      <c r="T46">
        <f>AVERAGE(T1:T41)</f>
        <v>0.1503873017575427</v>
      </c>
      <c r="U46">
        <f>AVERAGE(U1:U41)</f>
        <v>0.14928775673356792</v>
      </c>
      <c r="V46">
        <f>AVERAGE(V1:V41)</f>
        <v>0.1532140154804025</v>
      </c>
      <c r="W46">
        <f>AVERAGE(W1:W41)</f>
        <v>0.15259028775444647</v>
      </c>
    </row>
    <row r="47" spans="1:28" x14ac:dyDescent="0.25">
      <c r="A47" t="s">
        <v>68</v>
      </c>
      <c r="B47">
        <f>B46-B45</f>
        <v>0.1455031640647271</v>
      </c>
      <c r="C47">
        <f>C46-C45</f>
        <v>0.14708643054036247</v>
      </c>
      <c r="D47">
        <f>D46-D45</f>
        <v>0.11318810094238982</v>
      </c>
      <c r="E47">
        <f>E46-E45</f>
        <v>0.13707107896763029</v>
      </c>
      <c r="F47">
        <f>F46-F45</f>
        <v>0.14610857140656514</v>
      </c>
      <c r="G47">
        <f>G46-G45</f>
        <v>0.13994730800136182</v>
      </c>
      <c r="H47">
        <f>H46-H45</f>
        <v>0.14667351248379995</v>
      </c>
      <c r="I47">
        <f>I46-I45</f>
        <v>0.14169538580947436</v>
      </c>
      <c r="J47">
        <f>J46-J45</f>
        <v>0.14906873559049663</v>
      </c>
      <c r="K47">
        <f>K46-K45</f>
        <v>0.1355305108907823</v>
      </c>
      <c r="L47">
        <f>L46-L45</f>
        <v>0.14758976360754089</v>
      </c>
      <c r="M47">
        <f>M46-M45</f>
        <v>0.13144771561274343</v>
      </c>
      <c r="N47">
        <f>N46-N45</f>
        <v>0.153799388347376</v>
      </c>
      <c r="O47">
        <f>O46-O45</f>
        <v>0.15050764514460679</v>
      </c>
      <c r="P47">
        <f>P46-P45</f>
        <v>0.1422071245153054</v>
      </c>
      <c r="Q47">
        <f>Q46-Q45</f>
        <v>0.14729377298871632</v>
      </c>
      <c r="R47">
        <f>R46-R45</f>
        <v>0.14396572848833469</v>
      </c>
      <c r="S47">
        <f>S46-S45</f>
        <v>0.13570450734867057</v>
      </c>
      <c r="T47">
        <f>T46-T45</f>
        <v>0.13692815595235738</v>
      </c>
      <c r="U47">
        <f>U46-U45</f>
        <v>0.13463179092106448</v>
      </c>
      <c r="V47">
        <f>V46-V45</f>
        <v>0.14354390701063602</v>
      </c>
      <c r="W47">
        <f>W46-W45</f>
        <v>0.14196066089398726</v>
      </c>
    </row>
    <row r="48" spans="1:28" x14ac:dyDescent="0.25">
      <c r="A48" t="s">
        <v>70</v>
      </c>
      <c r="B48">
        <f>B46+B45</f>
        <v>0.16235859546069439</v>
      </c>
      <c r="C48">
        <f>C46+C45</f>
        <v>0.16183329159430998</v>
      </c>
      <c r="D48">
        <f>D46+D45</f>
        <v>0.16099754373644506</v>
      </c>
      <c r="E48">
        <f>E46+E45</f>
        <v>0.16383681528301006</v>
      </c>
      <c r="F48">
        <f>F46+F45</f>
        <v>0.16216905892992062</v>
      </c>
      <c r="G48">
        <f>G46+G45</f>
        <v>0.16354538642343577</v>
      </c>
      <c r="H48">
        <f>H46+H45</f>
        <v>0.16197968030003984</v>
      </c>
      <c r="I48">
        <f>I46+I45</f>
        <v>0.16326904940713496</v>
      </c>
      <c r="J48">
        <f>J46+J45</f>
        <v>0.16102849525161314</v>
      </c>
      <c r="K48">
        <f>K46+K45</f>
        <v>0.16391822357472782</v>
      </c>
      <c r="L48">
        <f>L46+L45</f>
        <v>0.16164536395196177</v>
      </c>
      <c r="M48">
        <f>M46+M45</f>
        <v>0.16391442462335276</v>
      </c>
      <c r="N48">
        <f>N46+N45</f>
        <v>0.15823901059418738</v>
      </c>
      <c r="O48">
        <f>O46+O45</f>
        <v>0.16032528711767163</v>
      </c>
      <c r="P48">
        <f>P46+P45</f>
        <v>0.16317248348760241</v>
      </c>
      <c r="Q48">
        <f>Q46+Q45</f>
        <v>0.16175716122022982</v>
      </c>
      <c r="R48">
        <f>R46+R45</f>
        <v>0.16278173595300213</v>
      </c>
      <c r="S48">
        <f>S46+S45</f>
        <v>0.16391145548585301</v>
      </c>
      <c r="T48">
        <f>T46+T45</f>
        <v>0.16384644756272801</v>
      </c>
      <c r="U48">
        <f>U46+U45</f>
        <v>0.16394372254607137</v>
      </c>
      <c r="V48">
        <f>V46+V45</f>
        <v>0.16288412395016899</v>
      </c>
      <c r="W48">
        <f>W46+W45</f>
        <v>0.16321991461490568</v>
      </c>
    </row>
    <row r="49" spans="1:23" x14ac:dyDescent="0.25">
      <c r="A49">
        <v>1356</v>
      </c>
      <c r="B49">
        <f>B12</f>
        <v>0.13572735373013101</v>
      </c>
      <c r="C49">
        <f>C12</f>
        <v>0.18830162973423401</v>
      </c>
      <c r="D49">
        <f>D12</f>
        <v>6.6624306578225601E-2</v>
      </c>
      <c r="E49">
        <f>E12</f>
        <v>0.14047866142155699</v>
      </c>
      <c r="F49">
        <f>F12</f>
        <v>0.20765073729993999</v>
      </c>
      <c r="G49">
        <f>G12</f>
        <v>0.171219011370877</v>
      </c>
      <c r="H49">
        <f>H12</f>
        <v>0.168132369200966</v>
      </c>
      <c r="I49">
        <f>I12</f>
        <v>0.19930352803446599</v>
      </c>
      <c r="J49">
        <f>J12</f>
        <v>0.16130033254293799</v>
      </c>
      <c r="K49">
        <f>K12</f>
        <v>0.18652298322343699</v>
      </c>
      <c r="L49">
        <f>L12</f>
        <v>0.15143300999255899</v>
      </c>
      <c r="M49">
        <f>M12</f>
        <v>0.19379035900674799</v>
      </c>
      <c r="N49">
        <f>N12</f>
        <v>0.157735622459198</v>
      </c>
      <c r="O49">
        <f>O12</f>
        <v>0.15570972788920801</v>
      </c>
      <c r="P49">
        <f>P12</f>
        <v>0.16621731518714999</v>
      </c>
      <c r="Q49">
        <f>Q12</f>
        <v>0.19236761850997899</v>
      </c>
      <c r="R49">
        <f>R12</f>
        <v>0.19534049143357701</v>
      </c>
      <c r="S49">
        <f>S12</f>
        <v>0.17281508261548301</v>
      </c>
      <c r="T49">
        <f>T12</f>
        <v>0.20334800896835301</v>
      </c>
      <c r="U49">
        <f>U12</f>
        <v>0.15156974367876799</v>
      </c>
      <c r="V49">
        <f>V12</f>
        <v>0.17206212711205601</v>
      </c>
      <c r="W49">
        <f>W12</f>
        <v>0.155607292155368</v>
      </c>
    </row>
  </sheetData>
  <sortState xmlns:xlrd2="http://schemas.microsoft.com/office/spreadsheetml/2017/richdata2" ref="A1:AB61">
    <sortCondition descending="1" ref="Z1:Z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Andrechek Lab</dc:creator>
  <cp:lastModifiedBy>Andrechek Lab</cp:lastModifiedBy>
  <dcterms:created xsi:type="dcterms:W3CDTF">2022-11-08T15:35:42Z</dcterms:created>
  <dcterms:modified xsi:type="dcterms:W3CDTF">2022-11-08T16:20:36Z</dcterms:modified>
</cp:coreProperties>
</file>