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\Dropbox\PC\Documents\PostdocBioMoveRepos\MetabolicVariation\EBIVRProject\Data\Sensitivity analysis\"/>
    </mc:Choice>
  </mc:AlternateContent>
  <xr:revisionPtr revIDLastSave="0" documentId="13_ncr:1_{39902127-4AF3-4415-8A24-10BFB61D120D}" xr6:coauthVersionLast="36" xr6:coauthVersionMax="36" xr10:uidLastSave="{00000000-0000-0000-0000-000000000000}"/>
  <bookViews>
    <workbookView xWindow="0" yWindow="0" windowWidth="21570" windowHeight="7380" xr2:uid="{A31290CD-2ABC-45F5-964C-475C829773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C5" i="1"/>
  <c r="G5" i="1"/>
  <c r="D5" i="1"/>
  <c r="G61" i="1" l="1"/>
  <c r="F61" i="1"/>
  <c r="D61" i="1"/>
  <c r="C61" i="1"/>
  <c r="G22" i="1"/>
  <c r="F22" i="1"/>
  <c r="D22" i="1"/>
  <c r="C22" i="1"/>
  <c r="G21" i="1"/>
  <c r="F21" i="1"/>
  <c r="D21" i="1"/>
  <c r="C21" i="1"/>
  <c r="G48" i="1"/>
  <c r="F48" i="1"/>
  <c r="D48" i="1"/>
  <c r="C48" i="1"/>
  <c r="G47" i="1"/>
  <c r="F47" i="1"/>
  <c r="D47" i="1"/>
  <c r="C47" i="1"/>
  <c r="G42" i="1"/>
  <c r="F42" i="1"/>
  <c r="D42" i="1"/>
  <c r="C42" i="1"/>
  <c r="G41" i="1"/>
  <c r="F41" i="1"/>
  <c r="D41" i="1"/>
  <c r="C41" i="1"/>
  <c r="G40" i="1"/>
  <c r="F40" i="1"/>
  <c r="D40" i="1"/>
  <c r="C40" i="1"/>
  <c r="G39" i="1"/>
  <c r="F39" i="1"/>
  <c r="D39" i="1"/>
  <c r="C39" i="1"/>
  <c r="G34" i="1"/>
  <c r="F34" i="1"/>
  <c r="D34" i="1"/>
  <c r="C34" i="1"/>
  <c r="G33" i="1"/>
  <c r="F33" i="1"/>
  <c r="D33" i="1"/>
  <c r="C33" i="1"/>
  <c r="F29" i="1"/>
  <c r="G29" i="1"/>
  <c r="D29" i="1"/>
  <c r="C29" i="1"/>
  <c r="G28" i="1"/>
  <c r="F28" i="1"/>
  <c r="C28" i="1"/>
  <c r="D28" i="1"/>
  <c r="G27" i="1"/>
  <c r="F27" i="1"/>
  <c r="D27" i="1"/>
  <c r="C27" i="1"/>
  <c r="G24" i="1"/>
  <c r="F24" i="1"/>
  <c r="D24" i="1"/>
  <c r="C24" i="1"/>
</calcChain>
</file>

<file path=xl/sharedStrings.xml><?xml version="1.0" encoding="utf-8"?>
<sst xmlns="http://schemas.openxmlformats.org/spreadsheetml/2006/main" count="188" uniqueCount="129">
  <si>
    <t>Module</t>
  </si>
  <si>
    <t>Parameter code</t>
  </si>
  <si>
    <t>Lower extreme</t>
  </si>
  <si>
    <t>Lower median</t>
  </si>
  <si>
    <t>Central value</t>
  </si>
  <si>
    <t>Upper median</t>
  </si>
  <si>
    <t>Upper extreme</t>
  </si>
  <si>
    <t>Parameter code dot</t>
  </si>
  <si>
    <t>Base</t>
  </si>
  <si>
    <t>perc-resource-cells</t>
  </si>
  <si>
    <t>perc.resource.cells</t>
  </si>
  <si>
    <t>max-resources-base</t>
  </si>
  <si>
    <t>max.resources.base</t>
  </si>
  <si>
    <t>r-growth-ts</t>
  </si>
  <si>
    <t>r.growth.ts</t>
  </si>
  <si>
    <t>fragmentation-level</t>
  </si>
  <si>
    <t>fragmentation.level</t>
  </si>
  <si>
    <t>n-animals</t>
  </si>
  <si>
    <t>n.animals</t>
  </si>
  <si>
    <t>Move</t>
  </si>
  <si>
    <t>speed-mean</t>
  </si>
  <si>
    <t>speed.mean</t>
  </si>
  <si>
    <t>speed-max</t>
  </si>
  <si>
    <t>speed.max</t>
  </si>
  <si>
    <t>HR-r-min</t>
  </si>
  <si>
    <t>HR.r.min</t>
  </si>
  <si>
    <t>HR-r-max</t>
  </si>
  <si>
    <t>HR.r.max</t>
  </si>
  <si>
    <t>Energy budget</t>
  </si>
  <si>
    <t>B0</t>
  </si>
  <si>
    <t>gamma</t>
  </si>
  <si>
    <t>intercept-pcot</t>
  </si>
  <si>
    <t>intercept.pcot</t>
  </si>
  <si>
    <t>slope-pcot</t>
  </si>
  <si>
    <t>slope.pcot</t>
  </si>
  <si>
    <t>intercept-icot</t>
  </si>
  <si>
    <t>intercept.icot</t>
  </si>
  <si>
    <t>slope-icot</t>
  </si>
  <si>
    <t>slope.icot</t>
  </si>
  <si>
    <t>n-emb-mid</t>
  </si>
  <si>
    <t>n.emb.mid</t>
  </si>
  <si>
    <t>emb-growth-c</t>
  </si>
  <si>
    <t>emb.growth.c</t>
  </si>
  <si>
    <t>emb-mass-init</t>
  </si>
  <si>
    <t>emb.mass.init</t>
  </si>
  <si>
    <t>emb-mass-inf</t>
  </si>
  <si>
    <t>emb.mass.inf</t>
  </si>
  <si>
    <t>percent-fat-emb</t>
  </si>
  <si>
    <t>percent.fat.emb</t>
  </si>
  <si>
    <t>percent-pro-emb</t>
  </si>
  <si>
    <t>percent.pro.emb</t>
  </si>
  <si>
    <t>ED-pl</t>
  </si>
  <si>
    <t>DE-pl</t>
  </si>
  <si>
    <t>DE.pl</t>
  </si>
  <si>
    <t>preg-prob-const*</t>
  </si>
  <si>
    <t>preg.prob.const</t>
  </si>
  <si>
    <t>preg-prob-mid*</t>
  </si>
  <si>
    <t>preg.prob.mid</t>
  </si>
  <si>
    <t>off-BMR-red</t>
  </si>
  <si>
    <t>off.BMR.red</t>
  </si>
  <si>
    <t>off-growth-eff</t>
  </si>
  <si>
    <t>off.growth.eff</t>
  </si>
  <si>
    <t>milk-prod-eff</t>
  </si>
  <si>
    <t>milk.prod.eff</t>
  </si>
  <si>
    <t>lact-prob-const*</t>
  </si>
  <si>
    <t>lact.prob.const</t>
  </si>
  <si>
    <t>lact-prob-mid*</t>
  </si>
  <si>
    <t>lact.prob.mid</t>
  </si>
  <si>
    <t>ED-pro</t>
  </si>
  <si>
    <t>ED.pro</t>
  </si>
  <si>
    <t>DE-fat</t>
  </si>
  <si>
    <t>DE.fat</t>
  </si>
  <si>
    <t>DE-pro</t>
  </si>
  <si>
    <t>DE.pro</t>
  </si>
  <si>
    <t>growth-lm-prob-const*</t>
  </si>
  <si>
    <t>growth.lm.prob.const</t>
  </si>
  <si>
    <t>growth-lm-prob-mid*</t>
  </si>
  <si>
    <t>growth.lm.prob.mid</t>
  </si>
  <si>
    <t>growth-lm-inf</t>
  </si>
  <si>
    <t>growth.lm.inf</t>
  </si>
  <si>
    <t>growth-lm-k</t>
  </si>
  <si>
    <t>growth.lm.k</t>
  </si>
  <si>
    <t>stomach-fill-perc</t>
  </si>
  <si>
    <t>stomach.fill.perc</t>
  </si>
  <si>
    <t>AE-food</t>
  </si>
  <si>
    <t>AE.food</t>
  </si>
  <si>
    <t>HIF</t>
  </si>
  <si>
    <t>DM-food</t>
  </si>
  <si>
    <t>DM.food</t>
  </si>
  <si>
    <t>ED-food</t>
  </si>
  <si>
    <t>ED.food</t>
  </si>
  <si>
    <t>ED-fat</t>
  </si>
  <si>
    <t>ED.fat</t>
  </si>
  <si>
    <t>EC-pro</t>
  </si>
  <si>
    <t>EC.pro</t>
  </si>
  <si>
    <t>gamma-mobilize</t>
  </si>
  <si>
    <t>gamma.mobilize</t>
  </si>
  <si>
    <t>perc-water-adi</t>
  </si>
  <si>
    <t>perc.water.adi</t>
  </si>
  <si>
    <t>max-SL</t>
  </si>
  <si>
    <t>max.SL</t>
  </si>
  <si>
    <t>Life history</t>
  </si>
  <si>
    <t>t-mating-start</t>
  </si>
  <si>
    <t>t.mating.start</t>
  </si>
  <si>
    <t>t-mating-end</t>
  </si>
  <si>
    <t>t.mating.end</t>
  </si>
  <si>
    <t>t-mature</t>
  </si>
  <si>
    <t>t.mature</t>
  </si>
  <si>
    <t>prob-ovul</t>
  </si>
  <si>
    <t>prob.ovul</t>
  </si>
  <si>
    <t>t-0</t>
  </si>
  <si>
    <t>t.0</t>
  </si>
  <si>
    <t>t-gest</t>
  </si>
  <si>
    <t>t.gest</t>
  </si>
  <si>
    <t>t-nurs</t>
  </si>
  <si>
    <t>t.nurs</t>
  </si>
  <si>
    <t>t-max-age</t>
  </si>
  <si>
    <t>t.max.age</t>
  </si>
  <si>
    <t>surv-prob-const*</t>
  </si>
  <si>
    <t>surv.prob.const</t>
  </si>
  <si>
    <t>surv-prob-mid*</t>
  </si>
  <si>
    <t>surv.prob.mid</t>
  </si>
  <si>
    <t>surv-mod-emb*</t>
  </si>
  <si>
    <t>surv.mod.emb</t>
  </si>
  <si>
    <t>surv-mod-off*</t>
  </si>
  <si>
    <t>surv.mod.off</t>
  </si>
  <si>
    <t>winter-surv-mid</t>
  </si>
  <si>
    <t>winter.surv.mid</t>
  </si>
  <si>
    <t>ED.pl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</si>
</sst>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1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864C-2EC4-4C10-9810-AC4AFDF3040B}">
  <dimension ref="A1:H61"/>
  <sheetViews>
    <sheetView tabSelected="1"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6" x14ac:dyDescent="0.25">
      <c r="A2" t="s">
        <v>8</v>
      </c>
      <c r="B2" s="1" t="s">
        <v>9</v>
      </c>
      <c r="C2" s="2">
        <v>0.6</v>
      </c>
      <c r="D2" s="2">
        <v>0.67500000000000004</v>
      </c>
      <c r="E2" s="2">
        <v>0.75</v>
      </c>
      <c r="F2" s="2">
        <v>0.82499999999999996</v>
      </c>
      <c r="G2" s="2">
        <v>0.9</v>
      </c>
      <c r="H2" t="s">
        <v>10</v>
      </c>
    </row>
    <row r="3" spans="1:8" ht="36" x14ac:dyDescent="0.25">
      <c r="A3" t="s">
        <v>8</v>
      </c>
      <c r="B3" s="1" t="s">
        <v>11</v>
      </c>
      <c r="C3" s="2">
        <v>112</v>
      </c>
      <c r="D3" s="2">
        <v>126</v>
      </c>
      <c r="E3" s="2">
        <v>140</v>
      </c>
      <c r="F3" s="2">
        <v>154</v>
      </c>
      <c r="G3" s="2">
        <v>168</v>
      </c>
      <c r="H3" t="s">
        <v>12</v>
      </c>
    </row>
    <row r="4" spans="1:8" x14ac:dyDescent="0.25">
      <c r="A4" t="s">
        <v>8</v>
      </c>
      <c r="B4" s="1" t="s">
        <v>13</v>
      </c>
      <c r="C4" s="2">
        <v>8.8000000000000005E-3</v>
      </c>
      <c r="D4" s="2">
        <v>9.9000000000000008E-3</v>
      </c>
      <c r="E4" s="2">
        <v>1.0999999999999999E-2</v>
      </c>
      <c r="F4" s="2">
        <v>1.21E-2</v>
      </c>
      <c r="G4" s="2">
        <v>1.32E-2</v>
      </c>
      <c r="H4" t="s">
        <v>14</v>
      </c>
    </row>
    <row r="5" spans="1:8" ht="24" x14ac:dyDescent="0.25">
      <c r="A5" t="s">
        <v>8</v>
      </c>
      <c r="B5" s="1" t="s">
        <v>15</v>
      </c>
      <c r="C5" s="2">
        <f>E5*0.8</f>
        <v>0.64000000000000012</v>
      </c>
      <c r="D5" s="2">
        <f>E5*0.9</f>
        <v>0.72000000000000008</v>
      </c>
      <c r="E5" s="2">
        <v>0.8</v>
      </c>
      <c r="F5" s="2">
        <f>E5*1.1</f>
        <v>0.88000000000000012</v>
      </c>
      <c r="G5" s="2">
        <f>E5*1.2</f>
        <v>0.96</v>
      </c>
      <c r="H5" t="s">
        <v>16</v>
      </c>
    </row>
    <row r="6" spans="1:8" x14ac:dyDescent="0.25">
      <c r="A6" t="s">
        <v>8</v>
      </c>
      <c r="B6" s="1" t="s">
        <v>17</v>
      </c>
      <c r="C6" s="2">
        <v>80</v>
      </c>
      <c r="D6" s="2">
        <v>90</v>
      </c>
      <c r="E6" s="2">
        <v>100</v>
      </c>
      <c r="F6" s="2">
        <v>110</v>
      </c>
      <c r="G6" s="2">
        <v>120</v>
      </c>
      <c r="H6" t="s">
        <v>18</v>
      </c>
    </row>
    <row r="7" spans="1:8" x14ac:dyDescent="0.25">
      <c r="A7" t="s">
        <v>19</v>
      </c>
      <c r="B7" s="1" t="s">
        <v>20</v>
      </c>
      <c r="C7" s="2">
        <v>0.1328</v>
      </c>
      <c r="D7" s="2">
        <v>0.14940000000000001</v>
      </c>
      <c r="E7" s="2">
        <v>0.16600000000000001</v>
      </c>
      <c r="F7" s="2">
        <v>0.18260000000000001</v>
      </c>
      <c r="G7" s="2">
        <v>0.19919999999999999</v>
      </c>
      <c r="H7" t="s">
        <v>21</v>
      </c>
    </row>
    <row r="8" spans="1:8" x14ac:dyDescent="0.25">
      <c r="A8" t="s">
        <v>19</v>
      </c>
      <c r="B8" s="1" t="s">
        <v>22</v>
      </c>
      <c r="C8" s="2">
        <v>0.65759999999999996</v>
      </c>
      <c r="D8" s="2">
        <v>0.73980000000000001</v>
      </c>
      <c r="E8" s="2">
        <v>0.82199999999999995</v>
      </c>
      <c r="F8" s="2">
        <v>0.9042</v>
      </c>
      <c r="G8" s="2">
        <v>0.98640000000000005</v>
      </c>
      <c r="H8" t="s">
        <v>23</v>
      </c>
    </row>
    <row r="9" spans="1:8" x14ac:dyDescent="0.25">
      <c r="A9" t="s">
        <v>19</v>
      </c>
      <c r="B9" s="1" t="s">
        <v>24</v>
      </c>
      <c r="C9" s="2">
        <v>9.0399999999999991</v>
      </c>
      <c r="D9" s="2">
        <v>10.17</v>
      </c>
      <c r="E9" s="2">
        <v>11.3</v>
      </c>
      <c r="F9" s="2">
        <v>12.43</v>
      </c>
      <c r="G9" s="2">
        <v>13.56</v>
      </c>
      <c r="H9" t="s">
        <v>25</v>
      </c>
    </row>
    <row r="10" spans="1:8" x14ac:dyDescent="0.25">
      <c r="A10" t="s">
        <v>19</v>
      </c>
      <c r="B10" s="1" t="s">
        <v>26</v>
      </c>
      <c r="C10" s="2">
        <v>26.56</v>
      </c>
      <c r="D10" s="2">
        <v>29.88</v>
      </c>
      <c r="E10" s="2">
        <v>33.200000000000003</v>
      </c>
      <c r="F10" s="2">
        <v>36.520000000000003</v>
      </c>
      <c r="G10" s="2">
        <v>39.840000000000003</v>
      </c>
      <c r="H10" t="s">
        <v>27</v>
      </c>
    </row>
    <row r="11" spans="1:8" x14ac:dyDescent="0.25">
      <c r="A11" t="s">
        <v>28</v>
      </c>
      <c r="B11" s="1" t="s">
        <v>29</v>
      </c>
      <c r="C11" s="2">
        <v>4842.4799999999996</v>
      </c>
      <c r="D11" s="2">
        <v>5447.79</v>
      </c>
      <c r="E11" s="2">
        <v>6053.1</v>
      </c>
      <c r="F11" s="2">
        <v>6658.41</v>
      </c>
      <c r="G11" s="2">
        <v>7263.72</v>
      </c>
      <c r="H11" t="s">
        <v>29</v>
      </c>
    </row>
    <row r="12" spans="1:8" x14ac:dyDescent="0.25">
      <c r="A12" t="s">
        <v>28</v>
      </c>
      <c r="B12" s="1" t="s">
        <v>30</v>
      </c>
      <c r="C12" s="2">
        <v>0.51200000000000001</v>
      </c>
      <c r="D12" s="2">
        <v>0.57599999999999996</v>
      </c>
      <c r="E12" s="2">
        <v>0.64</v>
      </c>
      <c r="F12" s="2">
        <v>0.70399999999999996</v>
      </c>
      <c r="G12" s="2">
        <v>0.76800000000000002</v>
      </c>
      <c r="H12" t="s">
        <v>30</v>
      </c>
    </row>
    <row r="13" spans="1:8" ht="24" x14ac:dyDescent="0.25">
      <c r="A13" t="s">
        <v>28</v>
      </c>
      <c r="B13" s="1" t="s">
        <v>31</v>
      </c>
      <c r="C13" s="2">
        <v>3.76</v>
      </c>
      <c r="D13" s="2">
        <v>4.2300000000000004</v>
      </c>
      <c r="E13" s="2">
        <v>4.7</v>
      </c>
      <c r="F13" s="2">
        <v>5.17</v>
      </c>
      <c r="G13" s="2">
        <v>5.64</v>
      </c>
      <c r="H13" t="s">
        <v>32</v>
      </c>
    </row>
    <row r="14" spans="1:8" x14ac:dyDescent="0.25">
      <c r="A14" t="s">
        <v>28</v>
      </c>
      <c r="B14" s="1" t="s">
        <v>33</v>
      </c>
      <c r="C14" s="2">
        <v>0.504</v>
      </c>
      <c r="D14" s="2">
        <v>0.56699999999999995</v>
      </c>
      <c r="E14" s="2">
        <v>0.63</v>
      </c>
      <c r="F14" s="2">
        <v>0.69299999999999995</v>
      </c>
      <c r="G14" s="2">
        <v>0.75600000000000001</v>
      </c>
      <c r="H14" t="s">
        <v>34</v>
      </c>
    </row>
    <row r="15" spans="1:8" x14ac:dyDescent="0.25">
      <c r="A15" t="s">
        <v>28</v>
      </c>
      <c r="B15" s="1" t="s">
        <v>35</v>
      </c>
      <c r="C15" s="2">
        <v>8.48</v>
      </c>
      <c r="D15" s="2">
        <v>9.5399999999999991</v>
      </c>
      <c r="E15" s="2">
        <v>10.6</v>
      </c>
      <c r="F15" s="2">
        <v>11.66</v>
      </c>
      <c r="G15" s="2">
        <v>12.72</v>
      </c>
      <c r="H15" t="s">
        <v>36</v>
      </c>
    </row>
    <row r="16" spans="1:8" x14ac:dyDescent="0.25">
      <c r="A16" t="s">
        <v>28</v>
      </c>
      <c r="B16" s="1" t="s">
        <v>37</v>
      </c>
      <c r="C16" s="2">
        <v>-0.23200000000000001</v>
      </c>
      <c r="D16" s="2">
        <v>-0.26100000000000001</v>
      </c>
      <c r="E16" s="2">
        <v>-0.28999999999999998</v>
      </c>
      <c r="F16" s="2">
        <v>-0.31900000000000001</v>
      </c>
      <c r="G16" s="2">
        <v>-0.34799999999999998</v>
      </c>
      <c r="H16" t="s">
        <v>38</v>
      </c>
    </row>
    <row r="17" spans="1:8" x14ac:dyDescent="0.25">
      <c r="A17" t="s">
        <v>28</v>
      </c>
      <c r="B17" s="1" t="s">
        <v>39</v>
      </c>
      <c r="C17" s="2">
        <v>4.4000000000000004</v>
      </c>
      <c r="D17" s="2">
        <v>4.95</v>
      </c>
      <c r="E17" s="2">
        <v>5.5</v>
      </c>
      <c r="F17" s="2">
        <v>6.05</v>
      </c>
      <c r="G17" s="2">
        <v>6.6</v>
      </c>
      <c r="H17" t="s">
        <v>40</v>
      </c>
    </row>
    <row r="18" spans="1:8" ht="24" x14ac:dyDescent="0.25">
      <c r="A18" t="s">
        <v>28</v>
      </c>
      <c r="B18" s="1" t="s">
        <v>41</v>
      </c>
      <c r="C18" s="2">
        <v>8.9599999999999999E-2</v>
      </c>
      <c r="D18" s="2">
        <v>0.1008</v>
      </c>
      <c r="E18" s="2">
        <v>0.112</v>
      </c>
      <c r="F18" s="2">
        <v>0.1232</v>
      </c>
      <c r="G18" s="2">
        <v>0.13439999999999999</v>
      </c>
      <c r="H18" t="s">
        <v>42</v>
      </c>
    </row>
    <row r="19" spans="1:8" ht="24" x14ac:dyDescent="0.25">
      <c r="A19" t="s">
        <v>28</v>
      </c>
      <c r="B19" s="1" t="s">
        <v>43</v>
      </c>
      <c r="C19" s="4">
        <v>5.5199999999999998E-8</v>
      </c>
      <c r="D19" s="4">
        <v>6.2099999999999994E-8</v>
      </c>
      <c r="E19" s="4">
        <v>6.8999999999999996E-8</v>
      </c>
      <c r="F19" s="4">
        <v>7.5899999999999998E-8</v>
      </c>
      <c r="G19" s="4">
        <v>8.28E-8</v>
      </c>
      <c r="H19" t="s">
        <v>44</v>
      </c>
    </row>
    <row r="20" spans="1:8" ht="24" x14ac:dyDescent="0.25">
      <c r="A20" t="s">
        <v>28</v>
      </c>
      <c r="B20" s="1" t="s">
        <v>45</v>
      </c>
      <c r="C20" s="2">
        <v>15.9656</v>
      </c>
      <c r="D20" s="2">
        <v>17.961300000000001</v>
      </c>
      <c r="E20" s="2">
        <v>19.957000000000001</v>
      </c>
      <c r="F20" s="2">
        <v>21.9527</v>
      </c>
      <c r="G20" s="2">
        <v>23.948399999999999</v>
      </c>
      <c r="H20" t="s">
        <v>46</v>
      </c>
    </row>
    <row r="21" spans="1:8" ht="24" x14ac:dyDescent="0.25">
      <c r="A21" t="s">
        <v>28</v>
      </c>
      <c r="B21" s="1" t="s">
        <v>47</v>
      </c>
      <c r="C21" s="2">
        <f>E21*0.8</f>
        <v>3.04E-2</v>
      </c>
      <c r="D21" s="2">
        <f>E21*0.9</f>
        <v>3.4200000000000001E-2</v>
      </c>
      <c r="E21" s="2">
        <v>3.7999999999999999E-2</v>
      </c>
      <c r="F21" s="2">
        <f>E21*1.1</f>
        <v>4.1800000000000004E-2</v>
      </c>
      <c r="G21" s="2">
        <f>E21*1.2</f>
        <v>4.5599999999999995E-2</v>
      </c>
      <c r="H21" t="s">
        <v>48</v>
      </c>
    </row>
    <row r="22" spans="1:8" ht="24" x14ac:dyDescent="0.25">
      <c r="A22" t="s">
        <v>28</v>
      </c>
      <c r="B22" s="1" t="s">
        <v>49</v>
      </c>
      <c r="C22" s="2">
        <f>E22*0.8</f>
        <v>8.1600000000000006E-2</v>
      </c>
      <c r="D22" s="2">
        <f>E22*0.9</f>
        <v>9.1799999999999993E-2</v>
      </c>
      <c r="E22" s="2">
        <v>0.10199999999999999</v>
      </c>
      <c r="F22" s="2">
        <f>E22*1.1</f>
        <v>0.11220000000000001</v>
      </c>
      <c r="G22" s="2">
        <f>E22*1.2</f>
        <v>0.12239999999999998</v>
      </c>
      <c r="H22" t="s">
        <v>50</v>
      </c>
    </row>
    <row r="23" spans="1:8" x14ac:dyDescent="0.25">
      <c r="A23" t="s">
        <v>28</v>
      </c>
      <c r="B23" s="1" t="s">
        <v>51</v>
      </c>
      <c r="C23" s="2">
        <v>2599.92</v>
      </c>
      <c r="D23" s="2">
        <v>2924.91</v>
      </c>
      <c r="E23" s="5">
        <v>3249.9</v>
      </c>
      <c r="F23" s="2">
        <v>3574.89</v>
      </c>
      <c r="G23" s="2">
        <v>3899.88</v>
      </c>
      <c r="H23" t="s">
        <v>128</v>
      </c>
    </row>
    <row r="24" spans="1:8" x14ac:dyDescent="0.25">
      <c r="A24" t="s">
        <v>28</v>
      </c>
      <c r="B24" s="1" t="s">
        <v>52</v>
      </c>
      <c r="C24" s="2">
        <f>E24*0.8</f>
        <v>0.40080000000000005</v>
      </c>
      <c r="D24" s="2">
        <f>E24*0.9</f>
        <v>0.45090000000000002</v>
      </c>
      <c r="E24" s="2">
        <v>0.501</v>
      </c>
      <c r="F24" s="2">
        <f>E24*1.1</f>
        <v>0.55110000000000003</v>
      </c>
      <c r="G24" s="2">
        <f>E24*1.2</f>
        <v>0.60119999999999996</v>
      </c>
      <c r="H24" t="s">
        <v>53</v>
      </c>
    </row>
    <row r="25" spans="1:8" ht="24" x14ac:dyDescent="0.25">
      <c r="A25" t="s">
        <v>28</v>
      </c>
      <c r="B25" s="1" t="s">
        <v>54</v>
      </c>
      <c r="C25" s="2">
        <v>18.298400000000001</v>
      </c>
      <c r="D25" s="2">
        <v>20.585699999999999</v>
      </c>
      <c r="E25" s="2">
        <v>22.873000000000001</v>
      </c>
      <c r="F25" s="2">
        <v>25.160299999999999</v>
      </c>
      <c r="G25" s="2">
        <v>27.447600000000001</v>
      </c>
      <c r="H25" t="s">
        <v>55</v>
      </c>
    </row>
    <row r="26" spans="1:8" ht="24" x14ac:dyDescent="0.25">
      <c r="A26" t="s">
        <v>28</v>
      </c>
      <c r="B26" s="1" t="s">
        <v>56</v>
      </c>
      <c r="C26" s="2">
        <v>3.8399999999999997E-2</v>
      </c>
      <c r="D26" s="2">
        <v>4.3200000000000002E-2</v>
      </c>
      <c r="E26" s="2">
        <v>4.8000000000000001E-2</v>
      </c>
      <c r="F26" s="2">
        <v>5.28E-2</v>
      </c>
      <c r="G26" s="2">
        <v>5.7599999999999998E-2</v>
      </c>
      <c r="H26" t="s">
        <v>57</v>
      </c>
    </row>
    <row r="27" spans="1:8" x14ac:dyDescent="0.25">
      <c r="A27" t="s">
        <v>28</v>
      </c>
      <c r="B27" s="1" t="s">
        <v>58</v>
      </c>
      <c r="C27" s="2">
        <f>E27*0.8</f>
        <v>0.40080000000000005</v>
      </c>
      <c r="D27" s="2">
        <f>E27*0.9</f>
        <v>0.45090000000000002</v>
      </c>
      <c r="E27" s="2">
        <v>0.501</v>
      </c>
      <c r="F27" s="2">
        <f>E27*1.1</f>
        <v>0.55110000000000003</v>
      </c>
      <c r="G27" s="2">
        <f>E27*1.2</f>
        <v>0.60119999999999996</v>
      </c>
      <c r="H27" t="s">
        <v>59</v>
      </c>
    </row>
    <row r="28" spans="1:8" ht="24" x14ac:dyDescent="0.25">
      <c r="A28" t="s">
        <v>28</v>
      </c>
      <c r="B28" s="1" t="s">
        <v>60</v>
      </c>
      <c r="C28" s="2">
        <f>E28*0.8</f>
        <v>0.70400000000000007</v>
      </c>
      <c r="D28" s="2">
        <f>E28*0.9</f>
        <v>0.79200000000000004</v>
      </c>
      <c r="E28" s="2">
        <v>0.88</v>
      </c>
      <c r="F28" s="2">
        <f>E28*1.1</f>
        <v>0.96800000000000008</v>
      </c>
      <c r="G28" s="2">
        <f>E28*1.2</f>
        <v>1.056</v>
      </c>
      <c r="H28" t="s">
        <v>61</v>
      </c>
    </row>
    <row r="29" spans="1:8" x14ac:dyDescent="0.25">
      <c r="A29" t="s">
        <v>28</v>
      </c>
      <c r="B29" s="1" t="s">
        <v>62</v>
      </c>
      <c r="C29" s="2">
        <f>E29*0.8</f>
        <v>0.66</v>
      </c>
      <c r="D29" s="2">
        <f>E29*0.9</f>
        <v>0.74249999999999994</v>
      </c>
      <c r="E29" s="2">
        <v>0.82499999999999996</v>
      </c>
      <c r="F29" s="2">
        <f>E29*1.1</f>
        <v>0.90749999999999997</v>
      </c>
      <c r="G29" s="2">
        <f>E29*1.2</f>
        <v>0.98999999999999988</v>
      </c>
      <c r="H29" t="s">
        <v>63</v>
      </c>
    </row>
    <row r="30" spans="1:8" ht="24" x14ac:dyDescent="0.25">
      <c r="A30" t="s">
        <v>28</v>
      </c>
      <c r="B30" s="1" t="s">
        <v>64</v>
      </c>
      <c r="C30" s="2">
        <v>22.622399999999999</v>
      </c>
      <c r="D30" s="2">
        <v>25.450199999999999</v>
      </c>
      <c r="E30" s="2">
        <v>28.277999999999999</v>
      </c>
      <c r="F30" s="2">
        <v>31.105799999999999</v>
      </c>
      <c r="G30" s="2">
        <v>33.933599999999998</v>
      </c>
      <c r="H30" t="s">
        <v>65</v>
      </c>
    </row>
    <row r="31" spans="1:8" ht="24" x14ac:dyDescent="0.25">
      <c r="A31" t="s">
        <v>28</v>
      </c>
      <c r="B31" s="1" t="s">
        <v>66</v>
      </c>
      <c r="C31" s="2">
        <v>8.72E-2</v>
      </c>
      <c r="D31" s="2">
        <v>9.8100000000000007E-2</v>
      </c>
      <c r="E31" s="2">
        <v>0.109</v>
      </c>
      <c r="F31" s="2">
        <v>0.11990000000000001</v>
      </c>
      <c r="G31" s="2">
        <v>0.1308</v>
      </c>
      <c r="H31" t="s">
        <v>67</v>
      </c>
    </row>
    <row r="32" spans="1:8" x14ac:dyDescent="0.25">
      <c r="A32" t="s">
        <v>28</v>
      </c>
      <c r="B32" s="1" t="s">
        <v>68</v>
      </c>
      <c r="C32" s="2">
        <v>18.8</v>
      </c>
      <c r="D32" s="2">
        <v>21.15</v>
      </c>
      <c r="E32" s="2">
        <v>23.5</v>
      </c>
      <c r="F32" s="2">
        <v>25.85</v>
      </c>
      <c r="G32" s="2">
        <v>28.2</v>
      </c>
      <c r="H32" t="s">
        <v>69</v>
      </c>
    </row>
    <row r="33" spans="1:8" x14ac:dyDescent="0.25">
      <c r="A33" t="s">
        <v>28</v>
      </c>
      <c r="B33" s="1" t="s">
        <v>70</v>
      </c>
      <c r="C33" s="2">
        <f>E33*0.8</f>
        <v>0.58799999999999997</v>
      </c>
      <c r="D33" s="2">
        <f>E33*0.9</f>
        <v>0.66149999999999998</v>
      </c>
      <c r="E33" s="2">
        <v>0.73499999999999999</v>
      </c>
      <c r="F33" s="2">
        <f>E33*1.1</f>
        <v>0.8085</v>
      </c>
      <c r="G33" s="2">
        <f>E33*1.2</f>
        <v>0.88200000000000001</v>
      </c>
      <c r="H33" t="s">
        <v>71</v>
      </c>
    </row>
    <row r="34" spans="1:8" x14ac:dyDescent="0.25">
      <c r="A34" t="s">
        <v>28</v>
      </c>
      <c r="B34" s="1" t="s">
        <v>72</v>
      </c>
      <c r="C34" s="2">
        <f>E34*0.8</f>
        <v>0.35520000000000002</v>
      </c>
      <c r="D34" s="2">
        <f>E34*0.9</f>
        <v>0.39960000000000001</v>
      </c>
      <c r="E34" s="2">
        <v>0.44400000000000001</v>
      </c>
      <c r="F34" s="2">
        <f>E34*1.1</f>
        <v>0.48840000000000006</v>
      </c>
      <c r="G34" s="2">
        <f>E34*1.2</f>
        <v>0.53279999999999994</v>
      </c>
      <c r="H34" t="s">
        <v>73</v>
      </c>
    </row>
    <row r="35" spans="1:8" ht="24" x14ac:dyDescent="0.25">
      <c r="A35" t="s">
        <v>28</v>
      </c>
      <c r="B35" s="1" t="s">
        <v>74</v>
      </c>
      <c r="C35" s="2">
        <v>23.2408</v>
      </c>
      <c r="D35" s="2">
        <v>26.145900000000001</v>
      </c>
      <c r="E35" s="2">
        <v>29.050999999999998</v>
      </c>
      <c r="F35" s="2">
        <v>31.956099999999999</v>
      </c>
      <c r="G35" s="2">
        <v>34.861199999999997</v>
      </c>
      <c r="H35" t="s">
        <v>75</v>
      </c>
    </row>
    <row r="36" spans="1:8" ht="24" x14ac:dyDescent="0.25">
      <c r="A36" t="s">
        <v>28</v>
      </c>
      <c r="B36" s="1" t="s">
        <v>76</v>
      </c>
      <c r="C36" s="2">
        <v>4.0800000000000003E-2</v>
      </c>
      <c r="D36" s="2">
        <v>4.5900000000000003E-2</v>
      </c>
      <c r="E36" s="2">
        <v>5.0999999999999997E-2</v>
      </c>
      <c r="F36" s="2">
        <v>5.6099999999999997E-2</v>
      </c>
      <c r="G36" s="2">
        <v>6.1199999999999997E-2</v>
      </c>
      <c r="H36" t="s">
        <v>77</v>
      </c>
    </row>
    <row r="37" spans="1:8" ht="24" x14ac:dyDescent="0.25">
      <c r="A37" t="s">
        <v>28</v>
      </c>
      <c r="B37" s="1" t="s">
        <v>78</v>
      </c>
      <c r="C37" s="2">
        <v>2.112E-2</v>
      </c>
      <c r="D37" s="2">
        <v>2.376E-2</v>
      </c>
      <c r="E37" s="2">
        <v>2.64E-2</v>
      </c>
      <c r="F37" s="2">
        <v>2.904E-2</v>
      </c>
      <c r="G37" s="2">
        <v>3.168E-2</v>
      </c>
      <c r="H37" t="s">
        <v>79</v>
      </c>
    </row>
    <row r="38" spans="1:8" x14ac:dyDescent="0.25">
      <c r="A38" t="s">
        <v>28</v>
      </c>
      <c r="B38" s="1" t="s">
        <v>80</v>
      </c>
      <c r="C38" s="2">
        <v>7.7119999999999994E-2</v>
      </c>
      <c r="D38" s="2">
        <v>8.6760000000000004E-2</v>
      </c>
      <c r="E38" s="2">
        <v>9.64E-2</v>
      </c>
      <c r="F38" s="2">
        <v>0.10604</v>
      </c>
      <c r="G38" s="2">
        <v>0.11568000000000001</v>
      </c>
      <c r="H38" t="s">
        <v>81</v>
      </c>
    </row>
    <row r="39" spans="1:8" ht="24" x14ac:dyDescent="0.25">
      <c r="A39" t="s">
        <v>28</v>
      </c>
      <c r="B39" s="1" t="s">
        <v>82</v>
      </c>
      <c r="C39" s="2">
        <f>E39*0.8</f>
        <v>4.0560000000000006E-2</v>
      </c>
      <c r="D39" s="2">
        <f>E39*0.9</f>
        <v>4.5630000000000004E-2</v>
      </c>
      <c r="E39" s="2">
        <v>5.0700000000000002E-2</v>
      </c>
      <c r="F39" s="2">
        <f>E39*1.1</f>
        <v>5.5770000000000007E-2</v>
      </c>
      <c r="G39" s="2">
        <f>E39*1.2</f>
        <v>6.0839999999999998E-2</v>
      </c>
      <c r="H39" t="s">
        <v>83</v>
      </c>
    </row>
    <row r="40" spans="1:8" x14ac:dyDescent="0.25">
      <c r="A40" t="s">
        <v>28</v>
      </c>
      <c r="B40" s="1" t="s">
        <v>84</v>
      </c>
      <c r="C40" s="2">
        <f>E40*0.8</f>
        <v>0.66880000000000006</v>
      </c>
      <c r="D40" s="2">
        <f>E40*0.9</f>
        <v>0.75239999999999996</v>
      </c>
      <c r="E40" s="2">
        <v>0.83599999999999997</v>
      </c>
      <c r="F40" s="2">
        <f>E40*1.1</f>
        <v>0.91960000000000008</v>
      </c>
      <c r="G40" s="2">
        <f>E40*1.2</f>
        <v>1.0031999999999999</v>
      </c>
      <c r="H40" t="s">
        <v>85</v>
      </c>
    </row>
    <row r="41" spans="1:8" x14ac:dyDescent="0.25">
      <c r="A41" t="s">
        <v>28</v>
      </c>
      <c r="B41" s="1" t="s">
        <v>86</v>
      </c>
      <c r="C41" s="2">
        <f>E41*0.8</f>
        <v>0.18240000000000001</v>
      </c>
      <c r="D41" s="2">
        <f>E41*0.9</f>
        <v>0.20520000000000002</v>
      </c>
      <c r="E41" s="2">
        <v>0.22800000000000001</v>
      </c>
      <c r="F41" s="2">
        <f>E41*1.1</f>
        <v>0.25080000000000002</v>
      </c>
      <c r="G41" s="2">
        <f>E41*1.2</f>
        <v>0.27360000000000001</v>
      </c>
      <c r="H41" t="s">
        <v>86</v>
      </c>
    </row>
    <row r="42" spans="1:8" x14ac:dyDescent="0.25">
      <c r="A42" t="s">
        <v>28</v>
      </c>
      <c r="B42" s="1" t="s">
        <v>87</v>
      </c>
      <c r="C42" s="2">
        <f>E42*0.8</f>
        <v>0.53600000000000003</v>
      </c>
      <c r="D42" s="2">
        <f>E42*0.9</f>
        <v>0.60300000000000009</v>
      </c>
      <c r="E42" s="2">
        <v>0.67</v>
      </c>
      <c r="F42" s="2">
        <f>E42*1.1</f>
        <v>0.7370000000000001</v>
      </c>
      <c r="G42" s="2">
        <f>E42*1.2</f>
        <v>0.80400000000000005</v>
      </c>
      <c r="H42" t="s">
        <v>88</v>
      </c>
    </row>
    <row r="43" spans="1:8" x14ac:dyDescent="0.25">
      <c r="A43" t="s">
        <v>28</v>
      </c>
      <c r="B43" s="1" t="s">
        <v>89</v>
      </c>
      <c r="C43" s="2">
        <v>9824.8799999999992</v>
      </c>
      <c r="D43" s="2">
        <v>11052.99</v>
      </c>
      <c r="E43" s="2">
        <v>12281.1</v>
      </c>
      <c r="F43" s="2">
        <v>13509.21</v>
      </c>
      <c r="G43" s="2">
        <v>14737.32</v>
      </c>
      <c r="H43" t="s">
        <v>90</v>
      </c>
    </row>
    <row r="44" spans="1:8" x14ac:dyDescent="0.25">
      <c r="A44" t="s">
        <v>28</v>
      </c>
      <c r="B44" s="1" t="s">
        <v>91</v>
      </c>
      <c r="C44" s="2">
        <v>31.28</v>
      </c>
      <c r="D44" s="2">
        <v>35.19</v>
      </c>
      <c r="E44" s="2">
        <v>39.1</v>
      </c>
      <c r="F44" s="2">
        <v>43.01</v>
      </c>
      <c r="G44" s="2">
        <v>46.92</v>
      </c>
      <c r="H44" t="s">
        <v>92</v>
      </c>
    </row>
    <row r="45" spans="1:8" x14ac:dyDescent="0.25">
      <c r="A45" t="s">
        <v>28</v>
      </c>
      <c r="B45" s="1" t="s">
        <v>93</v>
      </c>
      <c r="C45" s="2">
        <v>15.28</v>
      </c>
      <c r="D45" s="2">
        <v>17.190000000000001</v>
      </c>
      <c r="E45" s="2">
        <v>19.100000000000001</v>
      </c>
      <c r="F45" s="2">
        <v>21.01</v>
      </c>
      <c r="G45" s="2">
        <v>22.92</v>
      </c>
      <c r="H45" t="s">
        <v>94</v>
      </c>
    </row>
    <row r="46" spans="1:8" ht="24" x14ac:dyDescent="0.25">
      <c r="A46" t="s">
        <v>28</v>
      </c>
      <c r="B46" s="1" t="s">
        <v>95</v>
      </c>
      <c r="C46" s="2">
        <v>1.2E-2</v>
      </c>
      <c r="D46" s="2">
        <v>1.35E-2</v>
      </c>
      <c r="E46" s="2">
        <v>1.4999999999999999E-2</v>
      </c>
      <c r="F46" s="2">
        <v>1.6500000000000001E-2</v>
      </c>
      <c r="G46" s="2">
        <v>1.7999999999999999E-2</v>
      </c>
      <c r="H46" t="s">
        <v>96</v>
      </c>
    </row>
    <row r="47" spans="1:8" ht="24" x14ac:dyDescent="0.25">
      <c r="A47" t="s">
        <v>28</v>
      </c>
      <c r="B47" s="1" t="s">
        <v>97</v>
      </c>
      <c r="C47" s="2">
        <f>E47*0.8</f>
        <v>9.5200000000000007E-2</v>
      </c>
      <c r="D47" s="2">
        <f>E47*0.9</f>
        <v>0.1071</v>
      </c>
      <c r="E47" s="2">
        <v>0.11899999999999999</v>
      </c>
      <c r="F47" s="2">
        <f>E47*1.1</f>
        <v>0.13090000000000002</v>
      </c>
      <c r="G47" s="2">
        <f>E47*1.2</f>
        <v>0.14279999999999998</v>
      </c>
      <c r="H47" t="s">
        <v>98</v>
      </c>
    </row>
    <row r="48" spans="1:8" x14ac:dyDescent="0.25">
      <c r="A48" t="s">
        <v>28</v>
      </c>
      <c r="B48" s="1" t="s">
        <v>99</v>
      </c>
      <c r="C48" s="2">
        <f>E48*0.8</f>
        <v>0.31840000000000002</v>
      </c>
      <c r="D48" s="2">
        <f>E48*0.9</f>
        <v>0.35820000000000002</v>
      </c>
      <c r="E48" s="2">
        <v>0.39800000000000002</v>
      </c>
      <c r="F48" s="2">
        <f>E48*1.1</f>
        <v>0.43780000000000008</v>
      </c>
      <c r="G48" s="2">
        <f>E48*1.2</f>
        <v>0.47760000000000002</v>
      </c>
      <c r="H48" t="s">
        <v>100</v>
      </c>
    </row>
    <row r="49" spans="1:8" ht="24" x14ac:dyDescent="0.25">
      <c r="A49" t="s">
        <v>101</v>
      </c>
      <c r="B49" s="1" t="s">
        <v>102</v>
      </c>
      <c r="C49" s="2">
        <v>96.8</v>
      </c>
      <c r="D49" s="2">
        <v>108.9</v>
      </c>
      <c r="E49" s="2">
        <v>121</v>
      </c>
      <c r="F49" s="2">
        <v>133.1</v>
      </c>
      <c r="G49" s="2">
        <v>145.19999999999999</v>
      </c>
      <c r="H49" t="s">
        <v>103</v>
      </c>
    </row>
    <row r="50" spans="1:8" x14ac:dyDescent="0.25">
      <c r="A50" t="s">
        <v>101</v>
      </c>
      <c r="B50" s="1" t="s">
        <v>104</v>
      </c>
      <c r="C50" s="2">
        <v>218.4</v>
      </c>
      <c r="D50" s="2">
        <v>245.7</v>
      </c>
      <c r="E50" s="2">
        <v>273</v>
      </c>
      <c r="F50" s="2">
        <v>300.3</v>
      </c>
      <c r="G50" s="2">
        <v>327.60000000000002</v>
      </c>
      <c r="H50" t="s">
        <v>105</v>
      </c>
    </row>
    <row r="51" spans="1:8" x14ac:dyDescent="0.25">
      <c r="A51" t="s">
        <v>101</v>
      </c>
      <c r="B51" s="1" t="s">
        <v>106</v>
      </c>
      <c r="C51" s="2">
        <v>36</v>
      </c>
      <c r="D51" s="2">
        <v>40.5</v>
      </c>
      <c r="E51" s="2">
        <v>45</v>
      </c>
      <c r="F51" s="2">
        <v>49.5</v>
      </c>
      <c r="G51" s="2">
        <v>54</v>
      </c>
      <c r="H51" t="s">
        <v>107</v>
      </c>
    </row>
    <row r="52" spans="1:8" x14ac:dyDescent="0.25">
      <c r="A52" t="s">
        <v>101</v>
      </c>
      <c r="B52" s="1" t="s">
        <v>108</v>
      </c>
      <c r="C52" s="2">
        <v>0.17599999999999999</v>
      </c>
      <c r="D52" s="2">
        <v>0.19800000000000001</v>
      </c>
      <c r="E52" s="2">
        <v>0.22</v>
      </c>
      <c r="F52" s="2">
        <v>0.24199999999999999</v>
      </c>
      <c r="G52" s="2">
        <v>0.26400000000000001</v>
      </c>
      <c r="H52" t="s">
        <v>109</v>
      </c>
    </row>
    <row r="53" spans="1:8" x14ac:dyDescent="0.25">
      <c r="A53" t="s">
        <v>101</v>
      </c>
      <c r="B53" s="1" t="s">
        <v>110</v>
      </c>
      <c r="C53" s="2">
        <v>3.2</v>
      </c>
      <c r="D53" s="2">
        <v>3.6</v>
      </c>
      <c r="E53" s="2">
        <v>4</v>
      </c>
      <c r="F53" s="2">
        <v>4.4000000000000004</v>
      </c>
      <c r="G53" s="2">
        <v>4.8</v>
      </c>
      <c r="H53" t="s">
        <v>111</v>
      </c>
    </row>
    <row r="54" spans="1:8" x14ac:dyDescent="0.25">
      <c r="A54" t="s">
        <v>101</v>
      </c>
      <c r="B54" s="1" t="s">
        <v>112</v>
      </c>
      <c r="C54" s="2">
        <v>16</v>
      </c>
      <c r="D54" s="2">
        <v>18</v>
      </c>
      <c r="E54" s="2">
        <v>20</v>
      </c>
      <c r="F54" s="2">
        <v>22</v>
      </c>
      <c r="G54" s="2">
        <v>24</v>
      </c>
      <c r="H54" t="s">
        <v>113</v>
      </c>
    </row>
    <row r="55" spans="1:8" x14ac:dyDescent="0.25">
      <c r="A55" t="s">
        <v>101</v>
      </c>
      <c r="B55" s="1" t="s">
        <v>114</v>
      </c>
      <c r="C55" s="2">
        <v>16.8</v>
      </c>
      <c r="D55" s="2">
        <v>18.899999999999999</v>
      </c>
      <c r="E55" s="2">
        <v>21</v>
      </c>
      <c r="F55" s="2">
        <v>23.1</v>
      </c>
      <c r="G55" s="2">
        <v>25.2</v>
      </c>
      <c r="H55" t="s">
        <v>115</v>
      </c>
    </row>
    <row r="56" spans="1:8" x14ac:dyDescent="0.25">
      <c r="A56" t="s">
        <v>101</v>
      </c>
      <c r="B56" s="1" t="s">
        <v>116</v>
      </c>
      <c r="C56" s="2">
        <v>496</v>
      </c>
      <c r="D56" s="2">
        <v>558</v>
      </c>
      <c r="E56" s="2">
        <v>620</v>
      </c>
      <c r="F56" s="2">
        <v>682</v>
      </c>
      <c r="G56" s="2">
        <v>744</v>
      </c>
      <c r="H56" t="s">
        <v>117</v>
      </c>
    </row>
    <row r="57" spans="1:8" ht="24" x14ac:dyDescent="0.25">
      <c r="A57" t="s">
        <v>101</v>
      </c>
      <c r="B57" s="1" t="s">
        <v>118</v>
      </c>
      <c r="C57" s="2">
        <v>75.734399999999994</v>
      </c>
      <c r="D57" s="2">
        <v>85.2012</v>
      </c>
      <c r="E57" s="2">
        <v>94.668000000000006</v>
      </c>
      <c r="F57" s="2">
        <v>104.1348</v>
      </c>
      <c r="G57" s="2">
        <v>113.6016</v>
      </c>
      <c r="H57" t="s">
        <v>119</v>
      </c>
    </row>
    <row r="58" spans="1:8" ht="24" x14ac:dyDescent="0.25">
      <c r="A58" t="s">
        <v>101</v>
      </c>
      <c r="B58" s="1" t="s">
        <v>120</v>
      </c>
      <c r="C58" s="2">
        <v>1.44E-2</v>
      </c>
      <c r="D58" s="2">
        <v>1.6199999999999999E-2</v>
      </c>
      <c r="E58" s="2">
        <v>1.7999999999999999E-2</v>
      </c>
      <c r="F58" s="2">
        <v>1.9800000000000002E-2</v>
      </c>
      <c r="G58" s="2">
        <v>2.1600000000000001E-2</v>
      </c>
      <c r="H58" t="s">
        <v>121</v>
      </c>
    </row>
    <row r="59" spans="1:8" ht="24" x14ac:dyDescent="0.25">
      <c r="A59" t="s">
        <v>101</v>
      </c>
      <c r="B59" s="1" t="s">
        <v>122</v>
      </c>
      <c r="C59" s="2">
        <v>0.40160000000000001</v>
      </c>
      <c r="D59" s="2">
        <v>0.45179999999999998</v>
      </c>
      <c r="E59" s="2">
        <v>0.502</v>
      </c>
      <c r="F59" s="2">
        <v>0.55220000000000002</v>
      </c>
      <c r="G59" s="2">
        <v>0.60240000000000005</v>
      </c>
      <c r="H59" t="s">
        <v>123</v>
      </c>
    </row>
    <row r="60" spans="1:8" ht="24" x14ac:dyDescent="0.25">
      <c r="A60" t="s">
        <v>101</v>
      </c>
      <c r="B60" s="1" t="s">
        <v>124</v>
      </c>
      <c r="C60" s="2">
        <v>0.50639999999999996</v>
      </c>
      <c r="D60" s="2">
        <v>0.56969999999999998</v>
      </c>
      <c r="E60" s="2">
        <v>0.63300000000000001</v>
      </c>
      <c r="F60" s="2">
        <v>0.69630000000000003</v>
      </c>
      <c r="G60" s="2">
        <v>0.75960000000000005</v>
      </c>
      <c r="H60" t="s">
        <v>125</v>
      </c>
    </row>
    <row r="61" spans="1:8" ht="24.75" thickBot="1" x14ac:dyDescent="0.3">
      <c r="A61" t="s">
        <v>101</v>
      </c>
      <c r="B61" s="3" t="s">
        <v>126</v>
      </c>
      <c r="C61" s="2">
        <f>E61*0.8</f>
        <v>0.33279999999999998</v>
      </c>
      <c r="D61" s="2">
        <f>E61*0.9</f>
        <v>0.37440000000000001</v>
      </c>
      <c r="E61" s="2">
        <v>0.41599999999999998</v>
      </c>
      <c r="F61" s="2">
        <f>E61*1.1</f>
        <v>0.45760000000000001</v>
      </c>
      <c r="G61" s="2">
        <f>E61*1.2</f>
        <v>0.49919999999999998</v>
      </c>
      <c r="H61" t="s">
        <v>127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2023-02-07T13:08:23Z</dcterms:created>
  <dcterms:modified xsi:type="dcterms:W3CDTF">2023-02-10T10:18:45Z</dcterms:modified>
</cp:coreProperties>
</file>